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<sst xmlns="http://schemas.openxmlformats.org/spreadsheetml/2006/main" count="3196" uniqueCount="1059">
  <si>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</si>
  <si>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</si>
  <si>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</si>
  <si>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</si>
  <si>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</si>
  <si>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</si>
  <si>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</si>
  <si>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</si>
  <si>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</si>
  <si>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</si>
  <si>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</si>
  <si>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</si>
  <si>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</si>
  <si>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</si>
  <si>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</si>
  <si>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</si>
  <si>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</si>
  <si>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</si>
  <si>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</si>
  <si>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</si>
  <si>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</si>
  <si>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</si>
  <si>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</si>
  <si>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</si>
  <si>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</si>
  <si>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</si>
  <si>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</si>
  <si>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</si>
  <si>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</si>
  <si>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</si>
  <si>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</si>
  <si>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</si>
  <si>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</si>
  <si>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</si>
  <si>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</si>
  <si>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</si>
  <si>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</si>
  <si>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</si>
  <si>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</si>
  <si>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</si>
  <si>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</si>
  <si>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</si>
  <si>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</si>
  <si>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</si>
  <si>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</si>
  <si>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</si>
  <si>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</si>
  <si>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</si>
  <si>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</si>
  <si>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</si>
  <si>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</si>
  <si>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</si>
  <si>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</si>
  <si>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</si>
  <si>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</si>
  <si>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</si>
  <si>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</si>
  <si>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</si>
  <si>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</si>
  <si>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</si>
  <si>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</si>
  <si>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</si>
  <si>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</si>
  <si>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</si>
  <si>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</si>
  <si>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</si>
  <si>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</si>
  <si>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</si>
  <si>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</si>
  <si>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</si>
  <si>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</si>
  <si>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</si>
  <si>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</si>
  <si>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</si>
  <si>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</si>
  <si>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</si>
  <si>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</si>
  <si>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</si>
  <si>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</si>
  <si>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</si>
  <si>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</si>
  <si>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</si>
  <si>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</si>
  <si>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</si>
  <si>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</si>
  <si>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</si>
  <si>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</si>
  <si>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</si>
  <si>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</si>
  <si>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</si>
  <si>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</si>
  <si>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</si>
  <si>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</si>
  <si>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</si>
  <si>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</si>
  <si>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</si>
  <si>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</si>
  <si>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</si>
  <si>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</si>
  <si>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</si>
  <si>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</si>
  <si>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</si>
  <si>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</si>
  <si>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</si>
  <si>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</si>
  <si>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</si>
  <si>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</si>
  <si>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</si>
  <si>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</si>
  <si>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</si>
  <si>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</si>
  <si>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</si>
  <si>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</si>
  <si>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</si>
  <si>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</si>
  <si>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</si>
  <si>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</si>
  <si>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</si>
  <si>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</si>
  <si>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</si>
  <si>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</si>
  <si>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</si>
  <si>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</si>
  <si>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</si>
  <si>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</si>
  <si>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</si>
  <si>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</si>
  <si>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</si>
  <si>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</si>
  <si>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</si>
  <si>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</si>
  <si>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</si>
  <si>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</si>
  <si>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</si>
  <si>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</si>
  <si>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</si>
  <si>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</si>
  <si>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</si>
  <si>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</si>
  <si>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</si>
  <si>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</si>
  <si>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</si>
  <si>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</si>
  <si>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</si>
  <si>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</si>
  <si>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</si>
  <si>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</si>
  <si>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</si>
  <si>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</si>
  <si>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</si>
  <si>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</si>
  <si>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</si>
  <si>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</si>
  <si>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</si>
  <si>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</si>
  <si>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</si>
  <si>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</si>
  <si>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</si>
  <si>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</si>
  <si>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</si>
  <si>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</si>
  <si>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</si>
  <si>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</si>
  <si>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</si>
  <si>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</si>
  <si>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</si>
  <si>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</si>
  <si>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</si>
  <si>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</si>
  <si>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</si>
  <si>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</si>
  <si>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</si>
  <si>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</si>
  <si>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</si>
  <si>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</si>
  <si>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</si>
  <si>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</si>
  <si>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</si>
  <si>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</si>
  <si>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</si>
  <si>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</si>
  <si>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</si>
  <si>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</si>
  <si>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</si>
  <si>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</si>
  <si>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</si>
  <si>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</si>
  <si>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</si>
  <si>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</si>
  <si>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</si>
  <si>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</si>
  <si>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</si>
  <si>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</si>
  <si>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</si>
  <si>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</si>
  <si>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</si>
  <si>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</si>
  <si>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</si>
  <si>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</si>
  <si>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</si>
  <si>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</si>
  <si>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</si>
  <si>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</si>
  <si>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</si>
  <si>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</si>
  <si>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</si>
  <si>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</si>
  <si>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</si>
  <si>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</si>
  <si>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</si>
  <si>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</si>
  <si>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</si>
  <si>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</si>
  <si>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</si>
  <si>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</si>
  <si>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</si>
  <si>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</si>
  <si>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</si>
  <si>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</si>
  <si>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</si>
  <si>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</si>
  <si>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</si>
  <si>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</si>
  <si>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</si>
  <si>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</si>
  <si>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</si>
  <si>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</si>
  <si>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</si>
  <si>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</si>
  <si>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</si>
  <si>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</si>
  <si>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</si>
  <si>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</si>
  <si>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</si>
  <si>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</si>
  <si>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</si>
  <si>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</si>
  <si>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</si>
  <si>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</si>
  <si>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</si>
  <si>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</si>
  <si>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</si>
  <si>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</si>
  <si>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</si>
  <si>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</si>
  <si>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</si>
  <si>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</si>
  <si>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</si>
  <si>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</si>
  <si>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</si>
  <si>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</si>
  <si>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</si>
  <si>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</si>
  <si>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</si>
  <si>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</si>
  <si>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</si>
  <si>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</si>
  <si>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</si>
  <si>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</si>
  <si>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</si>
  <si>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</si>
  <si>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</si>
  <si>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</si>
  <si>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</si>
  <si>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</si>
  <si>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</si>
  <si>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</si>
  <si>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</si>
  <si>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</si>
  <si>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</si>
  <si>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</si>
  <si>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</si>
  <si>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</si>
  <si>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</si>
  <si>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</si>
  <si>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</si>
  <si>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</si>
  <si>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</si>
  <si>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</si>
  <si>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</si>
  <si>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</si>
  <si>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</si>
  <si>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</si>
  <si>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</si>
  <si>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</si>
  <si>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</si>
  <si>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</si>
  <si>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</si>
  <si>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</si>
  <si>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</si>
  <si>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</si>
  <si>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</si>
  <si>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</si>
  <si>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</si>
  <si>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</si>
  <si>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</si>
  <si>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</si>
  <si>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</si>
  <si>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</si>
  <si>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</si>
  <si>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</si>
  <si>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</si>
  <si>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</si>
  <si>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</si>
  <si>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</si>
  <si>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</si>
  <si>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</si>
  <si>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</si>
  <si>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</si>
  <si>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</si>
  <si>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</si>
  <si>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</si>
  <si>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</si>
  <si>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</si>
  <si>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</si>
  <si>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</si>
  <si>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</si>
  <si>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</si>
  <si>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</si>
  <si>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</si>
  <si>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</si>
  <si>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</si>
  <si>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</si>
  <si>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</si>
  <si>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</si>
  <si>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</si>
  <si>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</si>
  <si>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</si>
  <si>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</si>
  <si>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</si>
  <si>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</si>
  <si>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</si>
  <si>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</si>
  <si>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</si>
  <si>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</si>
  <si>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</si>
  <si>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</si>
  <si>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</si>
  <si>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</si>
  <si>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</si>
  <si>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</si>
  <si>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</si>
  <si>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</si>
  <si>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</si>
  <si>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</si>
  <si>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</si>
  <si>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</si>
  <si>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</si>
  <si>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</si>
  <si>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</si>
  <si>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</si>
  <si>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</si>
  <si>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</si>
  <si>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</si>
  <si>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</si>
  <si>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</si>
  <si>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</si>
  <si>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</si>
  <si>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</si>
  <si>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</si>
  <si>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</si>
  <si>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</si>
  <si>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</si>
  <si>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</si>
  <si>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</si>
  <si>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</si>
  <si>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</si>
  <si>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</si>
  <si>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</si>
  <si>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</si>
  <si>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</si>
  <si>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</si>
  <si>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</si>
  <si>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</si>
  <si>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</si>
  <si>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</si>
  <si>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</si>
  <si>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</si>
  <si>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</si>
  <si>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</si>
  <si>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</si>
  <si>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</si>
  <si>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</si>
  <si>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</si>
  <si>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</si>
  <si>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</si>
  <si>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</si>
  <si>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</si>
  <si>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</si>
  <si>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</si>
  <si>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</si>
  <si>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</si>
  <si>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</si>
  <si>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</si>
  <si>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</si>
  <si>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</si>
  <si>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</si>
  <si>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</si>
  <si>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</si>
  <si>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</si>
  <si>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</si>
  <si>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</si>
  <si>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</si>
  <si>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</si>
  <si>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</si>
  <si>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</si>
  <si>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</si>
  <si>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</si>
  <si>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</si>
  <si>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</si>
  <si>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</si>
  <si>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</si>
  <si>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</si>
  <si>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</si>
  <si>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</si>
  <si>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</si>
  <si>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</si>
  <si>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</si>
  <si>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</si>
  <si>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</si>
  <si>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</si>
  <si>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</si>
  <si>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</si>
  <si>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</si>
  <si>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</si>
  <si>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</si>
  <si>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</si>
  <si>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</si>
  <si>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</si>
  <si>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</si>
  <si>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</si>
  <si>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</si>
  <si>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</si>
  <si>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</si>
  <si>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</si>
  <si>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</si>
  <si>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</si>
  <si>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</si>
  <si>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</si>
  <si>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</si>
  <si>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</si>
  <si>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</si>
  <si>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</si>
  <si>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</si>
  <si>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</si>
  <si>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</si>
  <si>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</si>
  <si>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</si>
  <si>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</si>
  <si>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</si>
  <si>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</si>
  <si>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</si>
  <si>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</si>
  <si>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</si>
  <si>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</si>
  <si>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</si>
  <si>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</si>
  <si>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</si>
  <si>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</si>
  <si>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</si>
  <si>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</si>
  <si>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</si>
  <si>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</si>
  <si>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</si>
  <si>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</si>
  <si>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</si>
  <si>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</si>
  <si>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</si>
  <si>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</si>
  <si>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</si>
  <si>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</si>
  <si>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</si>
  <si>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</si>
  <si>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</si>
  <si>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</si>
  <si>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</si>
  <si>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</si>
  <si>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</si>
  <si>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</si>
  <si>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</si>
  <si>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</si>
  <si>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</si>
  <si>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</si>
  <si>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</si>
  <si>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</si>
  <si>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</si>
  <si>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</si>
  <si>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</si>
  <si>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</si>
  <si>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</si>
  <si>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</si>
  <si>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</si>
  <si>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</si>
  <si>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</si>
  <si>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</si>
  <si>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</si>
  <si>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</si>
  <si>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</si>
  <si>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</si>
  <si>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</si>
  <si>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</si>
  <si>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</si>
  <si>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</si>
  <si>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</si>
  <si>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</si>
  <si>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</si>
  <si>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</si>
  <si>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</si>
  <si>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</si>
  <si>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</si>
  <si>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</si>
  <si>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</si>
  <si>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</si>
  <si>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</si>
  <si>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</si>
  <si>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</si>
  <si>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</si>
  <si>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</si>
  <si>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</si>
  <si>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</si>
  <si>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</si>
  <si>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</si>
  <si>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</si>
  <si>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</si>
  <si>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</si>
  <si>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</si>
  <si>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</si>
  <si>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</si>
  <si>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</si>
  <si>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</si>
  <si>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</si>
  <si>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</si>
  <si>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</si>
  <si>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</si>
  <si>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</si>
  <si>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</si>
  <si>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</si>
  <si>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</si>
  <si>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</si>
  <si>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</si>
  <si>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</si>
  <si>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</si>
  <si>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</si>
  <si>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</si>
  <si>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</si>
  <si>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</si>
  <si>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</si>
  <si>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</si>
  <si>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</si>
  <si>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</si>
  <si>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</si>
  <si>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</si>
  <si>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</si>
  <si>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</si>
  <si>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</si>
  <si>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</si>
  <si>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</si>
  <si>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</si>
  <si>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</si>
  <si>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</si>
  <si>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</si>
  <si>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</si>
  <si>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</si>
  <si>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</si>
  <si>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</si>
  <si>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</si>
  <si>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</si>
  <si>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</si>
  <si>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</si>
  <si>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</si>
  <si>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</si>
  <si>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</si>
  <si>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</si>
  <si>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</si>
  <si>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</si>
  <si>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</si>
  <si>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</si>
  <si>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</si>
  <si>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</si>
  <si>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</si>
  <si>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</si>
  <si>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</si>
  <si>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</si>
  <si>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</si>
  <si>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</si>
  <si>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</si>
  <si>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</si>
  <si>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</si>
  <si>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</si>
  <si>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</si>
  <si>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</si>
  <si>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</si>
  <si>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</si>
  <si>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</si>
  <si>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</si>
  <si>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</si>
  <si>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</si>
  <si>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</si>
  <si>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</si>
  <si>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</si>
  <si>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</si>
  <si>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</si>
  <si>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</si>
  <si>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</si>
  <si>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</si>
  <si>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</si>
  <si>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</si>
  <si>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</si>
  <si>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</si>
  <si>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</si>
  <si>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</si>
  <si>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</si>
  <si>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</si>
  <si>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</si>
  <si>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</si>
  <si>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</si>
  <si>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</si>
  <si>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</si>
  <si>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</si>
  <si>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</si>
  <si>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</si>
  <si>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</si>
  <si>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</si>
  <si>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</si>
  <si>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</si>
  <si>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</si>
  <si>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</si>
  <si>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</si>
  <si>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</si>
  <si>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</si>
  <si>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</si>
  <si>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</si>
  <si>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</si>
  <si>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</si>
  <si>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</si>
  <si>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</si>
  <si>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</si>
  <si>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</si>
  <si>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</si>
  <si>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</si>
  <si>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</si>
  <si>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</si>
  <si>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</si>
  <si>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</si>
  <si>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</si>
  <si>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</si>
  <si>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</si>
  <si>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</si>
  <si>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</si>
  <si>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</si>
  <si>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</si>
  <si>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</si>
  <si>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</si>
  <si>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</si>
  <si>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</si>
  <si>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</si>
  <si>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</si>
  <si>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</si>
  <si>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</si>
  <si>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</si>
  <si>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</si>
  <si>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</si>
  <si>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</si>
  <si>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</si>
  <si>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</si>
  <si>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</si>
  <si>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</si>
  <si>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</si>
  <si>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</si>
  <si>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</si>
  <si>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</si>
  <si>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</si>
  <si>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</si>
  <si>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</si>
  <si>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</si>
  <si>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</si>
  <si>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</si>
  <si>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</si>
  <si>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</si>
  <si>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</si>
  <si>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</si>
  <si>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</si>
  <si>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</si>
  <si>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</si>
  <si>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</si>
  <si>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</si>
  <si>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</si>
  <si>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</si>
  <si>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</si>
  <si>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</si>
  <si>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</si>
  <si>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</si>
  <si>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</si>
  <si>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</si>
  <si>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</si>
  <si>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</si>
  <si>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</si>
  <si>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</si>
  <si>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</si>
  <si>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</si>
  <si>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</si>
  <si>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</si>
  <si>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</si>
  <si>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</si>
  <si>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</si>
  <si>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</si>
  <si>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</si>
  <si>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</si>
  <si>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</si>
  <si>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</si>
  <si>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</si>
  <si>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</si>
  <si>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</si>
  <si>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</si>
  <si>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</si>
  <si>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</si>
  <si>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</si>
  <si>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</si>
  <si>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</si>
  <si>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</si>
  <si>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</si>
  <si>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</si>
  <si>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</si>
  <si>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</si>
  <si>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</si>
  <si>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</si>
  <si>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</si>
  <si>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</si>
  <si>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</si>
  <si>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</si>
  <si>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</si>
  <si>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</si>
  <si>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</si>
  <si>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</si>
  <si>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</si>
  <si>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</si>
  <si>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</si>
  <si>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</si>
  <si>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</si>
  <si>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</si>
  <si>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</si>
  <si>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</si>
  <si>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</si>
  <si>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</si>
  <si>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</si>
  <si>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</si>
  <si>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</si>
  <si>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</si>
  <si>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</si>
  <si>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</si>
  <si>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</si>
  <si>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</si>
  <si>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</si>
  <si>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</si>
  <si>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</si>
  <si>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</si>
  <si>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</si>
  <si>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</si>
  <si>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</si>
  <si>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</si>
  <si>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</si>
  <si>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</si>
  <si>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</si>
  <si>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</si>
  <si>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</si>
  <si>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</si>
  <si>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</si>
  <si>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</si>
  <si>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</si>
  <si>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</si>
  <si>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</si>
  <si>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</si>
  <si>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</si>
  <si>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</si>
  <si>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</si>
  <si>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</si>
  <si>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</si>
  <si>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</si>
  <si>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</si>
  <si>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</si>
  <si>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</si>
  <si>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</si>
  <si>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</si>
  <si>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</si>
  <si>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</si>
  <si>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</si>
  <si>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</si>
  <si>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</si>
  <si>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</si>
  <si>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</si>
  <si>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</si>
  <si>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</si>
  <si>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</si>
  <si>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</si>
  <si>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</si>
  <si>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</si>
  <si>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</si>
  <si>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</si>
  <si>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</si>
  <si>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</si>
  <si>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</si>
  <si>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</si>
  <si>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</si>
  <si>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</si>
  <si>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</si>
  <si>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</si>
  <si>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</si>
  <si>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</si>
  <si>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</si>
  <si>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</si>
  <si>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</si>
  <si>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</si>
  <si>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</si>
  <si>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</si>
  <si>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</si>
  <si>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</si>
  <si>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</si>
  <si>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</si>
  <si>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</si>
  <si>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</si>
  <si>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</si>
  <si>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</si>
  <si>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</si>
  <si>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</si>
  <si>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</si>
  <si>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</si>
  <si>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</si>
  <si>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</si>
  <si>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</si>
  <si>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</si>
  <si>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</si>
  <si>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</si>
  <si>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</si>
  <si>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</si>
  <si>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</si>
  <si>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</si>
  <si>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</si>
  <si>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</si>
  <si>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</si>
  <si>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</si>
  <si>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</si>
  <si>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</si>
  <si>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</si>
  <si>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</si>
  <si>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</si>
  <si>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</si>
  <si>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</si>
  <si>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</si>
  <si>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</si>
  <si>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</si>
  <si>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</si>
  <si>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</si>
  <si>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</si>
  <si>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</si>
  <si>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</si>
  <si>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</si>
  <si>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</si>
  <si>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</si>
  <si>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</si>
  <si>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</si>
  <si>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</si>
  <si>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</si>
  <si>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</si>
  <si>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</si>
  <si>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</si>
  <si>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</si>
  <si>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</si>
  <si>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</si>
  <si>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</si>
  <si>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</si>
  <si>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</si>
  <si>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</si>
  <si>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</si>
  <si>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</si>
  <si>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</si>
  <si>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</si>
  <si>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</si>
  <si>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</si>
  <si>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</si>
  <si>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</si>
  <si>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</si>
  <si>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</si>
  <si>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</si>
  <si>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</si>
  <si>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</si>
  <si>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</si>
  <si>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</si>
  <si>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</si>
  <si>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</si>
  <si>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</si>
  <si>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</si>
  <si>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</si>
  <si>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</si>
  <si>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</si>
  <si>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</si>
  <si>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</si>
  <si>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</si>
  <si>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</si>
  <si>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</si>
  <si>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</si>
  <si>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</si>
  <si>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</si>
  <si>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</si>
  <si>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</si>
  <si>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</si>
  <si>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</si>
  <si>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</si>
  <si>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</si>
  <si>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</si>
  <si>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</si>
  <si>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</si>
  <si>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</si>
  <si>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</si>
  <si>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</si>
  <si>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</si>
  <si>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</si>
  <si>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</si>
  <si>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</si>
  <si>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</si>
  <si>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</si>
  <si>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</si>
  <si>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</si>
  <si>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</si>
  <si>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</si>
  <si>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</si>
  <si>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</si>
  <si>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</si>
  <si>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</si>
  <si>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</si>
  <si>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</si>
  <si>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</si>
  <si>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</si>
  <si>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</si>
  <si>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</si>
  <si>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</si>
  <si>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</si>
  <si>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</si>
  <si>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</si>
  <si>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</si>
  <si>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</si>
  <si>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</si>
  <si>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</si>
  <si>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</si>
  <si>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</si>
  <si>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</si>
  <si>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</si>
  <si>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</si>
  <si>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</si>
  <si>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</si>
  <si>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</si>
  <si>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</si>
  <si>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</si>
  <si>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</si>
  <si>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</si>
  <si>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</si>
  <si>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</si>
  <si>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</si>
  <si>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</si>
  <si>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</si>
  <si>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</si>
  <si>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</si>
  <si>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</si>
  <si>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</si>
  <si>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</si>
  <si>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</si>
  <si>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</si>
  <si>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</si>
  <si>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</si>
  <si>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</si>
  <si>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</si>
  <si>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</si>
  <si>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</si>
  <si>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</si>
  <si>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</si>
  <si>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</si>
  <si>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</si>
  <si>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</si>
  <si>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</si>
  <si>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</si>
  <si>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</si>
  <si>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</si>
  <si>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</si>
  <si>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</si>
  <si>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</si>
  <si>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</si>
  <si>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</si>
  <si>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</si>
  <si>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</si>
  <si>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</si>
  <si>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</si>
  <si>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</si>
  <si>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</si>
  <si>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</si>
  <si>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</si>
  <si>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</si>
  <si>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</si>
  <si>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</si>
  <si>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</si>
  <si>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</si>
  <si>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</si>
  <si>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</si>
  <si>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</si>
  <si>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</si>
  <si>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</si>
  <si>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</si>
  <si>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</si>
  <si>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</si>
  <si>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</si>
  <si>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</si>
  <si>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</si>
  <si>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</si>
  <si>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</si>
  <si>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</si>
  <si>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</si>
  <si>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</si>
  <si>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</si>
  <si>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</si>
  <si>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</si>
  <si>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</si>
  <si>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</si>
  <si>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</si>
  <si>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</si>
  <si>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</si>
  <si>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</si>
  <si>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</si>
  <si>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</si>
  <si>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</si>
  <si>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</si>
  <si>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</si>
  <si>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</si>
  <si>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</si>
  <si>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</si>
  <si>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</si>
  <si>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</si>
  <si>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</si>
  <si>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</si>
  <si>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</si>
  <si>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館林記念病院</t>
    <phoneticPr fontId="3"/>
  </si>
  <si>
    <t>〒374-0068 館林市台宿町７－１８</t>
    <phoneticPr fontId="3"/>
  </si>
  <si>
    <t>〇</t>
  </si>
  <si>
    <t>医療法人</t>
  </si>
  <si>
    <t>複数の診療科で活用</t>
  </si>
  <si>
    <t>内科</t>
  </si>
  <si>
    <t>消化器内科（胃腸内科）</t>
  </si>
  <si>
    <t>皮膚科</t>
  </si>
  <si>
    <t>地域包括ケア入院医療管理料１</t>
  </si>
  <si>
    <t>ＤＰＣ病院ではない</t>
  </si>
  <si>
    <t>有</t>
  </si>
  <si>
    <t>看護必要度Ⅰ</t>
    <phoneticPr fontId="3"/>
  </si>
  <si>
    <t>一般病棟</t>
  </si>
  <si>
    <t>急性期機能</t>
  </si>
  <si>
    <t>整形外科</t>
  </si>
  <si>
    <t>神経内科</t>
  </si>
  <si>
    <t>回復期ﾘﾊﾋﾞﾘﾃｰｼｮﾝ病棟入院料２</t>
  </si>
  <si>
    <t>回復期リハビリテーション病棟</t>
  </si>
  <si>
    <t>回復期機能</t>
  </si>
  <si>
    <t>特殊疾患病棟入院料１</t>
  </si>
  <si>
    <t>特殊疾患病棟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</si>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</sst>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26?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1054</v>
      </c>
      <c r="N9" s="282" t="s">
        <v>1057</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t="s">
        <v>1039</v>
      </c>
      <c r="M11" s="25"/>
      <c r="N11" s="25"/>
    </row>
    <row r="12" spans="1:22" s="21" customFormat="1" ht="34.5" customHeight="1" x14ac:dyDescent="0.15">
      <c r="A12" s="244" t="s">
        <v>606</v>
      </c>
      <c r="B12" s="24"/>
      <c r="C12" s="19"/>
      <c r="D12" s="19"/>
      <c r="E12" s="19"/>
      <c r="F12" s="19"/>
      <c r="G12" s="19"/>
      <c r="H12" s="20"/>
      <c r="I12" s="335" t="s">
        <v>4</v>
      </c>
      <c r="J12" s="335"/>
      <c r="K12" s="335"/>
      <c r="L12" s="29"/>
      <c r="M12" s="29" t="s">
        <v>1039</v>
      </c>
      <c r="N12" s="29"/>
    </row>
    <row r="13" spans="1:22" s="21" customFormat="1" ht="34.5" customHeight="1" x14ac:dyDescent="0.15">
      <c r="A13" s="244" t="s">
        <v>606</v>
      </c>
      <c r="B13" s="17"/>
      <c r="C13" s="19"/>
      <c r="D13" s="19"/>
      <c r="E13" s="19"/>
      <c r="F13" s="19"/>
      <c r="G13" s="19"/>
      <c r="H13" s="20"/>
      <c r="I13" s="335" t="s">
        <v>5</v>
      </c>
      <c r="J13" s="335"/>
      <c r="K13" s="335"/>
      <c r="L13" s="28"/>
      <c r="M13" s="28"/>
      <c r="N13" s="28" t="s">
        <v>1039</v>
      </c>
    </row>
    <row r="14" spans="1:22" s="21" customFormat="1" ht="34.5" customHeight="1" x14ac:dyDescent="0.15">
      <c r="A14" s="244" t="s">
        <v>606</v>
      </c>
      <c r="B14" s="17"/>
      <c r="C14" s="19"/>
      <c r="D14" s="19"/>
      <c r="E14" s="19"/>
      <c r="F14" s="19"/>
      <c r="G14" s="19"/>
      <c r="H14" s="20"/>
      <c r="I14" s="335" t="s">
        <v>550</v>
      </c>
      <c r="J14" s="335"/>
      <c r="K14" s="335"/>
      <c r="L14" s="29"/>
      <c r="M14" s="29"/>
      <c r="N14" s="29"/>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1054</v>
      </c>
      <c r="N22" s="282" t="s">
        <v>1057</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t="s">
        <v>1039</v>
      </c>
      <c r="M24" s="25"/>
      <c r="N24" s="25"/>
    </row>
    <row r="25" spans="1:22" s="21" customFormat="1" ht="34.5" customHeight="1" x14ac:dyDescent="0.15">
      <c r="A25" s="244" t="s">
        <v>607</v>
      </c>
      <c r="B25" s="24"/>
      <c r="C25" s="19"/>
      <c r="D25" s="19"/>
      <c r="E25" s="19"/>
      <c r="F25" s="19"/>
      <c r="G25" s="19"/>
      <c r="H25" s="20"/>
      <c r="I25" s="307" t="s">
        <v>4</v>
      </c>
      <c r="J25" s="308"/>
      <c r="K25" s="309"/>
      <c r="L25" s="29"/>
      <c r="M25" s="29" t="s">
        <v>1039</v>
      </c>
      <c r="N25" s="29"/>
    </row>
    <row r="26" spans="1:22" s="21" customFormat="1" ht="34.5" customHeight="1" x14ac:dyDescent="0.15">
      <c r="A26" s="244" t="s">
        <v>607</v>
      </c>
      <c r="B26" s="17"/>
      <c r="C26" s="19"/>
      <c r="D26" s="19"/>
      <c r="E26" s="19"/>
      <c r="F26" s="19"/>
      <c r="G26" s="19"/>
      <c r="H26" s="20"/>
      <c r="I26" s="307" t="s">
        <v>5</v>
      </c>
      <c r="J26" s="308"/>
      <c r="K26" s="309"/>
      <c r="L26" s="28"/>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1054</v>
      </c>
      <c r="N35" s="282" t="s">
        <v>1057</v>
      </c>
    </row>
    <row r="36" spans="1:22" s="21" customFormat="1" ht="34.5" customHeight="1" x14ac:dyDescent="0.15">
      <c r="A36" s="244" t="s">
        <v>608</v>
      </c>
      <c r="B36" s="17"/>
      <c r="C36" s="19"/>
      <c r="D36" s="19"/>
      <c r="E36" s="19"/>
      <c r="F36" s="19"/>
      <c r="G36" s="19"/>
      <c r="H36" s="20"/>
      <c r="I36" s="307" t="s">
        <v>11</v>
      </c>
      <c r="J36" s="308"/>
      <c r="K36" s="309"/>
      <c r="L36" s="25"/>
      <c r="M36" s="25"/>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1054</v>
      </c>
      <c r="N44" s="282" t="s">
        <v>1057</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c r="N51" s="29"/>
    </row>
    <row r="52" spans="1:14" s="21" customFormat="1" ht="34.5" customHeight="1" x14ac:dyDescent="0.15">
      <c r="A52" s="278" t="s">
        <v>984</v>
      </c>
      <c r="B52" s="17"/>
      <c r="C52" s="19"/>
      <c r="D52" s="19"/>
      <c r="E52" s="19"/>
      <c r="F52" s="19"/>
      <c r="G52" s="19"/>
      <c r="H52" s="20"/>
      <c r="I52" s="429" t="s">
        <v>552</v>
      </c>
      <c r="J52" s="429"/>
      <c r="K52" s="429"/>
      <c r="L52" s="29" t="s">
        <v>1039</v>
      </c>
      <c r="M52" s="29" t="s">
        <v>1039</v>
      </c>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533</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40.5" x14ac:dyDescent="0.15">
      <c r="A89" s="243"/>
      <c r="B89" s="18"/>
      <c r="C89" s="62"/>
      <c r="D89" s="3"/>
      <c r="E89" s="3"/>
      <c r="F89" s="3"/>
      <c r="G89" s="3"/>
      <c r="H89" s="287"/>
      <c r="I89" s="287"/>
      <c r="J89" s="64" t="s">
        <v>35</v>
      </c>
      <c r="K89" s="65"/>
      <c r="L89" s="262" t="s">
        <v>1049</v>
      </c>
      <c r="M89" s="262" t="s">
        <v>1054</v>
      </c>
      <c r="N89" s="262" t="s">
        <v>1057</v>
      </c>
    </row>
    <row r="90" spans="1:22" s="21" customFormat="1" x14ac:dyDescent="0.15">
      <c r="A90" s="243"/>
      <c r="B90" s="1"/>
      <c r="C90" s="3"/>
      <c r="D90" s="3"/>
      <c r="E90" s="3"/>
      <c r="F90" s="3"/>
      <c r="G90" s="3"/>
      <c r="H90" s="287"/>
      <c r="I90" s="67" t="s">
        <v>36</v>
      </c>
      <c r="J90" s="68"/>
      <c r="K90" s="69"/>
      <c r="L90" s="262" t="s">
        <v>1050</v>
      </c>
      <c r="M90" s="262" t="s">
        <v>1055</v>
      </c>
      <c r="N90" s="262" t="s">
        <v>1058</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1054</v>
      </c>
      <c r="N97" s="66" t="s">
        <v>1057</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1055</v>
      </c>
      <c r="N98" s="70" t="s">
        <v>1058</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76</v>
      </c>
      <c r="K99" s="237" t="str">
        <f>IF(OR(COUNTIF(L99:N99,"未確認")&gt;0,COUNTIF(L99:N99,"~*")&gt;0),"※","")</f>
        <v/>
      </c>
      <c r="L99" s="258">
        <v>34</v>
      </c>
      <c r="M99" s="258">
        <v>0</v>
      </c>
      <c r="N99" s="258">
        <v>42</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IF(OR(COUNTIF(L100:N100,"未確認")&gt;0,COUNTIF(L100:N100,"~*")&gt;0),"※","")</f>
        <v/>
      </c>
      <c r="L100" s="258">
        <v>0</v>
      </c>
      <c r="M100" s="258">
        <v>0</v>
      </c>
      <c r="N100" s="258">
        <v>0</v>
      </c>
    </row>
    <row r="101" spans="1:22" s="83" customFormat="1" ht="34.5" customHeight="1" x14ac:dyDescent="0.15">
      <c r="A101" s="244" t="s">
        <v>610</v>
      </c>
      <c r="B101" s="84"/>
      <c r="C101" s="321"/>
      <c r="D101" s="322"/>
      <c r="E101" s="303" t="s">
        <v>45</v>
      </c>
      <c r="F101" s="304"/>
      <c r="G101" s="304"/>
      <c r="H101" s="305"/>
      <c r="I101" s="351"/>
      <c r="J101" s="256">
        <f t="shared" si="0"/>
        <v>76</v>
      </c>
      <c r="K101" s="237" t="str">
        <f>IF(OR(COUNTIF(L101:N101,"未確認")&gt;0,COUNTIF(L101:N101,"~*")&gt;0),"※","")</f>
        <v/>
      </c>
      <c r="L101" s="258">
        <v>34</v>
      </c>
      <c r="M101" s="258">
        <v>0</v>
      </c>
      <c r="N101" s="258">
        <v>42</v>
      </c>
    </row>
    <row r="102" spans="1:22" s="83" customFormat="1" ht="34.5" customHeight="1" x14ac:dyDescent="0.15">
      <c r="A102" s="244" t="s">
        <v>610</v>
      </c>
      <c r="B102" s="84"/>
      <c r="C102" s="323"/>
      <c r="D102" s="324"/>
      <c r="E102" s="316" t="s">
        <v>612</v>
      </c>
      <c r="F102" s="317"/>
      <c r="G102" s="317"/>
      <c r="H102" s="318"/>
      <c r="I102" s="351"/>
      <c r="J102" s="256">
        <f t="shared" si="0"/>
        <v>76</v>
      </c>
      <c r="K102" s="237" t="str">
        <f t="shared" ref="K102:K111" si="1">IF(OR(COUNTIF(L101:N101,"未確認")&gt;0,COUNTIF(L101:N101,"~*")&gt;0),"※","")</f>
        <v/>
      </c>
      <c r="L102" s="258">
        <v>34</v>
      </c>
      <c r="M102" s="258">
        <v>0</v>
      </c>
      <c r="N102" s="258">
        <v>42</v>
      </c>
    </row>
    <row r="103" spans="1:22" s="83" customFormat="1" ht="34.5" customHeight="1" x14ac:dyDescent="0.15">
      <c r="A103" s="244" t="s">
        <v>613</v>
      </c>
      <c r="B103" s="84"/>
      <c r="C103" s="319" t="s">
        <v>46</v>
      </c>
      <c r="D103" s="320"/>
      <c r="E103" s="319" t="s">
        <v>42</v>
      </c>
      <c r="F103" s="331"/>
      <c r="G103" s="331"/>
      <c r="H103" s="320"/>
      <c r="I103" s="351"/>
      <c r="J103" s="256">
        <f t="shared" si="0"/>
        <v>28</v>
      </c>
      <c r="K103" s="237" t="str">
        <f t="shared" si="1"/>
        <v/>
      </c>
      <c r="L103" s="258">
        <v>0</v>
      </c>
      <c r="M103" s="258">
        <v>28</v>
      </c>
      <c r="N103" s="258">
        <v>0</v>
      </c>
    </row>
    <row r="104" spans="1:22" s="83" customFormat="1" ht="34.5" customHeight="1" x14ac:dyDescent="0.15">
      <c r="A104" s="244" t="s">
        <v>614</v>
      </c>
      <c r="B104" s="84"/>
      <c r="C104" s="321"/>
      <c r="D104" s="322"/>
      <c r="E104" s="332"/>
      <c r="F104" s="333"/>
      <c r="G104" s="303" t="s">
        <v>47</v>
      </c>
      <c r="H104" s="305"/>
      <c r="I104" s="351"/>
      <c r="J104" s="256">
        <f t="shared" si="0"/>
        <v>28</v>
      </c>
      <c r="K104" s="237" t="str">
        <f t="shared" si="1"/>
        <v/>
      </c>
      <c r="L104" s="258">
        <v>0</v>
      </c>
      <c r="M104" s="258">
        <v>28</v>
      </c>
      <c r="N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row>
    <row r="106" spans="1:22" s="83" customFormat="1" ht="34.5" customHeight="1" x14ac:dyDescent="0.15">
      <c r="A106" s="244" t="s">
        <v>613</v>
      </c>
      <c r="B106" s="84"/>
      <c r="C106" s="321"/>
      <c r="D106" s="322"/>
      <c r="E106" s="319" t="s">
        <v>45</v>
      </c>
      <c r="F106" s="331"/>
      <c r="G106" s="331"/>
      <c r="H106" s="320"/>
      <c r="I106" s="351"/>
      <c r="J106" s="256">
        <f t="shared" si="0"/>
        <v>28</v>
      </c>
      <c r="K106" s="237" t="str">
        <f t="shared" si="1"/>
        <v/>
      </c>
      <c r="L106" s="258">
        <v>0</v>
      </c>
      <c r="M106" s="258">
        <v>28</v>
      </c>
      <c r="N106" s="258">
        <v>0</v>
      </c>
    </row>
    <row r="107" spans="1:22" s="83" customFormat="1" ht="34.5" customHeight="1" x14ac:dyDescent="0.15">
      <c r="A107" s="244" t="s">
        <v>614</v>
      </c>
      <c r="B107" s="84"/>
      <c r="C107" s="321"/>
      <c r="D107" s="322"/>
      <c r="E107" s="332"/>
      <c r="F107" s="333"/>
      <c r="G107" s="303" t="s">
        <v>47</v>
      </c>
      <c r="H107" s="305"/>
      <c r="I107" s="351"/>
      <c r="J107" s="256">
        <f t="shared" si="0"/>
        <v>28</v>
      </c>
      <c r="K107" s="237" t="str">
        <f t="shared" si="1"/>
        <v/>
      </c>
      <c r="L107" s="258">
        <v>0</v>
      </c>
      <c r="M107" s="258">
        <v>28</v>
      </c>
      <c r="N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row>
    <row r="109" spans="1:22" s="83" customFormat="1" ht="34.5" customHeight="1" x14ac:dyDescent="0.15">
      <c r="A109" s="244" t="s">
        <v>613</v>
      </c>
      <c r="B109" s="84"/>
      <c r="C109" s="321"/>
      <c r="D109" s="322"/>
      <c r="E109" s="325" t="s">
        <v>612</v>
      </c>
      <c r="F109" s="326"/>
      <c r="G109" s="326"/>
      <c r="H109" s="327"/>
      <c r="I109" s="351"/>
      <c r="J109" s="256">
        <f t="shared" si="0"/>
        <v>28</v>
      </c>
      <c r="K109" s="237" t="str">
        <f t="shared" si="1"/>
        <v/>
      </c>
      <c r="L109" s="258">
        <v>0</v>
      </c>
      <c r="M109" s="258">
        <v>28</v>
      </c>
      <c r="N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66" t="s">
        <v>1057</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1055</v>
      </c>
      <c r="N119" s="70" t="s">
        <v>1058</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x14ac:dyDescent="0.15">
      <c r="A122" s="244" t="s">
        <v>619</v>
      </c>
      <c r="B122" s="1"/>
      <c r="C122" s="295"/>
      <c r="D122" s="297"/>
      <c r="E122" s="321"/>
      <c r="F122" s="347"/>
      <c r="G122" s="347"/>
      <c r="H122" s="322"/>
      <c r="I122" s="345"/>
      <c r="J122" s="101"/>
      <c r="K122" s="102"/>
      <c r="L122" s="98" t="s">
        <v>1043</v>
      </c>
      <c r="M122" s="98" t="s">
        <v>1051</v>
      </c>
      <c r="N122" s="98" t="s">
        <v>1052</v>
      </c>
    </row>
    <row r="123" spans="1:22" s="83" customFormat="1" ht="40.5" customHeight="1" x14ac:dyDescent="0.15">
      <c r="A123" s="244" t="s">
        <v>620</v>
      </c>
      <c r="B123" s="1"/>
      <c r="C123" s="289"/>
      <c r="D123" s="290"/>
      <c r="E123" s="323"/>
      <c r="F123" s="348"/>
      <c r="G123" s="348"/>
      <c r="H123" s="324"/>
      <c r="I123" s="346"/>
      <c r="J123" s="105"/>
      <c r="K123" s="106"/>
      <c r="L123" s="98" t="s">
        <v>1044</v>
      </c>
      <c r="M123" s="98" t="s">
        <v>1052</v>
      </c>
      <c r="N123" s="98" t="s">
        <v>1043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66" t="s">
        <v>1057</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1055</v>
      </c>
      <c r="N130" s="70" t="s">
        <v>1058</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561</v>
      </c>
      <c r="M131" s="98" t="s">
        <v>1053</v>
      </c>
      <c r="N131" s="98" t="s">
        <v>1056</v>
      </c>
    </row>
    <row r="132" spans="1:22" s="83" customFormat="1" ht="34.5" customHeight="1" x14ac:dyDescent="0.15">
      <c r="A132" s="244" t="s">
        <v>621</v>
      </c>
      <c r="B132" s="84"/>
      <c r="C132" s="295"/>
      <c r="D132" s="297"/>
      <c r="E132" s="303" t="s">
        <v>58</v>
      </c>
      <c r="F132" s="304"/>
      <c r="G132" s="304"/>
      <c r="H132" s="305"/>
      <c r="I132" s="349"/>
      <c r="J132" s="101"/>
      <c r="K132" s="102"/>
      <c r="L132" s="82">
        <v>34</v>
      </c>
      <c r="M132" s="82">
        <v>28</v>
      </c>
      <c r="N132" s="82">
        <v>42</v>
      </c>
    </row>
    <row r="133" spans="1:22" s="83" customFormat="1" ht="67.5" customHeight="1" x14ac:dyDescent="0.15">
      <c r="A133" s="244" t="s">
        <v>622</v>
      </c>
      <c r="B133" s="84"/>
      <c r="C133" s="319" t="s">
        <v>59</v>
      </c>
      <c r="D133" s="331"/>
      <c r="E133" s="331"/>
      <c r="F133" s="331"/>
      <c r="G133" s="331"/>
      <c r="H133" s="320"/>
      <c r="I133" s="349"/>
      <c r="J133" s="101"/>
      <c r="K133" s="102"/>
      <c r="L133" s="259" t="s">
        <v>1045</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14</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66" t="s">
        <v>1057</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1055</v>
      </c>
      <c r="N144" s="70" t="s">
        <v>1058</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43</v>
      </c>
      <c r="K151" s="264" t="str">
        <f t="shared" si="3"/>
        <v/>
      </c>
      <c r="L151" s="117">
        <v>43</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25</v>
      </c>
      <c r="K195" s="264" t="str">
        <f t="shared" si="5"/>
        <v/>
      </c>
      <c r="L195" s="117">
        <v>0</v>
      </c>
      <c r="M195" s="117">
        <v>25</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23</v>
      </c>
      <c r="K204" s="264" t="str">
        <f t="shared" si="5"/>
        <v/>
      </c>
      <c r="L204" s="117">
        <v>0</v>
      </c>
      <c r="M204" s="117">
        <v>0</v>
      </c>
      <c r="N204" s="117">
        <v>23</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66" t="s">
        <v>1057</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1055</v>
      </c>
      <c r="N227" s="70" t="s">
        <v>1058</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66" t="s">
        <v>1057</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1055</v>
      </c>
      <c r="N235" s="70" t="s">
        <v>1058</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66" t="s">
        <v>1057</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1055</v>
      </c>
      <c r="N245" s="70" t="s">
        <v>1058</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66" t="s">
        <v>1057</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1055</v>
      </c>
      <c r="N254" s="137" t="s">
        <v>1058</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66" t="s">
        <v>1057</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1055</v>
      </c>
      <c r="N264" s="70" t="s">
        <v>1058</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2</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26</v>
      </c>
      <c r="K269" s="81" t="str">
        <f t="shared" si="8"/>
        <v/>
      </c>
      <c r="L269" s="147">
        <v>14</v>
      </c>
      <c r="M269" s="147">
        <v>6</v>
      </c>
      <c r="N269" s="147">
        <v>6</v>
      </c>
    </row>
    <row r="270" spans="1:22" s="83" customFormat="1" ht="34.5" customHeight="1" x14ac:dyDescent="0.15">
      <c r="A270" s="249" t="s">
        <v>725</v>
      </c>
      <c r="B270" s="120"/>
      <c r="C270" s="356"/>
      <c r="D270" s="356"/>
      <c r="E270" s="356"/>
      <c r="F270" s="356"/>
      <c r="G270" s="356" t="s">
        <v>148</v>
      </c>
      <c r="H270" s="356"/>
      <c r="I270" s="363"/>
      <c r="J270" s="266">
        <f t="shared" si="9"/>
        <v>10.4</v>
      </c>
      <c r="K270" s="81" t="str">
        <f t="shared" si="8"/>
        <v/>
      </c>
      <c r="L270" s="148">
        <v>3.3</v>
      </c>
      <c r="M270" s="148">
        <v>2.7</v>
      </c>
      <c r="N270" s="148">
        <v>4.4000000000000004</v>
      </c>
    </row>
    <row r="271" spans="1:22" s="83" customFormat="1" ht="34.5" customHeight="1" x14ac:dyDescent="0.15">
      <c r="A271" s="249" t="s">
        <v>726</v>
      </c>
      <c r="B271" s="120"/>
      <c r="C271" s="356" t="s">
        <v>151</v>
      </c>
      <c r="D271" s="361"/>
      <c r="E271" s="361"/>
      <c r="F271" s="361"/>
      <c r="G271" s="356" t="s">
        <v>146</v>
      </c>
      <c r="H271" s="356"/>
      <c r="I271" s="363"/>
      <c r="J271" s="266">
        <f t="shared" si="9"/>
        <v>9</v>
      </c>
      <c r="K271" s="81" t="str">
        <f t="shared" si="8"/>
        <v/>
      </c>
      <c r="L271" s="147">
        <v>2</v>
      </c>
      <c r="M271" s="147">
        <v>2</v>
      </c>
      <c r="N271" s="147">
        <v>5</v>
      </c>
    </row>
    <row r="272" spans="1:22" s="83" customFormat="1" ht="34.5" customHeight="1" x14ac:dyDescent="0.15">
      <c r="A272" s="249" t="s">
        <v>726</v>
      </c>
      <c r="B272" s="120"/>
      <c r="C272" s="361"/>
      <c r="D272" s="361"/>
      <c r="E272" s="361"/>
      <c r="F272" s="361"/>
      <c r="G272" s="356" t="s">
        <v>148</v>
      </c>
      <c r="H272" s="356"/>
      <c r="I272" s="363"/>
      <c r="J272" s="266">
        <f t="shared" si="9"/>
        <v>4.2</v>
      </c>
      <c r="K272" s="81" t="str">
        <f t="shared" si="8"/>
        <v/>
      </c>
      <c r="L272" s="148">
        <v>1.8</v>
      </c>
      <c r="M272" s="148">
        <v>2</v>
      </c>
      <c r="N272" s="148">
        <v>0.4</v>
      </c>
    </row>
    <row r="273" spans="1:14" s="83" customFormat="1" ht="34.5" customHeight="1" x14ac:dyDescent="0.15">
      <c r="A273" s="249" t="s">
        <v>727</v>
      </c>
      <c r="B273" s="120"/>
      <c r="C273" s="356" t="s">
        <v>152</v>
      </c>
      <c r="D273" s="361"/>
      <c r="E273" s="361"/>
      <c r="F273" s="361"/>
      <c r="G273" s="356" t="s">
        <v>146</v>
      </c>
      <c r="H273" s="356"/>
      <c r="I273" s="363"/>
      <c r="J273" s="266">
        <f t="shared" si="9"/>
        <v>13</v>
      </c>
      <c r="K273" s="81" t="str">
        <f t="shared" si="8"/>
        <v/>
      </c>
      <c r="L273" s="147">
        <v>0</v>
      </c>
      <c r="M273" s="147">
        <v>6</v>
      </c>
      <c r="N273" s="147">
        <v>7</v>
      </c>
    </row>
    <row r="274" spans="1:14" s="83" customFormat="1" ht="34.5" customHeight="1" x14ac:dyDescent="0.15">
      <c r="A274" s="249" t="s">
        <v>727</v>
      </c>
      <c r="B274" s="120"/>
      <c r="C274" s="361"/>
      <c r="D274" s="361"/>
      <c r="E274" s="361"/>
      <c r="F274" s="361"/>
      <c r="G274" s="356" t="s">
        <v>148</v>
      </c>
      <c r="H274" s="356"/>
      <c r="I274" s="363"/>
      <c r="J274" s="266">
        <f t="shared" si="9"/>
        <v>4.5</v>
      </c>
      <c r="K274" s="81" t="str">
        <f t="shared" si="8"/>
        <v/>
      </c>
      <c r="L274" s="148">
        <v>2</v>
      </c>
      <c r="M274" s="148">
        <v>1.8</v>
      </c>
      <c r="N274" s="148">
        <v>0.7</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4</v>
      </c>
      <c r="K277" s="81" t="str">
        <f t="shared" si="8"/>
        <v/>
      </c>
      <c r="L277" s="147">
        <v>1</v>
      </c>
      <c r="M277" s="147">
        <v>3</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2</v>
      </c>
      <c r="K279" s="81" t="str">
        <f t="shared" si="8"/>
        <v/>
      </c>
      <c r="L279" s="147">
        <v>0</v>
      </c>
      <c r="M279" s="147">
        <v>2</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0</v>
      </c>
      <c r="M281" s="147">
        <v>1</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1</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1</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1.1000000000000001</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2</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1.2</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0.4</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1.5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3</v>
      </c>
      <c r="N305" s="147">
        <v>14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1</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0.7</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66" t="s">
        <v>1057</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1055</v>
      </c>
      <c r="N323" s="137" t="s">
        <v>1058</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66" t="s">
        <v>1057</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1055</v>
      </c>
      <c r="N343" s="137" t="s">
        <v>1058</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c r="N367" s="66" t="s">
        <v>1057</v>
      </c>
    </row>
    <row r="368" spans="1:22" s="118" customFormat="1" ht="20.25" customHeight="1" x14ac:dyDescent="0.15">
      <c r="A368" s="243"/>
      <c r="B368" s="1"/>
      <c r="C368" s="3"/>
      <c r="D368" s="3"/>
      <c r="E368" s="3"/>
      <c r="F368" s="3"/>
      <c r="G368" s="3"/>
      <c r="H368" s="287"/>
      <c r="I368" s="67" t="s">
        <v>36</v>
      </c>
      <c r="J368" s="170"/>
      <c r="K368" s="79"/>
      <c r="L368" s="137" t="s">
        <v>1050</v>
      </c>
      <c r="M368" s="137" t="s">
        <v>1055</v>
      </c>
      <c r="N368" s="137" t="s">
        <v>1058</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66" t="s">
        <v>1057</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1055</v>
      </c>
      <c r="N391" s="70" t="s">
        <v>1058</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537</v>
      </c>
      <c r="K392" s="81" t="str">
        <f t="shared" ref="K392:K397" si="12">IF(OR(COUNTIF(L392:N392,"未確認")&gt;0,COUNTIF(L392:N392,"~*")&gt;0),"※","")</f>
        <v/>
      </c>
      <c r="L392" s="147">
        <v>390</v>
      </c>
      <c r="M392" s="147">
        <v>114</v>
      </c>
      <c r="N392" s="147">
        <v>33</v>
      </c>
    </row>
    <row r="393" spans="1:22" s="83" customFormat="1" ht="34.5" customHeight="1" x14ac:dyDescent="0.15">
      <c r="A393" s="249" t="s">
        <v>773</v>
      </c>
      <c r="B393" s="84"/>
      <c r="C393" s="399"/>
      <c r="D393" s="379"/>
      <c r="E393" s="303" t="s">
        <v>224</v>
      </c>
      <c r="F393" s="304"/>
      <c r="G393" s="304"/>
      <c r="H393" s="305"/>
      <c r="I393" s="377"/>
      <c r="J393" s="140">
        <f t="shared" si="11"/>
        <v>208</v>
      </c>
      <c r="K393" s="81" t="str">
        <f t="shared" si="12"/>
        <v/>
      </c>
      <c r="L393" s="147">
        <v>83</v>
      </c>
      <c r="M393" s="147">
        <v>103</v>
      </c>
      <c r="N393" s="147">
        <v>22</v>
      </c>
    </row>
    <row r="394" spans="1:22" s="83" customFormat="1" ht="34.5" customHeight="1" x14ac:dyDescent="0.15">
      <c r="A394" s="250" t="s">
        <v>774</v>
      </c>
      <c r="B394" s="84"/>
      <c r="C394" s="399"/>
      <c r="D394" s="380"/>
      <c r="E394" s="303" t="s">
        <v>225</v>
      </c>
      <c r="F394" s="304"/>
      <c r="G394" s="304"/>
      <c r="H394" s="305"/>
      <c r="I394" s="377"/>
      <c r="J394" s="140">
        <f t="shared" si="11"/>
        <v>3</v>
      </c>
      <c r="K394" s="81" t="str">
        <f t="shared" si="12"/>
        <v/>
      </c>
      <c r="L394" s="147">
        <v>3</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326</v>
      </c>
      <c r="K395" s="81" t="str">
        <f t="shared" si="12"/>
        <v/>
      </c>
      <c r="L395" s="147">
        <v>304</v>
      </c>
      <c r="M395" s="147">
        <v>11</v>
      </c>
      <c r="N395" s="147">
        <v>11</v>
      </c>
    </row>
    <row r="396" spans="1:22" s="83" customFormat="1" ht="34.5" customHeight="1" x14ac:dyDescent="0.15">
      <c r="A396" s="250" t="s">
        <v>776</v>
      </c>
      <c r="B396" s="1"/>
      <c r="C396" s="399"/>
      <c r="D396" s="303" t="s">
        <v>227</v>
      </c>
      <c r="E396" s="304"/>
      <c r="F396" s="304"/>
      <c r="G396" s="304"/>
      <c r="H396" s="305"/>
      <c r="I396" s="377"/>
      <c r="J396" s="140">
        <f t="shared" si="11"/>
        <v>30726</v>
      </c>
      <c r="K396" s="81" t="str">
        <f t="shared" si="12"/>
        <v/>
      </c>
      <c r="L396" s="147">
        <v>10278</v>
      </c>
      <c r="M396" s="147">
        <v>9509</v>
      </c>
      <c r="N396" s="147">
        <v>10939</v>
      </c>
    </row>
    <row r="397" spans="1:22" s="83" customFormat="1" ht="34.5" customHeight="1" x14ac:dyDescent="0.15">
      <c r="A397" s="250" t="s">
        <v>777</v>
      </c>
      <c r="B397" s="119"/>
      <c r="C397" s="399"/>
      <c r="D397" s="303" t="s">
        <v>228</v>
      </c>
      <c r="E397" s="304"/>
      <c r="F397" s="304"/>
      <c r="G397" s="304"/>
      <c r="H397" s="305"/>
      <c r="I397" s="378"/>
      <c r="J397" s="140">
        <f t="shared" si="11"/>
        <v>543</v>
      </c>
      <c r="K397" s="81" t="str">
        <f t="shared" si="12"/>
        <v/>
      </c>
      <c r="L397" s="147">
        <v>394</v>
      </c>
      <c r="M397" s="147">
        <v>113</v>
      </c>
      <c r="N397" s="147">
        <v>36</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66" t="s">
        <v>1057</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1055</v>
      </c>
      <c r="N404" s="70" t="s">
        <v>1058</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537</v>
      </c>
      <c r="K405" s="81" t="str">
        <f t="shared" ref="K405:K422" si="14">IF(OR(COUNTIF(L405:N405,"未確認")&gt;0,COUNTIF(L405:N405,"~*")&gt;0),"※","")</f>
        <v/>
      </c>
      <c r="L405" s="147">
        <v>390</v>
      </c>
      <c r="M405" s="147">
        <v>114</v>
      </c>
      <c r="N405" s="147">
        <v>33</v>
      </c>
    </row>
    <row r="406" spans="1:22" s="83" customFormat="1" ht="34.5" customHeight="1" x14ac:dyDescent="0.15">
      <c r="A406" s="251" t="s">
        <v>779</v>
      </c>
      <c r="B406" s="119"/>
      <c r="C406" s="391"/>
      <c r="D406" s="390" t="s">
        <v>233</v>
      </c>
      <c r="E406" s="323" t="s">
        <v>234</v>
      </c>
      <c r="F406" s="348"/>
      <c r="G406" s="348"/>
      <c r="H406" s="324"/>
      <c r="I406" s="388"/>
      <c r="J406" s="140">
        <f t="shared" si="13"/>
        <v>44</v>
      </c>
      <c r="K406" s="81" t="str">
        <f t="shared" si="14"/>
        <v/>
      </c>
      <c r="L406" s="147">
        <v>3</v>
      </c>
      <c r="M406" s="147">
        <v>20</v>
      </c>
      <c r="N406" s="147">
        <v>21</v>
      </c>
    </row>
    <row r="407" spans="1:22" s="83" customFormat="1" ht="34.5" customHeight="1" x14ac:dyDescent="0.15">
      <c r="A407" s="251" t="s">
        <v>780</v>
      </c>
      <c r="B407" s="119"/>
      <c r="C407" s="391"/>
      <c r="D407" s="391"/>
      <c r="E407" s="303" t="s">
        <v>235</v>
      </c>
      <c r="F407" s="304"/>
      <c r="G407" s="304"/>
      <c r="H407" s="305"/>
      <c r="I407" s="388"/>
      <c r="J407" s="140">
        <f t="shared" si="13"/>
        <v>219</v>
      </c>
      <c r="K407" s="81" t="str">
        <f t="shared" si="14"/>
        <v/>
      </c>
      <c r="L407" s="147">
        <v>206</v>
      </c>
      <c r="M407" s="147">
        <v>9</v>
      </c>
      <c r="N407" s="147">
        <v>4</v>
      </c>
    </row>
    <row r="408" spans="1:22" s="83" customFormat="1" ht="34.5" customHeight="1" x14ac:dyDescent="0.15">
      <c r="A408" s="251" t="s">
        <v>781</v>
      </c>
      <c r="B408" s="119"/>
      <c r="C408" s="391"/>
      <c r="D408" s="391"/>
      <c r="E408" s="303" t="s">
        <v>236</v>
      </c>
      <c r="F408" s="304"/>
      <c r="G408" s="304"/>
      <c r="H408" s="305"/>
      <c r="I408" s="388"/>
      <c r="J408" s="140">
        <f t="shared" si="13"/>
        <v>113</v>
      </c>
      <c r="K408" s="81" t="str">
        <f t="shared" si="14"/>
        <v/>
      </c>
      <c r="L408" s="147">
        <v>33</v>
      </c>
      <c r="M408" s="147">
        <v>79</v>
      </c>
      <c r="N408" s="147">
        <v>1</v>
      </c>
    </row>
    <row r="409" spans="1:22" s="83" customFormat="1" ht="34.5" customHeight="1" x14ac:dyDescent="0.15">
      <c r="A409" s="251" t="s">
        <v>782</v>
      </c>
      <c r="B409" s="119"/>
      <c r="C409" s="391"/>
      <c r="D409" s="391"/>
      <c r="E409" s="316" t="s">
        <v>989</v>
      </c>
      <c r="F409" s="317"/>
      <c r="G409" s="317"/>
      <c r="H409" s="318"/>
      <c r="I409" s="388"/>
      <c r="J409" s="140">
        <f t="shared" si="13"/>
        <v>161</v>
      </c>
      <c r="K409" s="81" t="str">
        <f t="shared" si="14"/>
        <v/>
      </c>
      <c r="L409" s="147">
        <v>148</v>
      </c>
      <c r="M409" s="147">
        <v>6</v>
      </c>
      <c r="N409" s="147">
        <v>7</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543</v>
      </c>
      <c r="K413" s="81" t="str">
        <f t="shared" si="14"/>
        <v/>
      </c>
      <c r="L413" s="147">
        <v>394</v>
      </c>
      <c r="M413" s="147">
        <v>113</v>
      </c>
      <c r="N413" s="147">
        <v>36</v>
      </c>
    </row>
    <row r="414" spans="1:22" s="83" customFormat="1" ht="34.5" customHeight="1" x14ac:dyDescent="0.15">
      <c r="A414" s="251" t="s">
        <v>787</v>
      </c>
      <c r="B414" s="119"/>
      <c r="C414" s="391"/>
      <c r="D414" s="390" t="s">
        <v>240</v>
      </c>
      <c r="E414" s="323" t="s">
        <v>241</v>
      </c>
      <c r="F414" s="348"/>
      <c r="G414" s="348"/>
      <c r="H414" s="324"/>
      <c r="I414" s="388"/>
      <c r="J414" s="140">
        <f t="shared" si="13"/>
        <v>47</v>
      </c>
      <c r="K414" s="81" t="str">
        <f t="shared" si="14"/>
        <v/>
      </c>
      <c r="L414" s="147">
        <v>45</v>
      </c>
      <c r="M414" s="147">
        <v>1</v>
      </c>
      <c r="N414" s="147">
        <v>1</v>
      </c>
    </row>
    <row r="415" spans="1:22" s="83" customFormat="1" ht="34.5" customHeight="1" x14ac:dyDescent="0.15">
      <c r="A415" s="251" t="s">
        <v>788</v>
      </c>
      <c r="B415" s="119"/>
      <c r="C415" s="391"/>
      <c r="D415" s="391"/>
      <c r="E415" s="303" t="s">
        <v>242</v>
      </c>
      <c r="F415" s="304"/>
      <c r="G415" s="304"/>
      <c r="H415" s="305"/>
      <c r="I415" s="388"/>
      <c r="J415" s="140">
        <f t="shared" si="13"/>
        <v>238</v>
      </c>
      <c r="K415" s="81" t="str">
        <f t="shared" si="14"/>
        <v/>
      </c>
      <c r="L415" s="147">
        <v>148</v>
      </c>
      <c r="M415" s="147">
        <v>89</v>
      </c>
      <c r="N415" s="147">
        <v>1</v>
      </c>
    </row>
    <row r="416" spans="1:22" s="83" customFormat="1" ht="34.5" customHeight="1" x14ac:dyDescent="0.15">
      <c r="A416" s="251" t="s">
        <v>789</v>
      </c>
      <c r="B416" s="119"/>
      <c r="C416" s="391"/>
      <c r="D416" s="391"/>
      <c r="E416" s="303" t="s">
        <v>243</v>
      </c>
      <c r="F416" s="304"/>
      <c r="G416" s="304"/>
      <c r="H416" s="305"/>
      <c r="I416" s="388"/>
      <c r="J416" s="140">
        <f t="shared" si="13"/>
        <v>25</v>
      </c>
      <c r="K416" s="81" t="str">
        <f t="shared" si="14"/>
        <v/>
      </c>
      <c r="L416" s="147">
        <v>16</v>
      </c>
      <c r="M416" s="147">
        <v>7</v>
      </c>
      <c r="N416" s="147">
        <v>2</v>
      </c>
    </row>
    <row r="417" spans="1:22" s="83" customFormat="1" ht="34.5" customHeight="1" x14ac:dyDescent="0.15">
      <c r="A417" s="251" t="s">
        <v>790</v>
      </c>
      <c r="B417" s="119"/>
      <c r="C417" s="391"/>
      <c r="D417" s="391"/>
      <c r="E417" s="303" t="s">
        <v>244</v>
      </c>
      <c r="F417" s="304"/>
      <c r="G417" s="304"/>
      <c r="H417" s="305"/>
      <c r="I417" s="388"/>
      <c r="J417" s="140">
        <f t="shared" si="13"/>
        <v>23</v>
      </c>
      <c r="K417" s="81" t="str">
        <f t="shared" si="14"/>
        <v/>
      </c>
      <c r="L417" s="147">
        <v>20</v>
      </c>
      <c r="M417" s="147">
        <v>2</v>
      </c>
      <c r="N417" s="147">
        <v>1</v>
      </c>
    </row>
    <row r="418" spans="1:22" s="83" customFormat="1" ht="34.5" customHeight="1" x14ac:dyDescent="0.15">
      <c r="A418" s="251" t="s">
        <v>791</v>
      </c>
      <c r="B418" s="119"/>
      <c r="C418" s="391"/>
      <c r="D418" s="391"/>
      <c r="E418" s="303" t="s">
        <v>245</v>
      </c>
      <c r="F418" s="304"/>
      <c r="G418" s="304"/>
      <c r="H418" s="305"/>
      <c r="I418" s="388"/>
      <c r="J418" s="140">
        <f t="shared" si="13"/>
        <v>88</v>
      </c>
      <c r="K418" s="81" t="str">
        <f t="shared" si="14"/>
        <v/>
      </c>
      <c r="L418" s="147">
        <v>75</v>
      </c>
      <c r="M418" s="147">
        <v>10</v>
      </c>
      <c r="N418" s="147">
        <v>3</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27</v>
      </c>
      <c r="K420" s="81" t="str">
        <f t="shared" si="14"/>
        <v/>
      </c>
      <c r="L420" s="147">
        <v>23</v>
      </c>
      <c r="M420" s="147">
        <v>4</v>
      </c>
      <c r="N420" s="147">
        <v>0</v>
      </c>
    </row>
    <row r="421" spans="1:22" s="83" customFormat="1" ht="34.5" customHeight="1" x14ac:dyDescent="0.15">
      <c r="A421" s="251" t="s">
        <v>794</v>
      </c>
      <c r="B421" s="119"/>
      <c r="C421" s="391"/>
      <c r="D421" s="391"/>
      <c r="E421" s="303" t="s">
        <v>247</v>
      </c>
      <c r="F421" s="304"/>
      <c r="G421" s="304"/>
      <c r="H421" s="305"/>
      <c r="I421" s="388"/>
      <c r="J421" s="140">
        <f t="shared" si="13"/>
        <v>95</v>
      </c>
      <c r="K421" s="81" t="str">
        <f t="shared" si="14"/>
        <v/>
      </c>
      <c r="L421" s="147">
        <v>67</v>
      </c>
      <c r="M421" s="147">
        <v>0</v>
      </c>
      <c r="N421" s="147">
        <v>28</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66" t="s">
        <v>1057</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1055</v>
      </c>
      <c r="N429" s="70" t="s">
        <v>1058</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496</v>
      </c>
      <c r="K430" s="193" t="str">
        <f>IF(OR(COUNTIF(L430:N430,"未確認")&gt;0,COUNTIF(L430:N430,"~*")&gt;0),"※","")</f>
        <v/>
      </c>
      <c r="L430" s="147">
        <v>349</v>
      </c>
      <c r="M430" s="147">
        <v>112</v>
      </c>
      <c r="N430" s="147">
        <v>35</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33</v>
      </c>
      <c r="K431" s="193" t="str">
        <f>IF(OR(COUNTIF(L431:N431,"未確認")&gt;0,COUNTIF(L431:N431,"~*")&gt;0),"※","")</f>
        <v/>
      </c>
      <c r="L431" s="147">
        <v>30</v>
      </c>
      <c r="M431" s="147">
        <v>0</v>
      </c>
      <c r="N431" s="147">
        <v>3</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156</v>
      </c>
      <c r="K433" s="193" t="str">
        <f>IF(OR(COUNTIF(L433:N433,"未確認")&gt;0,COUNTIF(L433:N433,"~*")&gt;0),"※","")</f>
        <v/>
      </c>
      <c r="L433" s="147">
        <v>103</v>
      </c>
      <c r="M433" s="147">
        <v>23</v>
      </c>
      <c r="N433" s="147">
        <v>30</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306</v>
      </c>
      <c r="K434" s="193" t="str">
        <f>IF(OR(COUNTIF(L434:N434,"未確認")&gt;0,COUNTIF(L434:N434,"~*")&gt;0),"※","")</f>
        <v/>
      </c>
      <c r="L434" s="147">
        <v>216</v>
      </c>
      <c r="M434" s="147">
        <v>89</v>
      </c>
      <c r="N434" s="147">
        <v>1</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66" t="s">
        <v>1057</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1055</v>
      </c>
      <c r="N442" s="70" t="s">
        <v>1058</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4</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4</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1</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1</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66" t="s">
        <v>1057</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1055</v>
      </c>
      <c r="N467" s="70" t="s">
        <v>1058</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66" t="s">
        <v>1057</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1055</v>
      </c>
      <c r="N503" s="70" t="s">
        <v>1058</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66" t="s">
        <v>1057</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1055</v>
      </c>
      <c r="N515" s="70" t="s">
        <v>1058</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66" t="s">
        <v>1057</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1055</v>
      </c>
      <c r="N521" s="70" t="s">
        <v>1058</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66" t="s">
        <v>1057</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1055</v>
      </c>
      <c r="N526" s="70" t="s">
        <v>1058</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66" t="s">
        <v>1057</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1055</v>
      </c>
      <c r="N531" s="70" t="s">
        <v>1058</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t="s">
        <v>541</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c r="N543" s="66" t="s">
        <v>1057</v>
      </c>
    </row>
    <row r="544" spans="1:22" s="1" customFormat="1" ht="20.25" customHeight="1" x14ac:dyDescent="0.15">
      <c r="A544" s="243"/>
      <c r="C544" s="62"/>
      <c r="D544" s="3"/>
      <c r="E544" s="3"/>
      <c r="F544" s="3"/>
      <c r="G544" s="3"/>
      <c r="H544" s="287"/>
      <c r="I544" s="67" t="s">
        <v>36</v>
      </c>
      <c r="J544" s="68"/>
      <c r="K544" s="186"/>
      <c r="L544" s="70" t="s">
        <v>1050</v>
      </c>
      <c r="M544" s="70" t="s">
        <v>1055</v>
      </c>
      <c r="N544" s="70" t="s">
        <v>1058</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v>43.36</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v>10.19</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v>9</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v>0.47</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v>0</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v>9</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c r="N588" s="66" t="s">
        <v>1057</v>
      </c>
    </row>
    <row r="589" spans="1:22" s="1" customFormat="1" ht="20.25" customHeight="1" x14ac:dyDescent="0.15">
      <c r="A589" s="243"/>
      <c r="C589" s="62"/>
      <c r="D589" s="3"/>
      <c r="E589" s="3"/>
      <c r="F589" s="3"/>
      <c r="G589" s="3"/>
      <c r="H589" s="287"/>
      <c r="I589" s="67" t="s">
        <v>36</v>
      </c>
      <c r="J589" s="68"/>
      <c r="K589" s="186"/>
      <c r="L589" s="70" t="s">
        <v>1050</v>
      </c>
      <c r="M589" s="70" t="s">
        <v>1055</v>
      </c>
      <c r="N589" s="70" t="s">
        <v>1058</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245</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t="s">
        <v>540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21</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t="s">
        <v>540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57</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66" t="s">
        <v>1057</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1055</v>
      </c>
      <c r="N612" s="70" t="s">
        <v>1058</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f t="shared" si="28"/>
        <v>16</v>
      </c>
      <c r="K618" s="201" t="str">
        <f t="shared" si="29"/>
        <v/>
      </c>
      <c r="L618" s="117">
        <v>0</v>
      </c>
      <c r="M618" s="117">
        <v>0</v>
      </c>
      <c r="N618" s="117">
        <v>16</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66" t="s">
        <v>1057</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1055</v>
      </c>
      <c r="N630" s="70" t="s">
        <v>1058</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11</v>
      </c>
      <c r="K632" s="201" t="str">
        <f t="shared" si="31"/>
        <v/>
      </c>
      <c r="L632" s="117">
        <v>11</v>
      </c>
      <c r="M632" s="117">
        <v>0</v>
      </c>
      <c r="N632" s="117">
        <v>0</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66" t="s">
        <v>1057</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1055</v>
      </c>
      <c r="N645" s="70" t="s">
        <v>1058</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38</v>
      </c>
      <c r="K646" s="201" t="str">
        <f t="shared" ref="K646:K660" si="33">IF(OR(COUNTIF(L646:N646,"未確認")&gt;0,COUNTIF(L646:N646,"*")&gt;0),"※","")</f>
        <v/>
      </c>
      <c r="L646" s="117">
        <v>14</v>
      </c>
      <c r="M646" s="117">
        <v>24</v>
      </c>
      <c r="N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f t="shared" si="32"/>
        <v>15</v>
      </c>
      <c r="K650" s="201" t="str">
        <f t="shared" si="33"/>
        <v>※</v>
      </c>
      <c r="L650" s="117" t="s">
        <v>541</v>
      </c>
      <c r="M650" s="117">
        <v>15</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f t="shared" si="32"/>
        <v>12</v>
      </c>
      <c r="K655" s="201" t="str">
        <f t="shared" si="33"/>
        <v>※</v>
      </c>
      <c r="L655" s="117">
        <v>12</v>
      </c>
      <c r="M655" s="117" t="s">
        <v>541</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c r="N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66" t="s">
        <v>1057</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1055</v>
      </c>
      <c r="N666" s="70" t="s">
        <v>1058</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c r="N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7.22</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105</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36</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0</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59</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42</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57.69</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66" t="s">
        <v>1057</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1055</v>
      </c>
      <c r="N682" s="70" t="s">
        <v>1058</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66" t="s">
        <v>1057</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1055</v>
      </c>
      <c r="N692" s="70" t="s">
        <v>1058</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66" t="s">
        <v>1057</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1055</v>
      </c>
      <c r="N705" s="70" t="s">
        <v>1058</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2020-01-06T00:02:50Z</dcterms:created>
  <dcterms:modified xsi:type="dcterms:W3CDTF">2020-01-06T00:02:52Z</dcterms:modified>
</cp:coreProperties>
</file>