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<sst xmlns="http://schemas.openxmlformats.org/spreadsheetml/2006/main" count="2970" uniqueCount="1046">
  <si>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</si>
  <si>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</si>
  <si>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</si>
  <si>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</si>
  <si>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</si>
  <si>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</si>
  <si>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</si>
  <si>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</si>
  <si>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</si>
  <si>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</si>
  <si>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</si>
  <si>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</si>
  <si>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</si>
  <si>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</si>
  <si>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</si>
  <si>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</si>
  <si>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</si>
  <si>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</si>
  <si>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</si>
  <si>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</si>
  <si>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</si>
  <si>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</si>
  <si>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</si>
  <si>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</si>
  <si>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</si>
  <si>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</si>
  <si>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</si>
  <si>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</si>
  <si>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</si>
  <si>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</si>
  <si>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</si>
  <si>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</si>
  <si>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</si>
  <si>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</si>
  <si>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</si>
  <si>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</si>
  <si>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</si>
  <si>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</si>
  <si>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</si>
  <si>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</si>
  <si>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</si>
  <si>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</si>
  <si>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</si>
  <si>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</si>
  <si>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</si>
  <si>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</si>
  <si>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</si>
  <si>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</si>
  <si>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</si>
  <si>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</si>
  <si>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</si>
  <si>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</si>
  <si>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</si>
  <si>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</si>
  <si>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</si>
  <si>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</si>
  <si>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</si>
  <si>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</si>
  <si>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</si>
  <si>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</si>
  <si>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</si>
  <si>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</si>
  <si>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</si>
  <si>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</si>
  <si>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</si>
  <si>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</si>
  <si>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</si>
  <si>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</si>
  <si>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</si>
  <si>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</si>
  <si>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</si>
  <si>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</si>
  <si>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</si>
  <si>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</si>
  <si>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</si>
  <si>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</si>
  <si>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</si>
  <si>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</si>
  <si>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</si>
  <si>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</si>
  <si>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</si>
  <si>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</si>
  <si>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</si>
  <si>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</si>
  <si>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</si>
  <si>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</si>
  <si>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</si>
  <si>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</si>
  <si>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</si>
  <si>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</si>
  <si>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</si>
  <si>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</si>
  <si>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</si>
  <si>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</si>
  <si>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</si>
  <si>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</si>
  <si>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</si>
  <si>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</si>
  <si>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</si>
  <si>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</si>
  <si>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</si>
  <si>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</si>
  <si>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</si>
  <si>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</si>
  <si>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</si>
  <si>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</si>
  <si>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</si>
  <si>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</si>
  <si>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</si>
  <si>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</si>
  <si>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</si>
  <si>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</si>
  <si>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</si>
  <si>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</si>
  <si>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</si>
  <si>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</si>
  <si>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</si>
  <si>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</si>
  <si>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</si>
  <si>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</si>
  <si>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</si>
  <si>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</si>
  <si>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</si>
  <si>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</si>
  <si>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</si>
  <si>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</si>
  <si>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</si>
  <si>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</si>
  <si>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</si>
  <si>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</si>
  <si>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</si>
  <si>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</si>
  <si>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</si>
  <si>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</si>
  <si>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</si>
  <si>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</si>
  <si>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</si>
  <si>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</si>
  <si>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</si>
  <si>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</si>
  <si>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</si>
  <si>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</si>
  <si>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</si>
  <si>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</si>
  <si>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</si>
  <si>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</si>
  <si>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</si>
  <si>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</si>
  <si>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</si>
  <si>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</si>
  <si>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</si>
  <si>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</si>
  <si>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</si>
  <si>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</si>
  <si>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</si>
  <si>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</si>
  <si>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</si>
  <si>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</si>
  <si>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</si>
  <si>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</si>
  <si>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</si>
  <si>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</si>
  <si>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</si>
  <si>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</si>
  <si>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</si>
  <si>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</si>
  <si>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</si>
  <si>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</si>
  <si>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</si>
  <si>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</si>
  <si>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</si>
  <si>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</si>
  <si>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</si>
  <si>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</si>
  <si>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</si>
  <si>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</si>
  <si>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</si>
  <si>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</si>
  <si>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</si>
  <si>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</si>
  <si>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</si>
  <si>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</si>
  <si>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</si>
  <si>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</si>
  <si>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</si>
  <si>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</si>
  <si>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</si>
  <si>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</si>
  <si>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</si>
  <si>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</si>
  <si>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</si>
  <si>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</si>
  <si>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</si>
  <si>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</si>
  <si>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</si>
  <si>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</si>
  <si>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</si>
  <si>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</si>
  <si>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</si>
  <si>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</si>
  <si>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</si>
  <si>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</si>
  <si>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</si>
  <si>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</si>
  <si>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</si>
  <si>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</si>
  <si>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</si>
  <si>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</si>
  <si>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</si>
  <si>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</si>
  <si>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</si>
  <si>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</si>
  <si>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</si>
  <si>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</si>
  <si>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</si>
  <si>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</si>
  <si>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</si>
  <si>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</si>
  <si>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</si>
  <si>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</si>
  <si>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</si>
  <si>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</si>
  <si>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</si>
  <si>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</si>
  <si>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</si>
  <si>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</si>
  <si>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</si>
  <si>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</si>
  <si>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</si>
  <si>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</si>
  <si>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</si>
  <si>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</si>
  <si>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</si>
  <si>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</si>
  <si>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</si>
  <si>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</si>
  <si>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</si>
  <si>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</si>
  <si>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</si>
  <si>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</si>
  <si>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</si>
  <si>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</si>
  <si>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</si>
  <si>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</si>
  <si>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</si>
  <si>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</si>
  <si>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</si>
  <si>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</si>
  <si>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</si>
  <si>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</si>
  <si>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</si>
  <si>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</si>
  <si>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</si>
  <si>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</si>
  <si>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</si>
  <si>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</si>
  <si>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</si>
  <si>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</si>
  <si>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</si>
  <si>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</si>
  <si>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</si>
  <si>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</si>
  <si>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</si>
  <si>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</si>
  <si>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</si>
  <si>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</si>
  <si>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</si>
  <si>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</si>
  <si>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</si>
  <si>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</si>
  <si>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</si>
  <si>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</si>
  <si>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</si>
  <si>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</si>
  <si>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</si>
  <si>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</si>
  <si>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</si>
  <si>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</si>
  <si>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</si>
  <si>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</si>
  <si>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</si>
  <si>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</si>
  <si>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</si>
  <si>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</si>
  <si>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</si>
  <si>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</si>
  <si>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</si>
  <si>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</si>
  <si>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</si>
  <si>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</si>
  <si>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</si>
  <si>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</si>
  <si>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</si>
  <si>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</si>
  <si>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</si>
  <si>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</si>
  <si>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</si>
  <si>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</si>
  <si>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</si>
  <si>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</si>
  <si>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</si>
  <si>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</si>
  <si>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</si>
  <si>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</si>
  <si>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</si>
  <si>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</si>
  <si>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</si>
  <si>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</si>
  <si>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</si>
  <si>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</si>
  <si>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</si>
  <si>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</si>
  <si>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</si>
  <si>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</si>
  <si>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</si>
  <si>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</si>
  <si>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</si>
  <si>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</si>
  <si>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</si>
  <si>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</si>
  <si>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</si>
  <si>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</si>
  <si>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</si>
  <si>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</si>
  <si>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</si>
  <si>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</si>
  <si>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</si>
  <si>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</si>
  <si>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</si>
  <si>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</si>
  <si>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</si>
  <si>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</si>
  <si>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</si>
  <si>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</si>
  <si>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</si>
  <si>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</si>
  <si>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</si>
  <si>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</si>
  <si>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</si>
  <si>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</si>
  <si>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</si>
  <si>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</si>
  <si>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</si>
  <si>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</si>
  <si>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</si>
  <si>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</si>
  <si>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</si>
  <si>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</si>
  <si>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</si>
  <si>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</si>
  <si>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</si>
  <si>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</si>
  <si>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</si>
  <si>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</si>
  <si>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</si>
  <si>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</si>
  <si>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</si>
  <si>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</si>
  <si>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</si>
  <si>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</si>
  <si>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</si>
  <si>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</si>
  <si>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</si>
  <si>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</si>
  <si>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</si>
  <si>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</si>
  <si>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</si>
  <si>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</si>
  <si>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</si>
  <si>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</si>
  <si>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</si>
  <si>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</si>
  <si>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</si>
  <si>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</si>
  <si>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</si>
  <si>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</si>
  <si>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</si>
  <si>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</si>
  <si>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</si>
  <si>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</si>
  <si>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</si>
  <si>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</si>
  <si>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</si>
  <si>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</si>
  <si>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</si>
  <si>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</si>
  <si>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</si>
  <si>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</si>
  <si>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</si>
  <si>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</si>
  <si>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</si>
  <si>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</si>
  <si>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</si>
  <si>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</si>
  <si>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</si>
  <si>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</si>
  <si>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</si>
  <si>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</si>
  <si>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</si>
  <si>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</si>
  <si>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</si>
  <si>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</si>
  <si>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</si>
  <si>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</si>
  <si>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</si>
  <si>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</si>
  <si>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</si>
  <si>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</si>
  <si>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</si>
  <si>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</si>
  <si>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</si>
  <si>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</si>
  <si>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</si>
  <si>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</si>
  <si>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</si>
  <si>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</si>
  <si>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</si>
  <si>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</si>
  <si>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</si>
  <si>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</si>
  <si>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</si>
  <si>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</si>
  <si>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</si>
  <si>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</si>
  <si>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</si>
  <si>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</si>
  <si>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</si>
  <si>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</si>
  <si>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</si>
  <si>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</si>
  <si>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</si>
  <si>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</si>
  <si>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</si>
  <si>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</si>
  <si>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</si>
  <si>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</si>
  <si>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</si>
  <si>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</si>
  <si>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</si>
  <si>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</si>
  <si>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</si>
  <si>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</si>
  <si>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</si>
  <si>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</si>
  <si>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</si>
  <si>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</si>
  <si>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</si>
  <si>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</si>
  <si>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</si>
  <si>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</si>
  <si>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</si>
  <si>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</si>
  <si>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</si>
  <si>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</si>
  <si>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</si>
  <si>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</si>
  <si>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</si>
  <si>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</si>
  <si>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</si>
  <si>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</si>
  <si>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</si>
  <si>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</si>
  <si>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</si>
  <si>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</si>
  <si>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</si>
  <si>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</si>
  <si>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</si>
  <si>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</si>
  <si>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</si>
  <si>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</si>
  <si>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</si>
  <si>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</si>
  <si>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</si>
  <si>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</si>
  <si>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</si>
  <si>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</si>
  <si>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</si>
  <si>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</si>
  <si>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</si>
  <si>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</si>
  <si>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</si>
  <si>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</si>
  <si>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</si>
  <si>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</si>
  <si>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</si>
  <si>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</si>
  <si>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</si>
  <si>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</si>
  <si>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</si>
  <si>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</si>
  <si>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</si>
  <si>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</si>
  <si>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</si>
  <si>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</si>
  <si>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</si>
  <si>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</si>
  <si>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</si>
  <si>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</si>
  <si>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</si>
  <si>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</si>
  <si>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</si>
  <si>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</si>
  <si>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</si>
  <si>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</si>
  <si>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</si>
  <si>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</si>
  <si>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</si>
  <si>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</si>
  <si>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</si>
  <si>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</si>
  <si>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</si>
  <si>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</si>
  <si>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</si>
  <si>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</si>
  <si>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</si>
  <si>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</si>
  <si>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</si>
  <si>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</si>
  <si>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</si>
  <si>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</si>
  <si>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</si>
  <si>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</si>
  <si>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</si>
  <si>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</si>
  <si>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</si>
  <si>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</si>
  <si>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</si>
  <si>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</si>
  <si>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</si>
  <si>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</si>
  <si>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</si>
  <si>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</si>
  <si>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</si>
  <si>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</si>
  <si>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</si>
  <si>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</si>
  <si>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</si>
  <si>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</si>
  <si>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</si>
  <si>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</si>
  <si>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</si>
  <si>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</si>
  <si>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</si>
  <si>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</si>
  <si>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</si>
  <si>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</si>
  <si>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</si>
  <si>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</si>
  <si>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</si>
  <si>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</si>
  <si>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</si>
  <si>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</si>
  <si>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</si>
  <si>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</si>
  <si>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</si>
  <si>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</si>
  <si>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</si>
  <si>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</si>
  <si>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</si>
  <si>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</si>
  <si>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</si>
  <si>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</si>
  <si>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</si>
  <si>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</si>
  <si>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</si>
  <si>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</si>
  <si>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</si>
  <si>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</si>
  <si>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</si>
  <si>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</si>
  <si>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</si>
  <si>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</si>
  <si>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</si>
  <si>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</si>
  <si>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</si>
  <si>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</si>
  <si>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</si>
  <si>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</si>
  <si>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</si>
  <si>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</si>
  <si>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</si>
  <si>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</si>
  <si>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</si>
  <si>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</si>
  <si>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</si>
  <si>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</si>
  <si>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</si>
  <si>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</si>
  <si>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</si>
  <si>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</si>
  <si>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</si>
  <si>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</si>
  <si>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</si>
  <si>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</si>
  <si>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</si>
  <si>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</si>
  <si>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</si>
  <si>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</si>
  <si>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</si>
  <si>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</si>
  <si>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</si>
  <si>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</si>
  <si>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</si>
  <si>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</si>
  <si>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</si>
  <si>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</si>
  <si>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</si>
  <si>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</si>
  <si>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</si>
  <si>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</si>
  <si>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</si>
  <si>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</si>
  <si>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</si>
  <si>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</si>
  <si>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</si>
  <si>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</si>
  <si>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</si>
  <si>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</si>
  <si>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</si>
  <si>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</si>
  <si>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</si>
  <si>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</si>
  <si>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</si>
  <si>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</si>
  <si>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</si>
  <si>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</si>
  <si>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</si>
  <si>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</si>
  <si>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</si>
  <si>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</si>
  <si>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</si>
  <si>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</si>
  <si>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</si>
  <si>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</si>
  <si>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</si>
  <si>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</si>
  <si>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</si>
  <si>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</si>
  <si>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</si>
  <si>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</si>
  <si>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</si>
  <si>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</si>
  <si>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</si>
  <si>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</si>
  <si>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</si>
  <si>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</si>
  <si>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</si>
  <si>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</si>
  <si>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</si>
  <si>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</si>
  <si>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</si>
  <si>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</si>
  <si>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</si>
  <si>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</si>
  <si>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</si>
  <si>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</si>
  <si>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</si>
  <si>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</si>
  <si>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</si>
  <si>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</si>
  <si>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</si>
  <si>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</si>
  <si>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</si>
  <si>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</si>
  <si>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</si>
  <si>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</si>
  <si>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</si>
  <si>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</si>
  <si>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</si>
  <si>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</si>
  <si>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</si>
  <si>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</si>
  <si>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</si>
  <si>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</si>
  <si>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</si>
  <si>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</si>
  <si>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</si>
  <si>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</si>
  <si>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</si>
  <si>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</si>
  <si>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</si>
  <si>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</si>
  <si>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</si>
  <si>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</si>
  <si>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</si>
  <si>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</si>
  <si>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</si>
  <si>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</si>
  <si>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</si>
  <si>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</si>
  <si>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</si>
  <si>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</si>
  <si>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</si>
  <si>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</si>
  <si>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</si>
  <si>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</si>
  <si>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</si>
  <si>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</si>
  <si>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</si>
  <si>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</si>
  <si>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</si>
  <si>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</si>
  <si>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</si>
  <si>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</si>
  <si>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</si>
  <si>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</si>
  <si>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</si>
  <si>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</si>
  <si>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</si>
  <si>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</si>
  <si>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</si>
  <si>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</si>
  <si>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</si>
  <si>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</si>
  <si>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</si>
  <si>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</si>
  <si>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</si>
  <si>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</si>
  <si>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</si>
  <si>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</si>
  <si>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</si>
  <si>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</si>
  <si>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</si>
  <si>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</si>
  <si>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</si>
  <si>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</si>
  <si>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</si>
  <si>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</si>
  <si>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</si>
  <si>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</si>
  <si>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</si>
  <si>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</si>
  <si>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</si>
  <si>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</si>
  <si>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</si>
  <si>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</si>
  <si>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</si>
  <si>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</si>
  <si>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</si>
  <si>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</si>
  <si>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</si>
  <si>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</si>
  <si>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</si>
  <si>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</si>
  <si>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</si>
  <si>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</si>
  <si>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</si>
  <si>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</si>
  <si>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</si>
  <si>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</si>
  <si>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</si>
  <si>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</si>
  <si>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</si>
  <si>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</si>
  <si>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</si>
  <si>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</si>
  <si>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</si>
  <si>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</si>
  <si>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</si>
  <si>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</si>
  <si>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</si>
  <si>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</si>
  <si>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</si>
  <si>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</si>
  <si>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</si>
  <si>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</si>
  <si>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</si>
  <si>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</si>
  <si>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</si>
  <si>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</si>
  <si>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</si>
  <si>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</si>
  <si>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</si>
  <si>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</si>
  <si>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</si>
  <si>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</si>
  <si>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</si>
  <si>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</si>
  <si>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</si>
  <si>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</si>
  <si>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</si>
  <si>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</si>
  <si>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</si>
  <si>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</si>
  <si>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</si>
  <si>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</si>
  <si>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</si>
  <si>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</si>
  <si>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</si>
  <si>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</si>
  <si>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</si>
  <si>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</si>
  <si>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</si>
  <si>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</si>
  <si>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</si>
  <si>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</si>
  <si>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</si>
  <si>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</si>
  <si>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</si>
  <si>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</si>
  <si>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</si>
  <si>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</si>
  <si>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</si>
  <si>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</si>
  <si>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</si>
  <si>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</si>
  <si>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</si>
  <si>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</si>
  <si>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</si>
  <si>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</si>
  <si>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</si>
  <si>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</si>
  <si>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</si>
  <si>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</si>
  <si>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</si>
  <si>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</si>
  <si>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</si>
  <si>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</si>
  <si>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</si>
  <si>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</si>
  <si>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</si>
  <si>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</si>
  <si>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</si>
  <si>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</si>
  <si>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</si>
  <si>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</si>
  <si>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</si>
  <si>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</si>
  <si>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</si>
  <si>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</si>
  <si>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</si>
  <si>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</si>
  <si>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</si>
  <si>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</si>
  <si>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</si>
  <si>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</si>
  <si>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</si>
  <si>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</si>
  <si>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</si>
  <si>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</si>
  <si>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</si>
  <si>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</si>
  <si>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</si>
  <si>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</si>
  <si>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</si>
  <si>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</si>
  <si>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</si>
  <si>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</si>
  <si>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</si>
  <si>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</si>
  <si>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</si>
  <si>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</si>
  <si>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</si>
  <si>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</si>
  <si>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</si>
  <si>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</si>
  <si>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</si>
  <si>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</si>
  <si>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</si>
  <si>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</si>
  <si>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</si>
  <si>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</si>
  <si>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</si>
  <si>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</si>
  <si>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</si>
  <si>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</si>
  <si>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</si>
  <si>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</si>
  <si>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</si>
  <si>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</si>
  <si>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</si>
  <si>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</si>
  <si>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</si>
  <si>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</si>
  <si>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</si>
  <si>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</si>
  <si>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</si>
  <si>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</si>
  <si>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</si>
  <si>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</si>
  <si>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</si>
  <si>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</si>
  <si>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</si>
  <si>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</si>
  <si>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</si>
  <si>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</si>
  <si>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</si>
  <si>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</si>
  <si>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</si>
  <si>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</si>
  <si>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</si>
  <si>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</si>
  <si>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</si>
  <si>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</si>
  <si>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</si>
  <si>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</si>
  <si>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</si>
  <si>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</si>
  <si>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</si>
  <si>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</si>
  <si>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</si>
  <si>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</si>
  <si>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</si>
  <si>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</si>
  <si>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</si>
  <si>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</si>
  <si>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</si>
  <si>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</si>
  <si>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</si>
  <si>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</si>
  <si>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</si>
  <si>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</si>
  <si>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</si>
  <si>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</si>
  <si>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</si>
  <si>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</si>
  <si>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</si>
  <si>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</si>
  <si>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</si>
  <si>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</si>
  <si>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</si>
  <si>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</si>
  <si>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</si>
  <si>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</si>
  <si>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</si>
  <si>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</si>
  <si>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</si>
  <si>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</si>
  <si>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</si>
  <si>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</si>
  <si>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</si>
  <si>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</si>
  <si>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</si>
  <si>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</si>
  <si>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</si>
  <si>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</si>
  <si>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</si>
  <si>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</si>
  <si>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</si>
  <si>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</si>
  <si>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</si>
  <si>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</si>
  <si>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</si>
  <si>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</si>
  <si>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</si>
  <si>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</si>
  <si>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</si>
  <si>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</si>
  <si>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</si>
  <si>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</si>
  <si>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</si>
  <si>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</si>
  <si>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</si>
  <si>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</si>
  <si>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</si>
  <si>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</si>
  <si>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</si>
  <si>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</si>
  <si>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</si>
  <si>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</si>
  <si>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</si>
  <si>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</si>
  <si>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</si>
  <si>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</si>
  <si>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</si>
  <si>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</si>
  <si>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</si>
  <si>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</si>
  <si>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</si>
  <si>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</si>
  <si>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</si>
  <si>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</si>
  <si>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</si>
  <si>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</si>
  <si>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</si>
  <si>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</si>
  <si>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</si>
  <si>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</si>
  <si>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</si>
  <si>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</si>
  <si>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</si>
  <si>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</si>
  <si>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</si>
  <si>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</si>
  <si>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</si>
  <si>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</si>
  <si>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</si>
  <si>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</si>
  <si>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</si>
  <si>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</si>
  <si>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</si>
  <si>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</si>
  <si>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</si>
  <si>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</si>
  <si>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</si>
  <si>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</si>
  <si>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</si>
  <si>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</si>
  <si>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</si>
  <si>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</si>
  <si>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</si>
  <si>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</si>
  <si>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</si>
  <si>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</si>
  <si>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</si>
  <si>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</si>
  <si>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</si>
  <si>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</si>
  <si>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</si>
  <si>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</si>
  <si>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</si>
  <si>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</si>
  <si>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</si>
  <si>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</si>
  <si>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</si>
  <si>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</si>
  <si>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</si>
  <si>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</si>
  <si>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</si>
  <si>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</si>
  <si>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</si>
  <si>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</si>
  <si>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</si>
  <si>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</si>
  <si>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</si>
  <si>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</si>
  <si>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</si>
  <si>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</si>
  <si>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</si>
  <si>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</si>
  <si>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</si>
  <si>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</si>
  <si>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</si>
  <si>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</si>
  <si>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</si>
  <si>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</si>
  <si>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</si>
  <si>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桐生整形外科病院</t>
    <phoneticPr fontId="3"/>
  </si>
  <si>
    <t>〒376-0014 桐生市広沢町間ノ島２８４－１</t>
    <phoneticPr fontId="3"/>
  </si>
  <si>
    <t>〇</t>
  </si>
  <si>
    <t>医療法人</t>
  </si>
  <si>
    <t>整形外科</t>
  </si>
  <si>
    <t>ＤＰＣ病院ではない</t>
  </si>
  <si>
    <t>-</t>
    <phoneticPr fontId="3"/>
  </si>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</sst>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ht="27" x14ac:dyDescent="0.15">
      <c r="A89" s="243"/>
      <c r="B89" s="18"/>
      <c r="C89" s="62"/>
      <c r="D89" s="3"/>
      <c r="E89" s="3"/>
      <c r="F89" s="3"/>
      <c r="G89" s="3"/>
      <c r="H89" s="286"/>
      <c r="I89" s="286"/>
      <c r="J89" s="64" t="s">
        <v>35</v>
      </c>
      <c r="K89" s="65"/>
      <c r="L89" s="262" t="s">
        <v>1044</v>
      </c>
    </row>
    <row r="90" spans="1:22" s="21" customFormat="1" x14ac:dyDescent="0.15">
      <c r="A90" s="243"/>
      <c r="B90" s="1"/>
      <c r="C90" s="3"/>
      <c r="D90" s="3"/>
      <c r="E90" s="3"/>
      <c r="F90" s="3"/>
      <c r="G90" s="3"/>
      <c r="H90" s="286"/>
      <c r="I90" s="67" t="s">
        <v>36</v>
      </c>
      <c r="J90" s="68"/>
      <c r="K90" s="69"/>
      <c r="L90" s="262" t="s">
        <v>1045</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38</v>
      </c>
      <c r="K99" s="237" t="str">
        <f>IF(OR(COUNTIF(L99:L99,"未確認")&gt;0,COUNTIF(L99:L99,"~*")&gt;0),"※","")</f>
        <v/>
      </c>
      <c r="L99" s="258">
        <v>38</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38</v>
      </c>
      <c r="K101" s="237" t="str">
        <f>IF(OR(COUNTIF(L101:L101,"未確認")&gt;0,COUNTIF(L101:L101,"~*")&gt;0),"※","")</f>
        <v/>
      </c>
      <c r="L101" s="258">
        <v>38</v>
      </c>
    </row>
    <row r="102" spans="1:22" s="83" customFormat="1" ht="34.5" customHeight="1" x14ac:dyDescent="0.15">
      <c r="A102" s="244" t="s">
        <v>610</v>
      </c>
      <c r="B102" s="84"/>
      <c r="C102" s="322"/>
      <c r="D102" s="323"/>
      <c r="E102" s="315" t="s">
        <v>612</v>
      </c>
      <c r="F102" s="316"/>
      <c r="G102" s="316"/>
      <c r="H102" s="317"/>
      <c r="I102" s="350"/>
      <c r="J102" s="256">
        <f t="shared" si="0"/>
        <v>38</v>
      </c>
      <c r="K102" s="237" t="str">
        <f t="shared" ref="K102:K111" si="1">IF(OR(COUNTIF(L101:L101,"未確認")&gt;0,COUNTIF(L101:L101,"~*")&gt;0),"※","")</f>
        <v/>
      </c>
      <c r="L102" s="258">
        <v>38</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38</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62</v>
      </c>
      <c r="K154" s="264" t="str">
        <f t="shared" si="3"/>
        <v/>
      </c>
      <c r="L154" s="117">
        <v>62</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2.2000000000000002</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11</v>
      </c>
      <c r="K269" s="81" t="str">
        <f t="shared" si="8"/>
        <v/>
      </c>
      <c r="L269" s="147">
        <v>11</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1</v>
      </c>
      <c r="K273" s="81" t="str">
        <f t="shared" si="8"/>
        <v/>
      </c>
      <c r="L273" s="147">
        <v>1</v>
      </c>
    </row>
    <row r="274" spans="1:12" s="83" customFormat="1" ht="34.5" customHeight="1" x14ac:dyDescent="0.15">
      <c r="A274" s="249" t="s">
        <v>727</v>
      </c>
      <c r="B274" s="120"/>
      <c r="C274" s="360"/>
      <c r="D274" s="360"/>
      <c r="E274" s="360"/>
      <c r="F274" s="360"/>
      <c r="G274" s="355" t="s">
        <v>148</v>
      </c>
      <c r="H274" s="355"/>
      <c r="I274" s="362"/>
      <c r="J274" s="266">
        <f t="shared" si="9"/>
        <v>3</v>
      </c>
      <c r="K274" s="81" t="str">
        <f t="shared" si="8"/>
        <v/>
      </c>
      <c r="L274" s="148">
        <v>3</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5</v>
      </c>
      <c r="K277" s="81" t="str">
        <f t="shared" si="8"/>
        <v/>
      </c>
      <c r="L277" s="147">
        <v>5</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4</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2</v>
      </c>
      <c r="M299" s="147">
        <v>2</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2.4</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8</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1</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1044</v>
      </c>
    </row>
    <row r="368" spans="1:22" s="118" customFormat="1" ht="20.25" customHeight="1" x14ac:dyDescent="0.15">
      <c r="A368" s="243"/>
      <c r="B368" s="1"/>
      <c r="C368" s="3"/>
      <c r="D368" s="3"/>
      <c r="E368" s="3"/>
      <c r="F368" s="3"/>
      <c r="G368" s="3"/>
      <c r="H368" s="286"/>
      <c r="I368" s="67" t="s">
        <v>36</v>
      </c>
      <c r="J368" s="170"/>
      <c r="K368" s="79"/>
      <c r="L368" s="137" t="s">
        <v>1045</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440</v>
      </c>
      <c r="K392" s="81" t="str">
        <f t="shared" ref="K392:K397" si="11">IF(OR(COUNTIF(L392:L392,"未確認")&gt;0,COUNTIF(L392:L392,"~*")&gt;0),"※","")</f>
        <v/>
      </c>
      <c r="L392" s="147">
        <v>440</v>
      </c>
    </row>
    <row r="393" spans="1:22" s="83" customFormat="1" ht="34.5" customHeight="1" x14ac:dyDescent="0.15">
      <c r="A393" s="249" t="s">
        <v>773</v>
      </c>
      <c r="B393" s="84"/>
      <c r="C393" s="398"/>
      <c r="D393" s="378"/>
      <c r="E393" s="302" t="s">
        <v>224</v>
      </c>
      <c r="F393" s="303"/>
      <c r="G393" s="303"/>
      <c r="H393" s="304"/>
      <c r="I393" s="376"/>
      <c r="J393" s="140">
        <f t="shared" si="10"/>
        <v>56</v>
      </c>
      <c r="K393" s="81" t="str">
        <f t="shared" si="11"/>
        <v/>
      </c>
      <c r="L393" s="147">
        <v>56</v>
      </c>
    </row>
    <row r="394" spans="1:22" s="83" customFormat="1" ht="34.5" customHeight="1" x14ac:dyDescent="0.15">
      <c r="A394" s="250" t="s">
        <v>774</v>
      </c>
      <c r="B394" s="84"/>
      <c r="C394" s="398"/>
      <c r="D394" s="379"/>
      <c r="E394" s="302" t="s">
        <v>225</v>
      </c>
      <c r="F394" s="303"/>
      <c r="G394" s="303"/>
      <c r="H394" s="304"/>
      <c r="I394" s="376"/>
      <c r="J394" s="140">
        <f t="shared" si="10"/>
        <v>38</v>
      </c>
      <c r="K394" s="81" t="str">
        <f t="shared" si="11"/>
        <v/>
      </c>
      <c r="L394" s="147">
        <v>38</v>
      </c>
    </row>
    <row r="395" spans="1:22" s="83" customFormat="1" ht="34.5" customHeight="1" x14ac:dyDescent="0.15">
      <c r="A395" s="250" t="s">
        <v>775</v>
      </c>
      <c r="B395" s="84"/>
      <c r="C395" s="398"/>
      <c r="D395" s="380"/>
      <c r="E395" s="302" t="s">
        <v>226</v>
      </c>
      <c r="F395" s="303"/>
      <c r="G395" s="303"/>
      <c r="H395" s="304"/>
      <c r="I395" s="376"/>
      <c r="J395" s="140">
        <f t="shared" si="10"/>
        <v>346</v>
      </c>
      <c r="K395" s="81" t="str">
        <f t="shared" si="11"/>
        <v/>
      </c>
      <c r="L395" s="147">
        <v>346</v>
      </c>
    </row>
    <row r="396" spans="1:22" s="83" customFormat="1" ht="34.5" customHeight="1" x14ac:dyDescent="0.15">
      <c r="A396" s="250" t="s">
        <v>776</v>
      </c>
      <c r="B396" s="1"/>
      <c r="C396" s="398"/>
      <c r="D396" s="302" t="s">
        <v>227</v>
      </c>
      <c r="E396" s="303"/>
      <c r="F396" s="303"/>
      <c r="G396" s="303"/>
      <c r="H396" s="304"/>
      <c r="I396" s="376"/>
      <c r="J396" s="140">
        <f t="shared" si="10"/>
        <v>11716</v>
      </c>
      <c r="K396" s="81" t="str">
        <f t="shared" si="11"/>
        <v/>
      </c>
      <c r="L396" s="147">
        <v>11716</v>
      </c>
    </row>
    <row r="397" spans="1:22" s="83" customFormat="1" ht="34.5" customHeight="1" x14ac:dyDescent="0.15">
      <c r="A397" s="250" t="s">
        <v>777</v>
      </c>
      <c r="B397" s="119"/>
      <c r="C397" s="398"/>
      <c r="D397" s="302" t="s">
        <v>228</v>
      </c>
      <c r="E397" s="303"/>
      <c r="F397" s="303"/>
      <c r="G397" s="303"/>
      <c r="H397" s="304"/>
      <c r="I397" s="377"/>
      <c r="J397" s="140">
        <f t="shared" si="10"/>
        <v>436</v>
      </c>
      <c r="K397" s="81" t="str">
        <f t="shared" si="11"/>
        <v/>
      </c>
      <c r="L397" s="147">
        <v>436</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440</v>
      </c>
      <c r="K405" s="81" t="str">
        <f t="shared" ref="K405:K422" si="13">IF(OR(COUNTIF(L405:L405,"未確認")&gt;0,COUNTIF(L405:L405,"~*")&gt;0),"※","")</f>
        <v/>
      </c>
      <c r="L405" s="147">
        <v>440</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426</v>
      </c>
      <c r="K407" s="81" t="str">
        <f t="shared" si="13"/>
        <v/>
      </c>
      <c r="L407" s="147">
        <v>426</v>
      </c>
    </row>
    <row r="408" spans="1:22" s="83" customFormat="1" ht="34.5" customHeight="1" x14ac:dyDescent="0.15">
      <c r="A408" s="251" t="s">
        <v>781</v>
      </c>
      <c r="B408" s="119"/>
      <c r="C408" s="390"/>
      <c r="D408" s="390"/>
      <c r="E408" s="302" t="s">
        <v>236</v>
      </c>
      <c r="F408" s="303"/>
      <c r="G408" s="303"/>
      <c r="H408" s="304"/>
      <c r="I408" s="387"/>
      <c r="J408" s="140">
        <f t="shared" si="12"/>
        <v>12</v>
      </c>
      <c r="K408" s="81" t="str">
        <f t="shared" si="13"/>
        <v/>
      </c>
      <c r="L408" s="147">
        <v>12</v>
      </c>
    </row>
    <row r="409" spans="1:22" s="83" customFormat="1" ht="34.5" customHeight="1" x14ac:dyDescent="0.15">
      <c r="A409" s="251" t="s">
        <v>782</v>
      </c>
      <c r="B409" s="119"/>
      <c r="C409" s="390"/>
      <c r="D409" s="390"/>
      <c r="E409" s="315" t="s">
        <v>989</v>
      </c>
      <c r="F409" s="316"/>
      <c r="G409" s="316"/>
      <c r="H409" s="317"/>
      <c r="I409" s="387"/>
      <c r="J409" s="140">
        <f t="shared" si="12"/>
        <v>2</v>
      </c>
      <c r="K409" s="81" t="str">
        <f t="shared" si="13"/>
        <v/>
      </c>
      <c r="L409" s="147">
        <v>2</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436</v>
      </c>
      <c r="K413" s="81" t="str">
        <f t="shared" si="13"/>
        <v/>
      </c>
      <c r="L413" s="147">
        <v>436</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384</v>
      </c>
      <c r="K415" s="81" t="str">
        <f t="shared" si="13"/>
        <v/>
      </c>
      <c r="L415" s="147">
        <v>384</v>
      </c>
    </row>
    <row r="416" spans="1:22" s="83" customFormat="1" ht="34.5" customHeight="1" x14ac:dyDescent="0.15">
      <c r="A416" s="251" t="s">
        <v>789</v>
      </c>
      <c r="B416" s="119"/>
      <c r="C416" s="390"/>
      <c r="D416" s="390"/>
      <c r="E416" s="302" t="s">
        <v>243</v>
      </c>
      <c r="F416" s="303"/>
      <c r="G416" s="303"/>
      <c r="H416" s="304"/>
      <c r="I416" s="387"/>
      <c r="J416" s="140">
        <f t="shared" si="12"/>
        <v>26</v>
      </c>
      <c r="K416" s="81" t="str">
        <f t="shared" si="13"/>
        <v/>
      </c>
      <c r="L416" s="147">
        <v>26</v>
      </c>
    </row>
    <row r="417" spans="1:22" s="83" customFormat="1" ht="34.5" customHeight="1" x14ac:dyDescent="0.15">
      <c r="A417" s="251" t="s">
        <v>790</v>
      </c>
      <c r="B417" s="119"/>
      <c r="C417" s="390"/>
      <c r="D417" s="390"/>
      <c r="E417" s="302" t="s">
        <v>244</v>
      </c>
      <c r="F417" s="303"/>
      <c r="G417" s="303"/>
      <c r="H417" s="304"/>
      <c r="I417" s="387"/>
      <c r="J417" s="140">
        <f t="shared" si="12"/>
        <v>18</v>
      </c>
      <c r="K417" s="81" t="str">
        <f t="shared" si="13"/>
        <v/>
      </c>
      <c r="L417" s="147">
        <v>18</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4</v>
      </c>
      <c r="K420" s="81" t="str">
        <f t="shared" si="13"/>
        <v/>
      </c>
      <c r="L420" s="147">
        <v>4</v>
      </c>
    </row>
    <row r="421" spans="1:22" s="83" customFormat="1" ht="34.5" customHeight="1" x14ac:dyDescent="0.15">
      <c r="A421" s="251" t="s">
        <v>794</v>
      </c>
      <c r="B421" s="119"/>
      <c r="C421" s="390"/>
      <c r="D421" s="390"/>
      <c r="E421" s="302" t="s">
        <v>247</v>
      </c>
      <c r="F421" s="303"/>
      <c r="G421" s="303"/>
      <c r="H421" s="304"/>
      <c r="I421" s="387"/>
      <c r="J421" s="140">
        <f t="shared" si="12"/>
        <v>4</v>
      </c>
      <c r="K421" s="81" t="str">
        <f t="shared" si="13"/>
        <v/>
      </c>
      <c r="L421" s="147">
        <v>4</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436</v>
      </c>
      <c r="K430" s="193" t="str">
        <f>IF(OR(COUNTIF(L430:L430,"未確認")&gt;0,COUNTIF(L430:L430,"~*")&gt;0),"※","")</f>
        <v/>
      </c>
      <c r="L430" s="147">
        <v>436</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434</v>
      </c>
      <c r="K433" s="193" t="str">
        <f>IF(OR(COUNTIF(L433:L433,"未確認")&gt;0,COUNTIF(L433:L433,"~*")&gt;0),"※","")</f>
        <v/>
      </c>
      <c r="L433" s="147">
        <v>434</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2</v>
      </c>
      <c r="K434" s="193" t="str">
        <f>IF(OR(COUNTIF(L434:L434,"未確認")&gt;0,COUNTIF(L434:L434,"~*")&gt;0),"※","")</f>
        <v/>
      </c>
      <c r="L434" s="147">
        <v>2</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20</v>
      </c>
      <c r="K468" s="201" t="str">
        <f t="shared" ref="K468:K475" si="15">IF(OR(COUNTIF(L468:L468,"未確認")&gt;0,COUNTIF(L468:L468,"*")&gt;0),"※","")</f>
        <v/>
      </c>
      <c r="L468" s="117">
        <v>20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28</v>
      </c>
      <c r="K470" s="201" t="str">
        <f t="shared" si="15"/>
        <v/>
      </c>
      <c r="L470" s="117">
        <v>28</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20</v>
      </c>
      <c r="K481" s="201" t="str">
        <f t="shared" si="17"/>
        <v/>
      </c>
      <c r="L481" s="117">
        <v>20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22</v>
      </c>
      <c r="K483" s="201" t="str">
        <f t="shared" si="17"/>
        <v/>
      </c>
      <c r="L483" s="117">
        <v>22</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1045</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t="str">
        <f t="shared" si="19"/>
        <v>*</v>
      </c>
      <c r="K505" s="201" t="str">
        <f t="shared" si="20"/>
        <v>※</v>
      </c>
      <c r="L505" s="117" t="s">
        <v>541</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1045</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1045</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1045</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1045</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1044</v>
      </c>
    </row>
    <row r="544" spans="1:22" s="1" customFormat="1" ht="20.25" customHeight="1" x14ac:dyDescent="0.15">
      <c r="A544" s="243"/>
      <c r="C544" s="62"/>
      <c r="D544" s="3"/>
      <c r="E544" s="3"/>
      <c r="F544" s="3"/>
      <c r="G544" s="3"/>
      <c r="H544" s="286"/>
      <c r="I544" s="67" t="s">
        <v>36</v>
      </c>
      <c r="J544" s="68"/>
      <c r="K544" s="186"/>
      <c r="L544" s="70" t="s">
        <v>1045</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1043</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v>0</v>
      </c>
    </row>
    <row r="577" spans="1:22" s="91" customFormat="1" ht="34.5" customHeight="1" x14ac:dyDescent="0.15">
      <c r="A577" s="251" t="s">
        <v>885</v>
      </c>
      <c r="B577" s="119"/>
      <c r="C577" s="209"/>
      <c r="D577" s="416" t="s">
        <v>377</v>
      </c>
      <c r="E577" s="417"/>
      <c r="F577" s="417"/>
      <c r="G577" s="417"/>
      <c r="H577" s="418"/>
      <c r="I577" s="376"/>
      <c r="J577" s="207"/>
      <c r="K577" s="210"/>
      <c r="L577" s="211">
        <v>0</v>
      </c>
    </row>
    <row r="578" spans="1:22" s="91" customFormat="1" ht="34.5" customHeight="1" x14ac:dyDescent="0.15">
      <c r="A578" s="251" t="s">
        <v>886</v>
      </c>
      <c r="B578" s="119"/>
      <c r="C578" s="209"/>
      <c r="D578" s="416" t="s">
        <v>992</v>
      </c>
      <c r="E578" s="417"/>
      <c r="F578" s="417"/>
      <c r="G578" s="417"/>
      <c r="H578" s="418"/>
      <c r="I578" s="376"/>
      <c r="J578" s="207"/>
      <c r="K578" s="210"/>
      <c r="L578" s="211">
        <v>0</v>
      </c>
    </row>
    <row r="579" spans="1:22" s="91" customFormat="1" ht="34.5" customHeight="1" x14ac:dyDescent="0.15">
      <c r="A579" s="251" t="s">
        <v>887</v>
      </c>
      <c r="B579" s="119"/>
      <c r="C579" s="209"/>
      <c r="D579" s="416" t="s">
        <v>379</v>
      </c>
      <c r="E579" s="417"/>
      <c r="F579" s="417"/>
      <c r="G579" s="417"/>
      <c r="H579" s="418"/>
      <c r="I579" s="376"/>
      <c r="J579" s="207"/>
      <c r="K579" s="210"/>
      <c r="L579" s="211">
        <v>0</v>
      </c>
    </row>
    <row r="580" spans="1:22" s="91" customFormat="1" ht="34.5" customHeight="1" x14ac:dyDescent="0.15">
      <c r="A580" s="251" t="s">
        <v>888</v>
      </c>
      <c r="B580" s="119"/>
      <c r="C580" s="209"/>
      <c r="D580" s="416" t="s">
        <v>380</v>
      </c>
      <c r="E580" s="417"/>
      <c r="F580" s="417"/>
      <c r="G580" s="417"/>
      <c r="H580" s="418"/>
      <c r="I580" s="376"/>
      <c r="J580" s="207"/>
      <c r="K580" s="210"/>
      <c r="L580" s="211">
        <v>0</v>
      </c>
    </row>
    <row r="581" spans="1:22" s="91" customFormat="1" ht="34.5" customHeight="1" x14ac:dyDescent="0.15">
      <c r="A581" s="251" t="s">
        <v>889</v>
      </c>
      <c r="B581" s="119"/>
      <c r="C581" s="209"/>
      <c r="D581" s="416" t="s">
        <v>869</v>
      </c>
      <c r="E581" s="417"/>
      <c r="F581" s="417"/>
      <c r="G581" s="417"/>
      <c r="H581" s="418"/>
      <c r="I581" s="376"/>
      <c r="J581" s="207"/>
      <c r="K581" s="210"/>
      <c r="L581" s="211">
        <v>0</v>
      </c>
    </row>
    <row r="582" spans="1:22" s="91" customFormat="1" ht="34.5" customHeight="1" x14ac:dyDescent="0.15">
      <c r="A582" s="251" t="s">
        <v>890</v>
      </c>
      <c r="B582" s="119"/>
      <c r="C582" s="212"/>
      <c r="D582" s="416" t="s">
        <v>993</v>
      </c>
      <c r="E582" s="417"/>
      <c r="F582" s="417"/>
      <c r="G582" s="417"/>
      <c r="H582" s="418"/>
      <c r="I582" s="377"/>
      <c r="J582" s="213"/>
      <c r="K582" s="214"/>
      <c r="L582" s="211">
        <v>0</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1044</v>
      </c>
    </row>
    <row r="589" spans="1:22" s="1" customFormat="1" ht="20.25" customHeight="1" x14ac:dyDescent="0.15">
      <c r="A589" s="243"/>
      <c r="C589" s="62"/>
      <c r="D589" s="3"/>
      <c r="E589" s="3"/>
      <c r="F589" s="3"/>
      <c r="G589" s="3"/>
      <c r="H589" s="286"/>
      <c r="I589" s="67" t="s">
        <v>36</v>
      </c>
      <c r="J589" s="68"/>
      <c r="K589" s="186"/>
      <c r="L589" s="70" t="s">
        <v>1045</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189</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22</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125</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26</v>
      </c>
      <c r="K622" s="201" t="str">
        <f t="shared" si="28"/>
        <v/>
      </c>
      <c r="L622" s="117">
        <v>26</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t="str">
        <f t="shared" si="29"/>
        <v>*</v>
      </c>
      <c r="K633" s="201" t="str">
        <f t="shared" si="30"/>
        <v>※</v>
      </c>
      <c r="L633" s="117" t="s">
        <v>541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59</v>
      </c>
      <c r="K646" s="201" t="str">
        <f t="shared" ref="K646:K660" si="32">IF(OR(COUNTIF(L646:L646,"未確認")&gt;0,COUNTIF(L646:L646,"*")&gt;0),"※","")</f>
        <v/>
      </c>
      <c r="L646" s="117">
        <v>59</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59</v>
      </c>
      <c r="K650" s="201" t="str">
        <f t="shared" si="32"/>
        <v/>
      </c>
      <c r="L650" s="117">
        <v>59</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47</v>
      </c>
      <c r="K655" s="201" t="str">
        <f t="shared" si="32"/>
        <v/>
      </c>
      <c r="L655" s="117">
        <v>47</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41</v>
      </c>
      <c r="K657" s="201" t="str">
        <f t="shared" si="32"/>
        <v/>
      </c>
      <c r="L657" s="117">
        <v>41</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2020-01-06T00:19:28Z</dcterms:created>
  <dcterms:modified xsi:type="dcterms:W3CDTF">2020-01-06T00:19:29Z</dcterms:modified>
</cp:coreProperties>
</file>