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<sst xmlns="http://schemas.openxmlformats.org/spreadsheetml/2006/main" count="2971" uniqueCount="1049">
  <si>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</si>
  <si>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</si>
  <si>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</si>
  <si>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</si>
  <si>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</si>
  <si>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</si>
  <si>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</si>
  <si>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</si>
  <si>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</si>
  <si>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</si>
  <si>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</si>
  <si>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</si>
  <si>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</si>
  <si>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</si>
  <si>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</si>
  <si>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</si>
  <si>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</si>
  <si>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</si>
  <si>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</si>
  <si>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</si>
  <si>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</si>
  <si>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</si>
  <si>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</si>
  <si>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</si>
  <si>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</si>
  <si>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</si>
  <si>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</si>
  <si>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</si>
  <si>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</si>
  <si>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</si>
  <si>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</si>
  <si>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</si>
  <si>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</si>
  <si>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</si>
  <si>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</si>
  <si>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</si>
  <si>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</si>
  <si>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</si>
  <si>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</si>
  <si>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</si>
  <si>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</si>
  <si>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</si>
  <si>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</si>
  <si>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</si>
  <si>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</si>
  <si>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</si>
  <si>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</si>
  <si>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</si>
  <si>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</si>
  <si>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</si>
  <si>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</si>
  <si>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</si>
  <si>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</si>
  <si>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</si>
  <si>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</si>
  <si>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</si>
  <si>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</si>
  <si>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</si>
  <si>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</si>
  <si>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</si>
  <si>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</si>
  <si>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</si>
  <si>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</si>
  <si>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</si>
  <si>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</si>
  <si>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</si>
  <si>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</si>
  <si>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</si>
  <si>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</si>
  <si>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</si>
  <si>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</si>
  <si>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</si>
  <si>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</si>
  <si>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</si>
  <si>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</si>
  <si>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</si>
  <si>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</si>
  <si>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</si>
  <si>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</si>
  <si>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</si>
  <si>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</si>
  <si>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</si>
  <si>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</si>
  <si>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</si>
  <si>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</si>
  <si>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</si>
  <si>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</si>
  <si>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</si>
  <si>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</si>
  <si>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</si>
  <si>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</si>
  <si>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</si>
  <si>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</si>
  <si>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</si>
  <si>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</si>
  <si>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</si>
  <si>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</si>
  <si>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</si>
  <si>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</si>
  <si>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</si>
  <si>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</si>
  <si>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</si>
  <si>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</si>
  <si>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</si>
  <si>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</si>
  <si>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</si>
  <si>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</si>
  <si>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</si>
  <si>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</si>
  <si>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</si>
  <si>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</si>
  <si>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</si>
  <si>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</si>
  <si>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</si>
  <si>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</si>
  <si>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</si>
  <si>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</si>
  <si>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</si>
  <si>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</si>
  <si>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</si>
  <si>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</si>
  <si>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</si>
  <si>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</si>
  <si>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</si>
  <si>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</si>
  <si>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</si>
  <si>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</si>
  <si>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</si>
  <si>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</si>
  <si>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</si>
  <si>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</si>
  <si>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</si>
  <si>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</si>
  <si>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</si>
  <si>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</si>
  <si>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</si>
  <si>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</si>
  <si>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</si>
  <si>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</si>
  <si>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</si>
  <si>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</si>
  <si>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</si>
  <si>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</si>
  <si>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</si>
  <si>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</si>
  <si>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</si>
  <si>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</si>
  <si>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</si>
  <si>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</si>
  <si>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</si>
  <si>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</si>
  <si>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</si>
  <si>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</si>
  <si>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</si>
  <si>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</si>
  <si>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</si>
  <si>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</si>
  <si>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</si>
  <si>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</si>
  <si>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</si>
  <si>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</si>
  <si>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</si>
  <si>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</si>
  <si>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</si>
  <si>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</si>
  <si>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</si>
  <si>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</si>
  <si>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</si>
  <si>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</si>
  <si>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</si>
  <si>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</si>
  <si>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</si>
  <si>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</si>
  <si>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</si>
  <si>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</si>
  <si>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</si>
  <si>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</si>
  <si>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</si>
  <si>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</si>
  <si>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</si>
  <si>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</si>
  <si>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</si>
  <si>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</si>
  <si>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</si>
  <si>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</si>
  <si>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</si>
  <si>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</si>
  <si>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</si>
  <si>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</si>
  <si>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</si>
  <si>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</si>
  <si>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</si>
  <si>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</si>
  <si>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</si>
  <si>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</si>
  <si>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</si>
  <si>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</si>
  <si>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</si>
  <si>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</si>
  <si>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</si>
  <si>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</si>
  <si>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</si>
  <si>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</si>
  <si>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</si>
  <si>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</si>
  <si>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</si>
  <si>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</si>
  <si>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</si>
  <si>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</si>
  <si>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</si>
  <si>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</si>
  <si>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</si>
  <si>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</si>
  <si>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</si>
  <si>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</si>
  <si>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</si>
  <si>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</si>
  <si>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</si>
  <si>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</si>
  <si>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</si>
  <si>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</si>
  <si>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</si>
  <si>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</si>
  <si>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</si>
  <si>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</si>
  <si>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</si>
  <si>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</si>
  <si>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</si>
  <si>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</si>
  <si>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</si>
  <si>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</si>
  <si>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</si>
  <si>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</si>
  <si>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</si>
  <si>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</si>
  <si>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</si>
  <si>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</si>
  <si>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</si>
  <si>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</si>
  <si>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</si>
  <si>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</si>
  <si>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</si>
  <si>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</si>
  <si>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</si>
  <si>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</si>
  <si>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</si>
  <si>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</si>
  <si>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</si>
  <si>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</si>
  <si>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</si>
  <si>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</si>
  <si>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</si>
  <si>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</si>
  <si>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</si>
  <si>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</si>
  <si>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</si>
  <si>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</si>
  <si>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</si>
  <si>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</si>
  <si>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</si>
  <si>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</si>
  <si>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</si>
  <si>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</si>
  <si>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</si>
  <si>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</si>
  <si>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</si>
  <si>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</si>
  <si>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</si>
  <si>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</si>
  <si>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</si>
  <si>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</si>
  <si>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</si>
  <si>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</si>
  <si>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</si>
  <si>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</si>
  <si>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</si>
  <si>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</si>
  <si>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</si>
  <si>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</si>
  <si>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</si>
  <si>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</si>
  <si>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</si>
  <si>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</si>
  <si>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</si>
  <si>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</si>
  <si>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</si>
  <si>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</si>
  <si>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</si>
  <si>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</si>
  <si>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</si>
  <si>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</si>
  <si>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</si>
  <si>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</si>
  <si>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</si>
  <si>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</si>
  <si>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</si>
  <si>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</si>
  <si>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</si>
  <si>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</si>
  <si>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</si>
  <si>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</si>
  <si>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</si>
  <si>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</si>
  <si>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</si>
  <si>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</si>
  <si>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</si>
  <si>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</si>
  <si>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</si>
  <si>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</si>
  <si>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</si>
  <si>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</si>
  <si>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</si>
  <si>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</si>
  <si>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</si>
  <si>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</si>
  <si>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</si>
  <si>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</si>
  <si>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</si>
  <si>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</si>
  <si>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</si>
  <si>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</si>
  <si>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</si>
  <si>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</si>
  <si>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</si>
  <si>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</si>
  <si>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</si>
  <si>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</si>
  <si>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</si>
  <si>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</si>
  <si>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</si>
  <si>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</si>
  <si>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</si>
  <si>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</si>
  <si>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</si>
  <si>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</si>
  <si>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</si>
  <si>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</si>
  <si>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</si>
  <si>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</si>
  <si>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</si>
  <si>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</si>
  <si>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</si>
  <si>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</si>
  <si>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</si>
  <si>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</si>
  <si>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</si>
  <si>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</si>
  <si>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</si>
  <si>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</si>
  <si>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</si>
  <si>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</si>
  <si>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</si>
  <si>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</si>
  <si>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</si>
  <si>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</si>
  <si>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</si>
  <si>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</si>
  <si>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</si>
  <si>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</si>
  <si>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</si>
  <si>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</si>
  <si>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</si>
  <si>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</si>
  <si>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</si>
  <si>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</si>
  <si>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</si>
  <si>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</si>
  <si>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</si>
  <si>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</si>
  <si>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</si>
  <si>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</si>
  <si>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</si>
  <si>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</si>
  <si>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</si>
  <si>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</si>
  <si>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</si>
  <si>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</si>
  <si>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</si>
  <si>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</si>
  <si>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</si>
  <si>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</si>
  <si>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</si>
  <si>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</si>
  <si>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</si>
  <si>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</si>
  <si>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</si>
  <si>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</si>
  <si>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</si>
  <si>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</si>
  <si>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</si>
  <si>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</si>
  <si>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</si>
  <si>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</si>
  <si>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</si>
  <si>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</si>
  <si>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</si>
  <si>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</si>
  <si>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</si>
  <si>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</si>
  <si>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</si>
  <si>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</si>
  <si>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</si>
  <si>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</si>
  <si>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</si>
  <si>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</si>
  <si>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</si>
  <si>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</si>
  <si>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</si>
  <si>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</si>
  <si>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</si>
  <si>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</si>
  <si>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</si>
  <si>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</si>
  <si>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</si>
  <si>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</si>
  <si>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</si>
  <si>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</si>
  <si>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</si>
  <si>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</si>
  <si>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</si>
  <si>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</si>
  <si>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</si>
  <si>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</si>
  <si>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</si>
  <si>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</si>
  <si>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</si>
  <si>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</si>
  <si>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</si>
  <si>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</si>
  <si>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</si>
  <si>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</si>
  <si>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</si>
  <si>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</si>
  <si>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</si>
  <si>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</si>
  <si>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</si>
  <si>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</si>
  <si>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</si>
  <si>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</si>
  <si>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</si>
  <si>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</si>
  <si>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</si>
  <si>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</si>
  <si>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</si>
  <si>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</si>
  <si>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</si>
  <si>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</si>
  <si>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</si>
  <si>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</si>
  <si>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</si>
  <si>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</si>
  <si>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</si>
  <si>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</si>
  <si>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</si>
  <si>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</si>
  <si>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</si>
  <si>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</si>
  <si>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</si>
  <si>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</si>
  <si>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</si>
  <si>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</si>
  <si>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</si>
  <si>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</si>
  <si>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</si>
  <si>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</si>
  <si>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</si>
  <si>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</si>
  <si>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</si>
  <si>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</si>
  <si>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</si>
  <si>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</si>
  <si>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</si>
  <si>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</si>
  <si>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</si>
  <si>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</si>
  <si>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</si>
  <si>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</si>
  <si>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</si>
  <si>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</si>
  <si>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</si>
  <si>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</si>
  <si>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</si>
  <si>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</si>
  <si>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</si>
  <si>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</si>
  <si>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</si>
  <si>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</si>
  <si>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</si>
  <si>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</si>
  <si>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</si>
  <si>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</si>
  <si>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</si>
  <si>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</si>
  <si>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</si>
  <si>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</si>
  <si>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</si>
  <si>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</si>
  <si>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</si>
  <si>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</si>
  <si>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</si>
  <si>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</si>
  <si>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</si>
  <si>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</si>
  <si>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</si>
  <si>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</si>
  <si>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</si>
  <si>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</si>
  <si>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</si>
  <si>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</si>
  <si>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</si>
  <si>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</si>
  <si>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</si>
  <si>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</si>
  <si>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</si>
  <si>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</si>
  <si>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</si>
  <si>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</si>
  <si>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</si>
  <si>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</si>
  <si>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</si>
  <si>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</si>
  <si>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</si>
  <si>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</si>
  <si>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</si>
  <si>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</si>
  <si>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</si>
  <si>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</si>
  <si>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</si>
  <si>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</si>
  <si>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</si>
  <si>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</si>
  <si>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</si>
  <si>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</si>
  <si>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</si>
  <si>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</si>
  <si>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</si>
  <si>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</si>
  <si>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</si>
  <si>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</si>
  <si>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</si>
  <si>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</si>
  <si>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</si>
  <si>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</si>
  <si>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</si>
  <si>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</si>
  <si>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</si>
  <si>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</si>
  <si>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</si>
  <si>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</si>
  <si>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</si>
  <si>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</si>
  <si>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</si>
  <si>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</si>
  <si>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</si>
  <si>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</si>
  <si>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</si>
  <si>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</si>
  <si>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</si>
  <si>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</si>
  <si>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</si>
  <si>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</si>
  <si>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</si>
  <si>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</si>
  <si>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</si>
  <si>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</si>
  <si>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</si>
  <si>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</si>
  <si>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</si>
  <si>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</si>
  <si>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</si>
  <si>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</si>
  <si>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</si>
  <si>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</si>
  <si>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</si>
  <si>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</si>
  <si>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</si>
  <si>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</si>
  <si>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</si>
  <si>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</si>
  <si>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</si>
  <si>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</si>
  <si>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</si>
  <si>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</si>
  <si>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</si>
  <si>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</si>
  <si>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</si>
  <si>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</si>
  <si>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</si>
  <si>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</si>
  <si>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</si>
  <si>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</si>
  <si>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</si>
  <si>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</si>
  <si>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</si>
  <si>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</si>
  <si>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</si>
  <si>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</si>
  <si>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</si>
  <si>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</si>
  <si>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</si>
  <si>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</si>
  <si>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</si>
  <si>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</si>
  <si>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</si>
  <si>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</si>
  <si>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</si>
  <si>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</si>
  <si>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</si>
  <si>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</si>
  <si>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</si>
  <si>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</si>
  <si>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</si>
  <si>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</si>
  <si>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</si>
  <si>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</si>
  <si>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</si>
  <si>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</si>
  <si>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</si>
  <si>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</si>
  <si>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</si>
  <si>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</si>
  <si>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</si>
  <si>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</si>
  <si>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</si>
  <si>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</si>
  <si>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</si>
  <si>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</si>
  <si>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</si>
  <si>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</si>
  <si>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</si>
  <si>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</si>
  <si>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</si>
  <si>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</si>
  <si>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</si>
  <si>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</si>
  <si>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</si>
  <si>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</si>
  <si>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</si>
  <si>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</si>
  <si>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</si>
  <si>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</si>
  <si>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</si>
  <si>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</si>
  <si>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</si>
  <si>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</si>
  <si>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</si>
  <si>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</si>
  <si>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</si>
  <si>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</si>
  <si>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</si>
  <si>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</si>
  <si>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</si>
  <si>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</si>
  <si>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</si>
  <si>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</si>
  <si>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</si>
  <si>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</si>
  <si>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</si>
  <si>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</si>
  <si>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</si>
  <si>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</si>
  <si>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</si>
  <si>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</si>
  <si>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</si>
  <si>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</si>
  <si>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</si>
  <si>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</si>
  <si>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</si>
  <si>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</si>
  <si>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</si>
  <si>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</si>
  <si>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</si>
  <si>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</si>
  <si>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</si>
  <si>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</si>
  <si>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</si>
  <si>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</si>
  <si>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</si>
  <si>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</si>
  <si>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</si>
  <si>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</si>
  <si>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</si>
  <si>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</si>
  <si>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</si>
  <si>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</si>
  <si>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</si>
  <si>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</si>
  <si>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</si>
  <si>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</si>
  <si>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</si>
  <si>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</si>
  <si>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</si>
  <si>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</si>
  <si>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</si>
  <si>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</si>
  <si>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</si>
  <si>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</si>
  <si>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</si>
  <si>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</si>
  <si>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</si>
  <si>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</si>
  <si>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</si>
  <si>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</si>
  <si>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</si>
  <si>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</si>
  <si>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</si>
  <si>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</si>
  <si>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</si>
  <si>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</si>
  <si>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</si>
  <si>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</si>
  <si>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</si>
  <si>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</si>
  <si>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</si>
  <si>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</si>
  <si>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</si>
  <si>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</si>
  <si>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</si>
  <si>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</si>
  <si>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</si>
  <si>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</si>
  <si>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</si>
  <si>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</si>
  <si>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</si>
  <si>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</si>
  <si>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</si>
  <si>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</si>
  <si>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</si>
  <si>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</si>
  <si>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</si>
  <si>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</si>
  <si>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</si>
  <si>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</si>
  <si>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</si>
  <si>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</si>
  <si>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</si>
  <si>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</si>
  <si>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</si>
  <si>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</si>
  <si>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</si>
  <si>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</si>
  <si>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</si>
  <si>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</si>
  <si>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</si>
  <si>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</si>
  <si>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</si>
  <si>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</si>
  <si>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</si>
  <si>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</si>
  <si>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</si>
  <si>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</si>
  <si>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</si>
  <si>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</si>
  <si>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</si>
  <si>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</si>
  <si>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</si>
  <si>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</si>
  <si>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</si>
  <si>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</si>
  <si>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</si>
  <si>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</si>
  <si>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</si>
  <si>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</si>
  <si>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</si>
  <si>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</si>
  <si>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</si>
  <si>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</si>
  <si>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</si>
  <si>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</si>
  <si>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</si>
  <si>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</si>
  <si>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</si>
  <si>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</si>
  <si>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</si>
  <si>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</si>
  <si>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</si>
  <si>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</si>
  <si>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</si>
  <si>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</si>
  <si>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</si>
  <si>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</si>
  <si>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</si>
  <si>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</si>
  <si>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</si>
  <si>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</si>
  <si>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</si>
  <si>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</si>
  <si>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</si>
  <si>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</si>
  <si>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</si>
  <si>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</si>
  <si>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</si>
  <si>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</si>
  <si>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</si>
  <si>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</si>
  <si>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</si>
  <si>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</si>
  <si>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</si>
  <si>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</si>
  <si>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</si>
  <si>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</si>
  <si>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</si>
  <si>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</si>
  <si>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</si>
  <si>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</si>
  <si>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</si>
  <si>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</si>
  <si>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</si>
  <si>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</si>
  <si>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</si>
  <si>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</si>
  <si>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</si>
  <si>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</si>
  <si>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</si>
  <si>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</si>
  <si>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</si>
  <si>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</si>
  <si>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</si>
  <si>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</si>
  <si>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</si>
  <si>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</si>
  <si>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</si>
  <si>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</si>
  <si>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</si>
  <si>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</si>
  <si>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</si>
  <si>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</si>
  <si>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</si>
  <si>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</si>
  <si>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</si>
  <si>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</si>
  <si>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</si>
  <si>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</si>
  <si>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</si>
  <si>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</si>
  <si>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</si>
  <si>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</si>
  <si>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</si>
  <si>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</si>
  <si>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</si>
  <si>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</si>
  <si>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</si>
  <si>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</si>
  <si>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</si>
  <si>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</si>
  <si>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</si>
  <si>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</si>
  <si>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</si>
  <si>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</si>
  <si>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</si>
  <si>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</si>
  <si>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</si>
  <si>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</si>
  <si>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</si>
  <si>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</si>
  <si>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</si>
  <si>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</si>
  <si>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</si>
  <si>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</si>
  <si>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</si>
  <si>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</si>
  <si>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</si>
  <si>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</si>
  <si>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</si>
  <si>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</si>
  <si>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</si>
  <si>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</si>
  <si>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</si>
  <si>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</si>
  <si>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</si>
  <si>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</si>
  <si>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</si>
  <si>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</si>
  <si>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</si>
  <si>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</si>
  <si>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</si>
  <si>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</si>
  <si>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</si>
  <si>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</si>
  <si>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</si>
  <si>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</si>
  <si>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</si>
  <si>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</si>
  <si>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</si>
  <si>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</si>
  <si>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</si>
  <si>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</si>
  <si>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</si>
  <si>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</si>
  <si>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</si>
  <si>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</si>
  <si>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</si>
  <si>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</si>
  <si>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</si>
  <si>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</si>
  <si>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</si>
  <si>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</si>
  <si>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</si>
  <si>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</si>
  <si>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</si>
  <si>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</si>
  <si>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</si>
  <si>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</si>
  <si>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</si>
  <si>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</si>
  <si>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</si>
  <si>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</si>
  <si>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</si>
  <si>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</si>
  <si>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</si>
  <si>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</si>
  <si>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</si>
  <si>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</si>
  <si>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</si>
  <si>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</si>
  <si>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</si>
  <si>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</si>
  <si>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</si>
  <si>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</si>
  <si>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</si>
  <si>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</si>
  <si>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</si>
  <si>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</si>
  <si>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</si>
  <si>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</si>
  <si>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</si>
  <si>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</si>
  <si>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</si>
  <si>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</si>
  <si>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</si>
  <si>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</si>
  <si>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</si>
  <si>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</si>
  <si>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</si>
  <si>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</si>
  <si>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</si>
  <si>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</si>
  <si>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</si>
  <si>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</si>
  <si>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</si>
  <si>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</si>
  <si>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</si>
  <si>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</si>
  <si>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</si>
  <si>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</si>
  <si>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</si>
  <si>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</si>
  <si>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</si>
  <si>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</si>
  <si>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</si>
  <si>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</si>
  <si>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</si>
  <si>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</si>
  <si>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</si>
  <si>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</si>
  <si>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</si>
  <si>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</si>
  <si>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</si>
  <si>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</si>
  <si>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</si>
  <si>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</si>
  <si>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</si>
  <si>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</si>
  <si>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</si>
  <si>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</si>
  <si>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</si>
  <si>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</si>
  <si>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</si>
  <si>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</si>
  <si>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</si>
  <si>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</si>
  <si>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</si>
  <si>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</si>
  <si>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</si>
  <si>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</si>
  <si>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</si>
  <si>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</si>
  <si>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</si>
  <si>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</si>
  <si>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</si>
  <si>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</si>
  <si>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</si>
  <si>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</si>
  <si>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</si>
  <si>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</si>
  <si>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</si>
  <si>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</si>
  <si>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</si>
  <si>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</si>
  <si>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</si>
  <si>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</si>
  <si>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</si>
  <si>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</si>
  <si>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</si>
  <si>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</si>
  <si>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</si>
  <si>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</si>
  <si>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</si>
  <si>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</si>
  <si>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</si>
  <si>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</si>
  <si>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</si>
  <si>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</si>
  <si>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</si>
  <si>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</si>
  <si>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</si>
  <si>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</si>
  <si>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</si>
  <si>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</si>
  <si>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</si>
  <si>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</si>
  <si>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</si>
  <si>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</si>
  <si>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</si>
  <si>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</si>
  <si>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</si>
  <si>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</si>
  <si>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</si>
  <si>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</si>
  <si>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</si>
  <si>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</si>
  <si>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</si>
  <si>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</si>
  <si>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</si>
  <si>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</si>
  <si>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</si>
  <si>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</si>
  <si>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</si>
  <si>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</si>
  <si>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</si>
  <si>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</si>
  <si>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</si>
  <si>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</si>
  <si>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</si>
  <si>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</si>
  <si>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</si>
  <si>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</si>
  <si>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岩下病院</t>
    <phoneticPr fontId="3"/>
  </si>
  <si>
    <t>〒376-0031 桐生市本町４－３２０</t>
    <phoneticPr fontId="3"/>
  </si>
  <si>
    <t>〇</t>
  </si>
  <si>
    <t>医療法人</t>
  </si>
  <si>
    <t>複数の診療科で活用</t>
  </si>
  <si>
    <t>整形外科</t>
  </si>
  <si>
    <t>泌尿器科</t>
  </si>
  <si>
    <t>地域包括ケア入院医療管理料１</t>
  </si>
  <si>
    <t>ＤＰＣ病院ではない</t>
  </si>
  <si>
    <t>有</t>
  </si>
  <si>
    <t>看護必要度Ⅰ</t>
    <phoneticPr fontId="3"/>
  </si>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</sst>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564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t="s">
        <v>1039</v>
      </c>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564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t="s">
        <v>1039</v>
      </c>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564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564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ht="27" x14ac:dyDescent="0.15">
      <c r="A89" s="243"/>
      <c r="B89" s="18"/>
      <c r="C89" s="62"/>
      <c r="D89" s="3"/>
      <c r="E89" s="3"/>
      <c r="F89" s="3"/>
      <c r="G89" s="3"/>
      <c r="H89" s="286"/>
      <c r="I89" s="286"/>
      <c r="J89" s="64" t="s">
        <v>35</v>
      </c>
      <c r="K89" s="65"/>
      <c r="L89" s="262" t="s">
        <v>564</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564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48</v>
      </c>
      <c r="K99" s="237" t="str">
        <f>IF(OR(COUNTIF(L99:L99,"未確認")&gt;0,COUNTIF(L99:L99,"~*")&gt;0),"※","")</f>
        <v/>
      </c>
      <c r="L99" s="258">
        <v>48</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48</v>
      </c>
      <c r="K101" s="237" t="str">
        <f>IF(OR(COUNTIF(L101:L101,"未確認")&gt;0,COUNTIF(L101:L101,"~*")&gt;0),"※","")</f>
        <v/>
      </c>
      <c r="L101" s="258">
        <v>48</v>
      </c>
    </row>
    <row r="102" spans="1:22" s="83" customFormat="1" ht="34.5" customHeight="1" x14ac:dyDescent="0.15">
      <c r="A102" s="244" t="s">
        <v>610</v>
      </c>
      <c r="B102" s="84"/>
      <c r="C102" s="322"/>
      <c r="D102" s="323"/>
      <c r="E102" s="315" t="s">
        <v>612</v>
      </c>
      <c r="F102" s="316"/>
      <c r="G102" s="316"/>
      <c r="H102" s="317"/>
      <c r="I102" s="350"/>
      <c r="J102" s="256">
        <f t="shared" si="0"/>
        <v>48</v>
      </c>
      <c r="K102" s="237" t="str">
        <f t="shared" ref="K102:K111" si="1">IF(OR(COUNTIF(L101:L101,"未確認")&gt;0,COUNTIF(L101:L101,"~*")&gt;0),"※","")</f>
        <v/>
      </c>
      <c r="L102" s="258">
        <v>48</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564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564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48</v>
      </c>
    </row>
    <row r="133" spans="1:22" s="83" customFormat="1" ht="67.5" customHeight="1" x14ac:dyDescent="0.15">
      <c r="A133" s="244" t="s">
        <v>622</v>
      </c>
      <c r="B133" s="84"/>
      <c r="C133" s="318" t="s">
        <v>59</v>
      </c>
      <c r="D133" s="330"/>
      <c r="E133" s="330"/>
      <c r="F133" s="330"/>
      <c r="G133" s="330"/>
      <c r="H133" s="319"/>
      <c r="I133" s="348"/>
      <c r="J133" s="101"/>
      <c r="K133" s="102"/>
      <c r="L133" s="259" t="s">
        <v>1044</v>
      </c>
    </row>
    <row r="134" spans="1:22" s="83" customFormat="1" ht="34.5" customHeight="1" x14ac:dyDescent="0.15">
      <c r="A134" s="244" t="s">
        <v>622</v>
      </c>
      <c r="B134" s="84"/>
      <c r="C134" s="111"/>
      <c r="D134" s="112"/>
      <c r="E134" s="302" t="s">
        <v>60</v>
      </c>
      <c r="F134" s="303"/>
      <c r="G134" s="303"/>
      <c r="H134" s="304"/>
      <c r="I134" s="348"/>
      <c r="J134" s="101"/>
      <c r="K134" s="102"/>
      <c r="L134" s="82">
        <v>28</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564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27</v>
      </c>
      <c r="K154" s="264" t="str">
        <f t="shared" si="3"/>
        <v/>
      </c>
      <c r="L154" s="117">
        <v>27</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30</v>
      </c>
      <c r="K204" s="264" t="str">
        <f t="shared" si="5"/>
        <v/>
      </c>
      <c r="L204" s="117">
        <v>30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564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564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1046</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564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564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564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1.3</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12</v>
      </c>
      <c r="K269" s="81" t="str">
        <f t="shared" si="8"/>
        <v/>
      </c>
      <c r="L269" s="147">
        <v>12</v>
      </c>
    </row>
    <row r="270" spans="1:22" s="83" customFormat="1" ht="34.5" customHeight="1" x14ac:dyDescent="0.15">
      <c r="A270" s="249" t="s">
        <v>725</v>
      </c>
      <c r="B270" s="120"/>
      <c r="C270" s="355"/>
      <c r="D270" s="355"/>
      <c r="E270" s="355"/>
      <c r="F270" s="355"/>
      <c r="G270" s="355" t="s">
        <v>148</v>
      </c>
      <c r="H270" s="355"/>
      <c r="I270" s="362"/>
      <c r="J270" s="266">
        <f t="shared" si="9"/>
        <v>0.4</v>
      </c>
      <c r="K270" s="81" t="str">
        <f t="shared" si="8"/>
        <v/>
      </c>
      <c r="L270" s="148">
        <v>0.4</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0.4</v>
      </c>
      <c r="K272" s="81" t="str">
        <f t="shared" si="8"/>
        <v/>
      </c>
      <c r="L272" s="148">
        <v>0.4</v>
      </c>
    </row>
    <row r="273" spans="1:12" s="83" customFormat="1" ht="34.5" customHeight="1" x14ac:dyDescent="0.15">
      <c r="A273" s="249" t="s">
        <v>727</v>
      </c>
      <c r="B273" s="120"/>
      <c r="C273" s="355" t="s">
        <v>152</v>
      </c>
      <c r="D273" s="360"/>
      <c r="E273" s="360"/>
      <c r="F273" s="360"/>
      <c r="G273" s="355" t="s">
        <v>146</v>
      </c>
      <c r="H273" s="355"/>
      <c r="I273" s="362"/>
      <c r="J273" s="266">
        <f t="shared" si="9"/>
        <v>3</v>
      </c>
      <c r="K273" s="81" t="str">
        <f t="shared" si="8"/>
        <v/>
      </c>
      <c r="L273" s="147">
        <v>3</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6</v>
      </c>
      <c r="K277" s="81" t="str">
        <f t="shared" si="8"/>
        <v/>
      </c>
      <c r="L277" s="147">
        <v>6</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0.7</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1</v>
      </c>
      <c r="M299" s="147">
        <v>0</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0.7</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564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1046</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1</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1</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564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1</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1</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564</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564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538</v>
      </c>
      <c r="K392" s="81" t="str">
        <f t="shared" ref="K392:K397" si="11">IF(OR(COUNTIF(L392:L392,"未確認")&gt;0,COUNTIF(L392:L392,"~*")&gt;0),"※","")</f>
        <v/>
      </c>
      <c r="L392" s="147">
        <v>538</v>
      </c>
    </row>
    <row r="393" spans="1:22" s="83" customFormat="1" ht="34.5" customHeight="1" x14ac:dyDescent="0.15">
      <c r="A393" s="249" t="s">
        <v>773</v>
      </c>
      <c r="B393" s="84"/>
      <c r="C393" s="398"/>
      <c r="D393" s="378"/>
      <c r="E393" s="302" t="s">
        <v>224</v>
      </c>
      <c r="F393" s="303"/>
      <c r="G393" s="303"/>
      <c r="H393" s="304"/>
      <c r="I393" s="376"/>
      <c r="J393" s="140">
        <f t="shared" si="10"/>
        <v>175</v>
      </c>
      <c r="K393" s="81" t="str">
        <f t="shared" si="11"/>
        <v/>
      </c>
      <c r="L393" s="147">
        <v>175</v>
      </c>
    </row>
    <row r="394" spans="1:22" s="83" customFormat="1" ht="34.5" customHeight="1" x14ac:dyDescent="0.15">
      <c r="A394" s="250" t="s">
        <v>774</v>
      </c>
      <c r="B394" s="84"/>
      <c r="C394" s="398"/>
      <c r="D394" s="379"/>
      <c r="E394" s="302" t="s">
        <v>225</v>
      </c>
      <c r="F394" s="303"/>
      <c r="G394" s="303"/>
      <c r="H394" s="304"/>
      <c r="I394" s="376"/>
      <c r="J394" s="140">
        <f t="shared" si="10"/>
        <v>242</v>
      </c>
      <c r="K394" s="81" t="str">
        <f t="shared" si="11"/>
        <v/>
      </c>
      <c r="L394" s="147">
        <v>242</v>
      </c>
    </row>
    <row r="395" spans="1:22" s="83" customFormat="1" ht="34.5" customHeight="1" x14ac:dyDescent="0.15">
      <c r="A395" s="250" t="s">
        <v>775</v>
      </c>
      <c r="B395" s="84"/>
      <c r="C395" s="398"/>
      <c r="D395" s="380"/>
      <c r="E395" s="302" t="s">
        <v>226</v>
      </c>
      <c r="F395" s="303"/>
      <c r="G395" s="303"/>
      <c r="H395" s="304"/>
      <c r="I395" s="376"/>
      <c r="J395" s="140">
        <f t="shared" si="10"/>
        <v>121</v>
      </c>
      <c r="K395" s="81" t="str">
        <f t="shared" si="11"/>
        <v/>
      </c>
      <c r="L395" s="147">
        <v>121</v>
      </c>
    </row>
    <row r="396" spans="1:22" s="83" customFormat="1" ht="34.5" customHeight="1" x14ac:dyDescent="0.15">
      <c r="A396" s="250" t="s">
        <v>776</v>
      </c>
      <c r="B396" s="1"/>
      <c r="C396" s="398"/>
      <c r="D396" s="302" t="s">
        <v>227</v>
      </c>
      <c r="E396" s="303"/>
      <c r="F396" s="303"/>
      <c r="G396" s="303"/>
      <c r="H396" s="304"/>
      <c r="I396" s="376"/>
      <c r="J396" s="140">
        <f t="shared" si="10"/>
        <v>13480</v>
      </c>
      <c r="K396" s="81" t="str">
        <f t="shared" si="11"/>
        <v/>
      </c>
      <c r="L396" s="147">
        <v>13480</v>
      </c>
    </row>
    <row r="397" spans="1:22" s="83" customFormat="1" ht="34.5" customHeight="1" x14ac:dyDescent="0.15">
      <c r="A397" s="250" t="s">
        <v>777</v>
      </c>
      <c r="B397" s="119"/>
      <c r="C397" s="398"/>
      <c r="D397" s="302" t="s">
        <v>228</v>
      </c>
      <c r="E397" s="303"/>
      <c r="F397" s="303"/>
      <c r="G397" s="303"/>
      <c r="H397" s="304"/>
      <c r="I397" s="377"/>
      <c r="J397" s="140">
        <f t="shared" si="10"/>
        <v>536</v>
      </c>
      <c r="K397" s="81" t="str">
        <f t="shared" si="11"/>
        <v/>
      </c>
      <c r="L397" s="147">
        <v>536</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564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538</v>
      </c>
      <c r="K405" s="81" t="str">
        <f t="shared" ref="K405:K422" si="13">IF(OR(COUNTIF(L405:L405,"未確認")&gt;0,COUNTIF(L405:L405,"~*")&gt;0),"※","")</f>
        <v/>
      </c>
      <c r="L405" s="147">
        <v>538</v>
      </c>
    </row>
    <row r="406" spans="1:22" s="83" customFormat="1" ht="34.5" customHeight="1" x14ac:dyDescent="0.15">
      <c r="A406" s="251" t="s">
        <v>779</v>
      </c>
      <c r="B406" s="119"/>
      <c r="C406" s="390"/>
      <c r="D406" s="389" t="s">
        <v>233</v>
      </c>
      <c r="E406" s="322" t="s">
        <v>234</v>
      </c>
      <c r="F406" s="347"/>
      <c r="G406" s="347"/>
      <c r="H406" s="323"/>
      <c r="I406" s="387"/>
      <c r="J406" s="140">
        <f t="shared" si="12"/>
        <v>104</v>
      </c>
      <c r="K406" s="81" t="str">
        <f t="shared" si="13"/>
        <v/>
      </c>
      <c r="L406" s="147">
        <v>104</v>
      </c>
    </row>
    <row r="407" spans="1:22" s="83" customFormat="1" ht="34.5" customHeight="1" x14ac:dyDescent="0.15">
      <c r="A407" s="251" t="s">
        <v>780</v>
      </c>
      <c r="B407" s="119"/>
      <c r="C407" s="390"/>
      <c r="D407" s="390"/>
      <c r="E407" s="302" t="s">
        <v>235</v>
      </c>
      <c r="F407" s="303"/>
      <c r="G407" s="303"/>
      <c r="H407" s="304"/>
      <c r="I407" s="387"/>
      <c r="J407" s="140">
        <f t="shared" si="12"/>
        <v>272</v>
      </c>
      <c r="K407" s="81" t="str">
        <f t="shared" si="13"/>
        <v/>
      </c>
      <c r="L407" s="147">
        <v>272</v>
      </c>
    </row>
    <row r="408" spans="1:22" s="83" customFormat="1" ht="34.5" customHeight="1" x14ac:dyDescent="0.15">
      <c r="A408" s="251" t="s">
        <v>781</v>
      </c>
      <c r="B408" s="119"/>
      <c r="C408" s="390"/>
      <c r="D408" s="390"/>
      <c r="E408" s="302" t="s">
        <v>236</v>
      </c>
      <c r="F408" s="303"/>
      <c r="G408" s="303"/>
      <c r="H408" s="304"/>
      <c r="I408" s="387"/>
      <c r="J408" s="140">
        <f t="shared" si="12"/>
        <v>70</v>
      </c>
      <c r="K408" s="81" t="str">
        <f t="shared" si="13"/>
        <v/>
      </c>
      <c r="L408" s="147">
        <v>70</v>
      </c>
    </row>
    <row r="409" spans="1:22" s="83" customFormat="1" ht="34.5" customHeight="1" x14ac:dyDescent="0.15">
      <c r="A409" s="251" t="s">
        <v>782</v>
      </c>
      <c r="B409" s="119"/>
      <c r="C409" s="390"/>
      <c r="D409" s="390"/>
      <c r="E409" s="315" t="s">
        <v>989</v>
      </c>
      <c r="F409" s="316"/>
      <c r="G409" s="316"/>
      <c r="H409" s="317"/>
      <c r="I409" s="387"/>
      <c r="J409" s="140">
        <f t="shared" si="12"/>
        <v>92</v>
      </c>
      <c r="K409" s="81" t="str">
        <f t="shared" si="13"/>
        <v/>
      </c>
      <c r="L409" s="147">
        <v>92</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536</v>
      </c>
      <c r="K413" s="81" t="str">
        <f t="shared" si="13"/>
        <v/>
      </c>
      <c r="L413" s="147">
        <v>536</v>
      </c>
    </row>
    <row r="414" spans="1:22" s="83" customFormat="1" ht="34.5" customHeight="1" x14ac:dyDescent="0.15">
      <c r="A414" s="251" t="s">
        <v>787</v>
      </c>
      <c r="B414" s="119"/>
      <c r="C414" s="390"/>
      <c r="D414" s="389" t="s">
        <v>240</v>
      </c>
      <c r="E414" s="322" t="s">
        <v>241</v>
      </c>
      <c r="F414" s="347"/>
      <c r="G414" s="347"/>
      <c r="H414" s="323"/>
      <c r="I414" s="387"/>
      <c r="J414" s="140">
        <f t="shared" si="12"/>
        <v>104</v>
      </c>
      <c r="K414" s="81" t="str">
        <f t="shared" si="13"/>
        <v/>
      </c>
      <c r="L414" s="147">
        <v>104</v>
      </c>
    </row>
    <row r="415" spans="1:22" s="83" customFormat="1" ht="34.5" customHeight="1" x14ac:dyDescent="0.15">
      <c r="A415" s="251" t="s">
        <v>788</v>
      </c>
      <c r="B415" s="119"/>
      <c r="C415" s="390"/>
      <c r="D415" s="390"/>
      <c r="E415" s="302" t="s">
        <v>242</v>
      </c>
      <c r="F415" s="303"/>
      <c r="G415" s="303"/>
      <c r="H415" s="304"/>
      <c r="I415" s="387"/>
      <c r="J415" s="140">
        <f t="shared" si="12"/>
        <v>307</v>
      </c>
      <c r="K415" s="81" t="str">
        <f t="shared" si="13"/>
        <v/>
      </c>
      <c r="L415" s="147">
        <v>307</v>
      </c>
    </row>
    <row r="416" spans="1:22" s="83" customFormat="1" ht="34.5" customHeight="1" x14ac:dyDescent="0.15">
      <c r="A416" s="251" t="s">
        <v>789</v>
      </c>
      <c r="B416" s="119"/>
      <c r="C416" s="390"/>
      <c r="D416" s="390"/>
      <c r="E416" s="302" t="s">
        <v>243</v>
      </c>
      <c r="F416" s="303"/>
      <c r="G416" s="303"/>
      <c r="H416" s="304"/>
      <c r="I416" s="387"/>
      <c r="J416" s="140">
        <f t="shared" si="12"/>
        <v>16</v>
      </c>
      <c r="K416" s="81" t="str">
        <f t="shared" si="13"/>
        <v/>
      </c>
      <c r="L416" s="147">
        <v>16</v>
      </c>
    </row>
    <row r="417" spans="1:22" s="83" customFormat="1" ht="34.5" customHeight="1" x14ac:dyDescent="0.15">
      <c r="A417" s="251" t="s">
        <v>790</v>
      </c>
      <c r="B417" s="119"/>
      <c r="C417" s="390"/>
      <c r="D417" s="390"/>
      <c r="E417" s="302" t="s">
        <v>244</v>
      </c>
      <c r="F417" s="303"/>
      <c r="G417" s="303"/>
      <c r="H417" s="304"/>
      <c r="I417" s="387"/>
      <c r="J417" s="140">
        <f t="shared" si="12"/>
        <v>2</v>
      </c>
      <c r="K417" s="81" t="str">
        <f t="shared" si="13"/>
        <v/>
      </c>
      <c r="L417" s="147">
        <v>2</v>
      </c>
    </row>
    <row r="418" spans="1:22" s="83" customFormat="1" ht="34.5" customHeight="1" x14ac:dyDescent="0.15">
      <c r="A418" s="251" t="s">
        <v>791</v>
      </c>
      <c r="B418" s="119"/>
      <c r="C418" s="390"/>
      <c r="D418" s="390"/>
      <c r="E418" s="302" t="s">
        <v>245</v>
      </c>
      <c r="F418" s="303"/>
      <c r="G418" s="303"/>
      <c r="H418" s="304"/>
      <c r="I418" s="387"/>
      <c r="J418" s="140">
        <f t="shared" si="12"/>
        <v>25</v>
      </c>
      <c r="K418" s="81" t="str">
        <f t="shared" si="13"/>
        <v/>
      </c>
      <c r="L418" s="147">
        <v>25</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50</v>
      </c>
      <c r="K420" s="81" t="str">
        <f t="shared" si="13"/>
        <v/>
      </c>
      <c r="L420" s="147">
        <v>50</v>
      </c>
    </row>
    <row r="421" spans="1:22" s="83" customFormat="1" ht="34.5" customHeight="1" x14ac:dyDescent="0.15">
      <c r="A421" s="251" t="s">
        <v>794</v>
      </c>
      <c r="B421" s="119"/>
      <c r="C421" s="390"/>
      <c r="D421" s="390"/>
      <c r="E421" s="302" t="s">
        <v>247</v>
      </c>
      <c r="F421" s="303"/>
      <c r="G421" s="303"/>
      <c r="H421" s="304"/>
      <c r="I421" s="387"/>
      <c r="J421" s="140">
        <f t="shared" si="12"/>
        <v>32</v>
      </c>
      <c r="K421" s="81" t="str">
        <f t="shared" si="13"/>
        <v/>
      </c>
      <c r="L421" s="147">
        <v>32</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564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432</v>
      </c>
      <c r="K430" s="193" t="str">
        <f>IF(OR(COUNTIF(L430:L430,"未確認")&gt;0,COUNTIF(L430:L430,"~*")&gt;0),"※","")</f>
        <v/>
      </c>
      <c r="L430" s="147">
        <v>432</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7</v>
      </c>
      <c r="K431" s="193" t="str">
        <f>IF(OR(COUNTIF(L431:L431,"未確認")&gt;0,COUNTIF(L431:L431,"~*")&gt;0),"※","")</f>
        <v/>
      </c>
      <c r="L431" s="147">
        <v>7</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69</v>
      </c>
      <c r="K432" s="193" t="str">
        <f>IF(OR(COUNTIF(L432:L432,"未確認")&gt;0,COUNTIF(L432:L432,"~*")&gt;0),"※","")</f>
        <v/>
      </c>
      <c r="L432" s="147">
        <v>69</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329</v>
      </c>
      <c r="K433" s="193" t="str">
        <f>IF(OR(COUNTIF(L433:L433,"未確認")&gt;0,COUNTIF(L433:L433,"~*")&gt;0),"※","")</f>
        <v/>
      </c>
      <c r="L433" s="147">
        <v>329</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27</v>
      </c>
      <c r="K434" s="193" t="str">
        <f>IF(OR(COUNTIF(L434:L434,"未確認")&gt;0,COUNTIF(L434:L434,"~*")&gt;0),"※","")</f>
        <v/>
      </c>
      <c r="L434" s="147">
        <v>27</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564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564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t="str">
        <f t="shared" si="16"/>
        <v>*</v>
      </c>
      <c r="K478" s="201" t="str">
        <f t="shared" si="17"/>
        <v>※</v>
      </c>
      <c r="L478" s="117" t="s">
        <v>541</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t="str">
        <f t="shared" si="16"/>
        <v>*</v>
      </c>
      <c r="K479" s="201" t="str">
        <f t="shared" si="17"/>
        <v>※</v>
      </c>
      <c r="L479" s="117" t="s">
        <v>541</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t="str">
        <f t="shared" si="18"/>
        <v>*</v>
      </c>
      <c r="K491" s="201" t="str">
        <f t="shared" si="17"/>
        <v>※</v>
      </c>
      <c r="L491" s="117" t="s">
        <v>541</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t="str">
        <f t="shared" si="18"/>
        <v>*</v>
      </c>
      <c r="K492" s="201" t="str">
        <f t="shared" si="17"/>
        <v>※</v>
      </c>
      <c r="L492" s="117" t="s">
        <v>541</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564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t="str">
        <f t="shared" si="19"/>
        <v>*</v>
      </c>
      <c r="K505" s="201" t="str">
        <f t="shared" si="20"/>
        <v>※</v>
      </c>
      <c r="L505" s="117" t="s">
        <v>541</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564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564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564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564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564</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1047</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v>27.4</v>
      </c>
    </row>
    <row r="569" spans="1:12" s="91" customFormat="1" ht="34.5" customHeight="1" x14ac:dyDescent="0.15">
      <c r="A569" s="251" t="s">
        <v>878</v>
      </c>
      <c r="B569" s="119"/>
      <c r="C569" s="209"/>
      <c r="D569" s="416" t="s">
        <v>377</v>
      </c>
      <c r="E569" s="417"/>
      <c r="F569" s="417"/>
      <c r="G569" s="417"/>
      <c r="H569" s="418"/>
      <c r="I569" s="376"/>
      <c r="J569" s="207"/>
      <c r="K569" s="210"/>
      <c r="L569" s="211">
        <v>12</v>
      </c>
    </row>
    <row r="570" spans="1:12" s="91" customFormat="1" ht="34.5" customHeight="1" x14ac:dyDescent="0.15">
      <c r="A570" s="251" t="s">
        <v>879</v>
      </c>
      <c r="B570" s="119"/>
      <c r="C570" s="209"/>
      <c r="D570" s="416" t="s">
        <v>992</v>
      </c>
      <c r="E570" s="417"/>
      <c r="F570" s="417"/>
      <c r="G570" s="417"/>
      <c r="H570" s="418"/>
      <c r="I570" s="376"/>
      <c r="J570" s="207"/>
      <c r="K570" s="210"/>
      <c r="L570" s="211">
        <v>1.3</v>
      </c>
    </row>
    <row r="571" spans="1:12" s="91" customFormat="1" ht="34.5" customHeight="1" x14ac:dyDescent="0.15">
      <c r="A571" s="251" t="s">
        <v>880</v>
      </c>
      <c r="B571" s="119"/>
      <c r="C571" s="209"/>
      <c r="D571" s="416" t="s">
        <v>379</v>
      </c>
      <c r="E571" s="417"/>
      <c r="F571" s="417"/>
      <c r="G571" s="417"/>
      <c r="H571" s="418"/>
      <c r="I571" s="376"/>
      <c r="J571" s="207"/>
      <c r="K571" s="210"/>
      <c r="L571" s="211">
        <v>4.4000000000000004</v>
      </c>
    </row>
    <row r="572" spans="1:12" s="91" customFormat="1" ht="34.5" customHeight="1" x14ac:dyDescent="0.15">
      <c r="A572" s="251" t="s">
        <v>881</v>
      </c>
      <c r="B572" s="119"/>
      <c r="C572" s="209"/>
      <c r="D572" s="416" t="s">
        <v>380</v>
      </c>
      <c r="E572" s="417"/>
      <c r="F572" s="417"/>
      <c r="G572" s="417"/>
      <c r="H572" s="418"/>
      <c r="I572" s="376"/>
      <c r="J572" s="207"/>
      <c r="K572" s="210"/>
      <c r="L572" s="211">
        <v>3.3</v>
      </c>
    </row>
    <row r="573" spans="1:12" s="91" customFormat="1" ht="34.5" customHeight="1" x14ac:dyDescent="0.15">
      <c r="A573" s="251" t="s">
        <v>882</v>
      </c>
      <c r="B573" s="119"/>
      <c r="C573" s="209"/>
      <c r="D573" s="416" t="s">
        <v>869</v>
      </c>
      <c r="E573" s="417"/>
      <c r="F573" s="417"/>
      <c r="G573" s="417"/>
      <c r="H573" s="418"/>
      <c r="I573" s="376"/>
      <c r="J573" s="207"/>
      <c r="K573" s="210"/>
      <c r="L573" s="211">
        <v>4.8</v>
      </c>
    </row>
    <row r="574" spans="1:12" s="91" customFormat="1" ht="34.5" customHeight="1" x14ac:dyDescent="0.15">
      <c r="A574" s="251" t="s">
        <v>883</v>
      </c>
      <c r="B574" s="119"/>
      <c r="C574" s="212"/>
      <c r="D574" s="416" t="s">
        <v>993</v>
      </c>
      <c r="E574" s="417"/>
      <c r="F574" s="417"/>
      <c r="G574" s="417"/>
      <c r="H574" s="418"/>
      <c r="I574" s="376"/>
      <c r="J574" s="213"/>
      <c r="K574" s="214"/>
      <c r="L574" s="211">
        <v>5.6</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v>0</v>
      </c>
    </row>
    <row r="577" spans="1:22" s="91" customFormat="1" ht="34.5" customHeight="1" x14ac:dyDescent="0.15">
      <c r="A577" s="251" t="s">
        <v>885</v>
      </c>
      <c r="B577" s="119"/>
      <c r="C577" s="209"/>
      <c r="D577" s="416" t="s">
        <v>377</v>
      </c>
      <c r="E577" s="417"/>
      <c r="F577" s="417"/>
      <c r="G577" s="417"/>
      <c r="H577" s="418"/>
      <c r="I577" s="376"/>
      <c r="J577" s="207"/>
      <c r="K577" s="210"/>
      <c r="L577" s="211">
        <v>0</v>
      </c>
    </row>
    <row r="578" spans="1:22" s="91" customFormat="1" ht="34.5" customHeight="1" x14ac:dyDescent="0.15">
      <c r="A578" s="251" t="s">
        <v>886</v>
      </c>
      <c r="B578" s="119"/>
      <c r="C578" s="209"/>
      <c r="D578" s="416" t="s">
        <v>992</v>
      </c>
      <c r="E578" s="417"/>
      <c r="F578" s="417"/>
      <c r="G578" s="417"/>
      <c r="H578" s="418"/>
      <c r="I578" s="376"/>
      <c r="J578" s="207"/>
      <c r="K578" s="210"/>
      <c r="L578" s="211">
        <v>0</v>
      </c>
    </row>
    <row r="579" spans="1:22" s="91" customFormat="1" ht="34.5" customHeight="1" x14ac:dyDescent="0.15">
      <c r="A579" s="251" t="s">
        <v>887</v>
      </c>
      <c r="B579" s="119"/>
      <c r="C579" s="209"/>
      <c r="D579" s="416" t="s">
        <v>379</v>
      </c>
      <c r="E579" s="417"/>
      <c r="F579" s="417"/>
      <c r="G579" s="417"/>
      <c r="H579" s="418"/>
      <c r="I579" s="376"/>
      <c r="J579" s="207"/>
      <c r="K579" s="210"/>
      <c r="L579" s="211">
        <v>0</v>
      </c>
    </row>
    <row r="580" spans="1:22" s="91" customFormat="1" ht="34.5" customHeight="1" x14ac:dyDescent="0.15">
      <c r="A580" s="251" t="s">
        <v>888</v>
      </c>
      <c r="B580" s="119"/>
      <c r="C580" s="209"/>
      <c r="D580" s="416" t="s">
        <v>380</v>
      </c>
      <c r="E580" s="417"/>
      <c r="F580" s="417"/>
      <c r="G580" s="417"/>
      <c r="H580" s="418"/>
      <c r="I580" s="376"/>
      <c r="J580" s="207"/>
      <c r="K580" s="210"/>
      <c r="L580" s="211">
        <v>0</v>
      </c>
    </row>
    <row r="581" spans="1:22" s="91" customFormat="1" ht="34.5" customHeight="1" x14ac:dyDescent="0.15">
      <c r="A581" s="251" t="s">
        <v>889</v>
      </c>
      <c r="B581" s="119"/>
      <c r="C581" s="209"/>
      <c r="D581" s="416" t="s">
        <v>869</v>
      </c>
      <c r="E581" s="417"/>
      <c r="F581" s="417"/>
      <c r="G581" s="417"/>
      <c r="H581" s="418"/>
      <c r="I581" s="376"/>
      <c r="J581" s="207"/>
      <c r="K581" s="210"/>
      <c r="L581" s="211">
        <v>0</v>
      </c>
    </row>
    <row r="582" spans="1:22" s="91" customFormat="1" ht="34.5" customHeight="1" x14ac:dyDescent="0.15">
      <c r="A582" s="251" t="s">
        <v>890</v>
      </c>
      <c r="B582" s="119"/>
      <c r="C582" s="212"/>
      <c r="D582" s="416" t="s">
        <v>993</v>
      </c>
      <c r="E582" s="417"/>
      <c r="F582" s="417"/>
      <c r="G582" s="417"/>
      <c r="H582" s="418"/>
      <c r="I582" s="377"/>
      <c r="J582" s="213"/>
      <c r="K582" s="214"/>
      <c r="L582" s="211">
        <v>0</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564</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66</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23</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36</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21</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98</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564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14</v>
      </c>
      <c r="K617" s="201" t="str">
        <f t="shared" si="28"/>
        <v/>
      </c>
      <c r="L617" s="117">
        <v>14</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t="str">
        <f t="shared" si="27"/>
        <v>*</v>
      </c>
      <c r="K621" s="201" t="str">
        <f t="shared" si="28"/>
        <v>※</v>
      </c>
      <c r="L621" s="117" t="s">
        <v>541</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564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t="str">
        <f t="shared" si="29"/>
        <v>*</v>
      </c>
      <c r="K633" s="201" t="str">
        <f t="shared" si="30"/>
        <v>※</v>
      </c>
      <c r="L633" s="117" t="s">
        <v>541</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564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16</v>
      </c>
      <c r="K646" s="201" t="str">
        <f t="shared" ref="K646:K660" si="32">IF(OR(COUNTIF(L646:L646,"未確認")&gt;0,COUNTIF(L646:L646,"*")&gt;0),"※","")</f>
        <v/>
      </c>
      <c r="L646" s="117">
        <v>16</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16</v>
      </c>
      <c r="K650" s="201" t="str">
        <f t="shared" si="32"/>
        <v/>
      </c>
      <c r="L650" s="117">
        <v>16</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t="str">
        <f t="shared" si="31"/>
        <v>*</v>
      </c>
      <c r="K655" s="201" t="str">
        <f t="shared" si="32"/>
        <v>※</v>
      </c>
      <c r="L655" s="117" t="s">
        <v>541</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564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539</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564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564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564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2020-01-06T00:00:53Z</dcterms:created>
  <dcterms:modified xsi:type="dcterms:W3CDTF">2020-01-06T00:00:55Z</dcterms:modified>
</cp:coreProperties>
</file>