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<sst xmlns="http://schemas.openxmlformats.org/spreadsheetml/2006/main" count="3328" uniqueCount="1053">
  <si>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</si>
  <si>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</si>
  <si>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</si>
  <si>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</si>
  <si>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</si>
  <si>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</si>
  <si>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</si>
  <si>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</si>
  <si>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</si>
  <si>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</si>
  <si>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</si>
  <si>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</si>
  <si>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</si>
  <si>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</si>
  <si>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</si>
  <si>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</si>
  <si>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</si>
  <si>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</si>
  <si>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</si>
  <si>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</si>
  <si>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</si>
  <si>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</si>
  <si>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</si>
  <si>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</si>
  <si>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</si>
  <si>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</si>
  <si>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</si>
  <si>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</si>
  <si>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</si>
  <si>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</si>
  <si>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</si>
  <si>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</si>
  <si>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</si>
  <si>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</si>
  <si>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</si>
  <si>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</si>
  <si>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</si>
  <si>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</si>
  <si>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</si>
  <si>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</si>
  <si>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</si>
  <si>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</si>
  <si>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</si>
  <si>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</si>
  <si>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</si>
  <si>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</si>
  <si>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</si>
  <si>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</si>
  <si>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</si>
  <si>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</si>
  <si>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</si>
  <si>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</si>
  <si>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</si>
  <si>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</si>
  <si>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</si>
  <si>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</si>
  <si>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</si>
  <si>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</si>
  <si>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</si>
  <si>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</si>
  <si>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</si>
  <si>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</si>
  <si>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</si>
  <si>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</si>
  <si>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</si>
  <si>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</si>
  <si>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</si>
  <si>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</si>
  <si>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</si>
  <si>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</si>
  <si>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</si>
  <si>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</si>
  <si>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</si>
  <si>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</si>
  <si>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</si>
  <si>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</si>
  <si>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</si>
  <si>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</si>
  <si>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</si>
  <si>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</si>
  <si>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</si>
  <si>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</si>
  <si>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</si>
  <si>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</si>
  <si>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</si>
  <si>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</si>
  <si>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</si>
  <si>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</si>
  <si>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</si>
  <si>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</si>
  <si>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</si>
  <si>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</si>
  <si>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</si>
  <si>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</si>
  <si>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</si>
  <si>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</si>
  <si>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</si>
  <si>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</si>
  <si>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</si>
  <si>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</si>
  <si>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</si>
  <si>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</si>
  <si>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</si>
  <si>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</si>
  <si>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</si>
  <si>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</si>
  <si>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</si>
  <si>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</si>
  <si>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</si>
  <si>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</si>
  <si>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</si>
  <si>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</si>
  <si>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</si>
  <si>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</si>
  <si>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</si>
  <si>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</si>
  <si>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</si>
  <si>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</si>
  <si>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</si>
  <si>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</si>
  <si>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</si>
  <si>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</si>
  <si>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</si>
  <si>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</si>
  <si>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</si>
  <si>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</si>
  <si>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</si>
  <si>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</si>
  <si>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</si>
  <si>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</si>
  <si>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</si>
  <si>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</si>
  <si>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</si>
  <si>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</si>
  <si>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</si>
  <si>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</si>
  <si>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</si>
  <si>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</si>
  <si>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</si>
  <si>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</si>
  <si>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</si>
  <si>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</si>
  <si>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</si>
  <si>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</si>
  <si>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</si>
  <si>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</si>
  <si>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</si>
  <si>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</si>
  <si>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</si>
  <si>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</si>
  <si>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</si>
  <si>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</si>
  <si>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</si>
  <si>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</si>
  <si>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</si>
  <si>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</si>
  <si>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</si>
  <si>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</si>
  <si>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</si>
  <si>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</si>
  <si>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</si>
  <si>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</si>
  <si>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</si>
  <si>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</si>
  <si>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</si>
  <si>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</si>
  <si>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</si>
  <si>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</si>
  <si>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</si>
  <si>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</si>
  <si>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</si>
  <si>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</si>
  <si>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</si>
  <si>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</si>
  <si>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</si>
  <si>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</si>
  <si>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</si>
  <si>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</si>
  <si>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</si>
  <si>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</si>
  <si>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</si>
  <si>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</si>
  <si>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</si>
  <si>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</si>
  <si>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</si>
  <si>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</si>
  <si>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</si>
  <si>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</si>
  <si>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</si>
  <si>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</si>
  <si>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</si>
  <si>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</si>
  <si>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</si>
  <si>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</si>
  <si>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</si>
  <si>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</si>
  <si>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</si>
  <si>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</si>
  <si>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</si>
  <si>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</si>
  <si>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</si>
  <si>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</si>
  <si>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</si>
  <si>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</si>
  <si>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</si>
  <si>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</si>
  <si>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</si>
  <si>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</si>
  <si>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</si>
  <si>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</si>
  <si>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</si>
  <si>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</si>
  <si>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</si>
  <si>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</si>
  <si>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</si>
  <si>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</si>
  <si>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</si>
  <si>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</si>
  <si>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</si>
  <si>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</si>
  <si>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</si>
  <si>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</si>
  <si>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</si>
  <si>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</si>
  <si>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</si>
  <si>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</si>
  <si>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</si>
  <si>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</si>
  <si>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</si>
  <si>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</si>
  <si>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</si>
  <si>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</si>
  <si>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</si>
  <si>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</si>
  <si>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</si>
  <si>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</si>
  <si>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</si>
  <si>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</si>
  <si>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</si>
  <si>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</si>
  <si>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</si>
  <si>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</si>
  <si>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</si>
  <si>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</si>
  <si>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</si>
  <si>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</si>
  <si>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</si>
  <si>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</si>
  <si>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</si>
  <si>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</si>
  <si>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</si>
  <si>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</si>
  <si>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</si>
  <si>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</si>
  <si>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</si>
  <si>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</si>
  <si>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</si>
  <si>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</si>
  <si>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</si>
  <si>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</si>
  <si>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</si>
  <si>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</si>
  <si>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</si>
  <si>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</si>
  <si>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</si>
  <si>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</si>
  <si>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</si>
  <si>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</si>
  <si>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</si>
  <si>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</si>
  <si>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</si>
  <si>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</si>
  <si>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</si>
  <si>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</si>
  <si>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</si>
  <si>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</si>
  <si>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</si>
  <si>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</si>
  <si>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</si>
  <si>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</si>
  <si>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</si>
  <si>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</si>
  <si>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</si>
  <si>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</si>
  <si>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</si>
  <si>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</si>
  <si>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</si>
  <si>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</si>
  <si>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</si>
  <si>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</si>
  <si>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</si>
  <si>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</si>
  <si>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</si>
  <si>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</si>
  <si>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</si>
  <si>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</si>
  <si>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</si>
  <si>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</si>
  <si>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</si>
  <si>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</si>
  <si>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</si>
  <si>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</si>
  <si>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</si>
  <si>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</si>
  <si>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</si>
  <si>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</si>
  <si>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</si>
  <si>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</si>
  <si>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</si>
  <si>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</si>
  <si>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</si>
  <si>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</si>
  <si>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</si>
  <si>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</si>
  <si>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</si>
  <si>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</si>
  <si>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</si>
  <si>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</si>
  <si>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</si>
  <si>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</si>
  <si>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</si>
  <si>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</si>
  <si>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</si>
  <si>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</si>
  <si>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</si>
  <si>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</si>
  <si>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</si>
  <si>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</si>
  <si>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</si>
  <si>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</si>
  <si>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</si>
  <si>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</si>
  <si>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</si>
  <si>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</si>
  <si>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</si>
  <si>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</si>
  <si>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</si>
  <si>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</si>
  <si>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</si>
  <si>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</si>
  <si>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</si>
  <si>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</si>
  <si>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</si>
  <si>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</si>
  <si>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</si>
  <si>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</si>
  <si>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</si>
  <si>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</si>
  <si>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</si>
  <si>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</si>
  <si>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</si>
  <si>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</si>
  <si>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</si>
  <si>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</si>
  <si>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</si>
  <si>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</si>
  <si>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</si>
  <si>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</si>
  <si>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</si>
  <si>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</si>
  <si>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</si>
  <si>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</si>
  <si>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</si>
  <si>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</si>
  <si>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</si>
  <si>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</si>
  <si>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</si>
  <si>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</si>
  <si>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</si>
  <si>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</si>
  <si>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</si>
  <si>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</si>
  <si>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</si>
  <si>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</si>
  <si>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</si>
  <si>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</si>
  <si>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</si>
  <si>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</si>
  <si>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</si>
  <si>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</si>
  <si>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</si>
  <si>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</si>
  <si>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</si>
  <si>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</si>
  <si>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</si>
  <si>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</si>
  <si>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</si>
  <si>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</si>
  <si>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</si>
  <si>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</si>
  <si>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</si>
  <si>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</si>
  <si>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</si>
  <si>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</si>
  <si>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</si>
  <si>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</si>
  <si>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</si>
  <si>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</si>
  <si>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</si>
  <si>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</si>
  <si>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</si>
  <si>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</si>
  <si>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</si>
  <si>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</si>
  <si>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</si>
  <si>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</si>
  <si>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</si>
  <si>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</si>
  <si>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</si>
  <si>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</si>
  <si>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</si>
  <si>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</si>
  <si>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</si>
  <si>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</si>
  <si>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</si>
  <si>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</si>
  <si>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</si>
  <si>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</si>
  <si>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</si>
  <si>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</si>
  <si>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</si>
  <si>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</si>
  <si>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</si>
  <si>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</si>
  <si>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</si>
  <si>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</si>
  <si>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</si>
  <si>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</si>
  <si>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</si>
  <si>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</si>
  <si>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</si>
  <si>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</si>
  <si>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</si>
  <si>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</si>
  <si>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</si>
  <si>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</si>
  <si>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</si>
  <si>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</si>
  <si>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</si>
  <si>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</si>
  <si>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</si>
  <si>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</si>
  <si>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</si>
  <si>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</si>
  <si>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</si>
  <si>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</si>
  <si>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</si>
  <si>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</si>
  <si>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</si>
  <si>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</si>
  <si>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</si>
  <si>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</si>
  <si>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</si>
  <si>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</si>
  <si>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</si>
  <si>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</si>
  <si>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</si>
  <si>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</si>
  <si>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</si>
  <si>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</si>
  <si>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</si>
  <si>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</si>
  <si>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</si>
  <si>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</si>
  <si>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</si>
  <si>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</si>
  <si>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</si>
  <si>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</si>
  <si>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</si>
  <si>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</si>
  <si>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</si>
  <si>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</si>
  <si>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</si>
  <si>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</si>
  <si>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</si>
  <si>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</si>
  <si>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</si>
  <si>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</si>
  <si>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</si>
  <si>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</si>
  <si>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</si>
  <si>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</si>
  <si>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</si>
  <si>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</si>
  <si>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</si>
  <si>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</si>
  <si>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</si>
  <si>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</si>
  <si>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</si>
  <si>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</si>
  <si>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</si>
  <si>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</si>
  <si>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</si>
  <si>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</si>
  <si>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</si>
  <si>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</si>
  <si>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</si>
  <si>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</si>
  <si>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</si>
  <si>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</si>
  <si>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</si>
  <si>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</si>
  <si>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</si>
  <si>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</si>
  <si>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</si>
  <si>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</si>
  <si>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</si>
  <si>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</si>
  <si>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</si>
  <si>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</si>
  <si>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</si>
  <si>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</si>
  <si>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</si>
  <si>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</si>
  <si>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</si>
  <si>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</si>
  <si>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</si>
  <si>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</si>
  <si>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</si>
  <si>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</si>
  <si>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</si>
  <si>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</si>
  <si>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</si>
  <si>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</si>
  <si>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</si>
  <si>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</si>
  <si>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</si>
  <si>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</si>
  <si>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</si>
  <si>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</si>
  <si>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</si>
  <si>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</si>
  <si>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</si>
  <si>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</si>
  <si>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</si>
  <si>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</si>
  <si>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</si>
  <si>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</si>
  <si>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</si>
  <si>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</si>
  <si>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</si>
  <si>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</si>
  <si>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</si>
  <si>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</si>
  <si>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</si>
  <si>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</si>
  <si>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</si>
  <si>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</si>
  <si>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</si>
  <si>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</si>
  <si>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</si>
  <si>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</si>
  <si>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</si>
  <si>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</si>
  <si>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</si>
  <si>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</si>
  <si>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</si>
  <si>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</si>
  <si>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</si>
  <si>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</si>
  <si>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</si>
  <si>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</si>
  <si>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</si>
  <si>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</si>
  <si>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</si>
  <si>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</si>
  <si>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</si>
  <si>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</si>
  <si>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</si>
  <si>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</si>
  <si>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</si>
  <si>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</si>
  <si>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</si>
  <si>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</si>
  <si>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</si>
  <si>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</si>
  <si>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</si>
  <si>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</si>
  <si>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</si>
  <si>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</si>
  <si>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</si>
  <si>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</si>
  <si>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</si>
  <si>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</si>
  <si>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</si>
  <si>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</si>
  <si>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</si>
  <si>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</si>
  <si>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</si>
  <si>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</si>
  <si>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</si>
  <si>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</si>
  <si>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</si>
  <si>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</si>
  <si>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</si>
  <si>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</si>
  <si>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</si>
  <si>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</si>
  <si>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</si>
  <si>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</si>
  <si>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</si>
  <si>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</si>
  <si>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</si>
  <si>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</si>
  <si>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</si>
  <si>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</si>
  <si>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</si>
  <si>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</si>
  <si>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</si>
  <si>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</si>
  <si>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</si>
  <si>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</si>
  <si>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</si>
  <si>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</si>
  <si>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</si>
  <si>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</si>
  <si>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</si>
  <si>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</si>
  <si>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</si>
  <si>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</si>
  <si>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</si>
  <si>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</si>
  <si>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</si>
  <si>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</si>
  <si>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</si>
  <si>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</si>
  <si>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</si>
  <si>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</si>
  <si>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</si>
  <si>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</si>
  <si>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</si>
  <si>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</si>
  <si>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</si>
  <si>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</si>
  <si>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</si>
  <si>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</si>
  <si>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</si>
  <si>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</si>
  <si>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</si>
  <si>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</si>
  <si>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</si>
  <si>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</si>
  <si>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</si>
  <si>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</si>
  <si>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</si>
  <si>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</si>
  <si>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</si>
  <si>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</si>
  <si>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</si>
  <si>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</si>
  <si>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</si>
  <si>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</si>
  <si>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</si>
  <si>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</si>
  <si>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</si>
  <si>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</si>
  <si>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</si>
  <si>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</si>
  <si>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</si>
  <si>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</si>
  <si>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</si>
  <si>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</si>
  <si>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</si>
  <si>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</si>
  <si>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</si>
  <si>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</si>
  <si>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</si>
  <si>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</si>
  <si>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</si>
  <si>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</si>
  <si>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</si>
  <si>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</si>
  <si>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</si>
  <si>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</si>
  <si>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</si>
  <si>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</si>
  <si>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</si>
  <si>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</si>
  <si>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</si>
  <si>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</si>
  <si>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</si>
  <si>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</si>
  <si>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</si>
  <si>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</si>
  <si>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</si>
  <si>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</si>
  <si>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</si>
  <si>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</si>
  <si>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</si>
  <si>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</si>
  <si>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</si>
  <si>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</si>
  <si>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</si>
  <si>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</si>
  <si>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</si>
  <si>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</si>
  <si>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</si>
  <si>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</si>
  <si>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</si>
  <si>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</si>
  <si>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</si>
  <si>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</si>
  <si>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</si>
  <si>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</si>
  <si>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</si>
  <si>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</si>
  <si>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</si>
  <si>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</si>
  <si>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</si>
  <si>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</si>
  <si>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</si>
  <si>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</si>
  <si>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</si>
  <si>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</si>
  <si>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</si>
  <si>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</si>
  <si>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</si>
  <si>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</si>
  <si>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</si>
  <si>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</si>
  <si>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</si>
  <si>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</si>
  <si>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</si>
  <si>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</si>
  <si>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</si>
  <si>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</si>
  <si>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</si>
  <si>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</si>
  <si>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</si>
  <si>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</si>
  <si>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</si>
  <si>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</si>
  <si>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</si>
  <si>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</si>
  <si>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</si>
  <si>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</si>
  <si>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</si>
  <si>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</si>
  <si>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</si>
  <si>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</si>
  <si>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</si>
  <si>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</si>
  <si>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</si>
  <si>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</si>
  <si>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</si>
  <si>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</si>
  <si>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</si>
  <si>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</si>
  <si>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</si>
  <si>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</si>
  <si>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</si>
  <si>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</si>
  <si>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</si>
  <si>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</si>
  <si>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</si>
  <si>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</si>
  <si>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</si>
  <si>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</si>
  <si>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</si>
  <si>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</si>
  <si>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</si>
  <si>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</si>
  <si>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</si>
  <si>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</si>
  <si>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</si>
  <si>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</si>
  <si>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</si>
  <si>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</si>
  <si>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</si>
  <si>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</si>
  <si>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</si>
  <si>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</si>
  <si>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</si>
  <si>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</si>
  <si>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</si>
  <si>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</si>
  <si>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</si>
  <si>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</si>
  <si>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</si>
  <si>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</si>
  <si>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</si>
  <si>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</si>
  <si>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</si>
  <si>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</si>
  <si>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</si>
  <si>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</si>
  <si>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</si>
  <si>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</si>
  <si>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</si>
  <si>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</si>
  <si>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</si>
  <si>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</si>
  <si>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</si>
  <si>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</si>
  <si>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</si>
  <si>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</si>
  <si>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</si>
  <si>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</si>
  <si>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</si>
  <si>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</si>
  <si>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</si>
  <si>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</si>
  <si>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</si>
  <si>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</si>
  <si>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</si>
  <si>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</si>
  <si>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</si>
  <si>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</si>
  <si>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</si>
  <si>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</si>
  <si>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</si>
  <si>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</si>
  <si>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</si>
  <si>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</si>
  <si>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</si>
  <si>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</si>
  <si>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</si>
  <si>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</si>
  <si>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</si>
  <si>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</si>
  <si>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</si>
  <si>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</si>
  <si>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</si>
  <si>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</si>
  <si>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</si>
  <si>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</si>
  <si>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</si>
  <si>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</si>
  <si>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</si>
  <si>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</si>
  <si>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</si>
  <si>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</si>
  <si>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</si>
  <si>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</si>
  <si>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</si>
  <si>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</si>
  <si>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</si>
  <si>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</si>
  <si>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</si>
  <si>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</si>
  <si>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</si>
  <si>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</si>
  <si>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</si>
  <si>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</si>
  <si>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</si>
  <si>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</si>
  <si>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</si>
  <si>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</si>
  <si>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</si>
  <si>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</si>
  <si>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</si>
  <si>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</si>
  <si>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</si>
  <si>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</si>
  <si>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</si>
  <si>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</si>
  <si>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</si>
  <si>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</si>
  <si>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</si>
  <si>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</si>
  <si>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</si>
  <si>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</si>
  <si>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</si>
  <si>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</si>
  <si>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</si>
  <si>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</si>
  <si>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</si>
  <si>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</si>
  <si>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</si>
  <si>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</si>
  <si>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</si>
  <si>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</si>
  <si>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</si>
  <si>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</si>
  <si>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</si>
  <si>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</si>
  <si>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</si>
  <si>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</si>
  <si>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</si>
  <si>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</si>
  <si>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</si>
  <si>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</si>
  <si>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</si>
  <si>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</si>
  <si>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</si>
  <si>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</si>
  <si>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</si>
  <si>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</si>
  <si>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</si>
  <si>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</si>
  <si>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</si>
  <si>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</si>
  <si>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</si>
  <si>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</si>
  <si>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</si>
  <si>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</si>
  <si>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</si>
  <si>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</si>
  <si>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</si>
  <si>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</si>
  <si>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</si>
  <si>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</si>
  <si>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</si>
  <si>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</si>
  <si>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</si>
  <si>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</si>
  <si>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</si>
  <si>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</si>
  <si>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</si>
  <si>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</si>
  <si>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</si>
  <si>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</si>
  <si>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</si>
  <si>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</si>
  <si>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</si>
  <si>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</si>
  <si>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</si>
  <si>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</si>
  <si>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</si>
  <si>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</si>
  <si>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</si>
  <si>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</si>
  <si>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</si>
  <si>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</si>
  <si>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</si>
  <si>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</si>
  <si>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</si>
  <si>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</si>
  <si>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</si>
  <si>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</si>
  <si>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</si>
  <si>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</si>
  <si>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</si>
  <si>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</si>
  <si>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</si>
  <si>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</si>
  <si>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</si>
  <si>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</si>
  <si>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</si>
  <si>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</si>
  <si>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</si>
  <si>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</si>
  <si>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</si>
  <si>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</si>
  <si>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</si>
  <si>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</si>
  <si>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</si>
  <si>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</si>
  <si>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</si>
  <si>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</si>
  <si>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</si>
  <si>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</si>
  <si>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</si>
  <si>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</si>
  <si>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</si>
  <si>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</si>
  <si>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</si>
  <si>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</si>
  <si>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</si>
  <si>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</si>
  <si>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</si>
  <si>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</si>
  <si>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</si>
  <si>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</si>
  <si>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</si>
  <si>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</si>
  <si>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</si>
  <si>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</si>
  <si>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</si>
  <si>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</si>
  <si>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</si>
  <si>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</si>
  <si>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</si>
  <si>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</si>
  <si>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</si>
  <si>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</si>
  <si>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</si>
  <si>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</si>
  <si>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</si>
  <si>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</si>
  <si>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</si>
  <si>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</si>
  <si>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</si>
  <si>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</si>
  <si>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</si>
  <si>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</si>
  <si>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</si>
  <si>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</si>
  <si>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</si>
  <si>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</si>
  <si>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</si>
  <si>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</si>
  <si>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</si>
  <si>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</si>
  <si>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</si>
  <si>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</si>
  <si>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</si>
  <si>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</si>
  <si>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</si>
  <si>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</si>
  <si>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</si>
  <si>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</si>
  <si>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</si>
  <si>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</si>
  <si>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</si>
  <si>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</si>
  <si>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</si>
  <si>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</si>
  <si>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</si>
  <si>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</si>
  <si>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</si>
  <si>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</si>
  <si>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</si>
  <si>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</si>
  <si>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</si>
  <si>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</si>
  <si>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</si>
  <si>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</si>
  <si>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</si>
  <si>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</si>
  <si>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</si>
  <si>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</si>
  <si>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</si>
  <si>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</si>
  <si>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</si>
  <si>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</si>
  <si>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</si>
  <si>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</si>
  <si>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</si>
  <si>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</si>
  <si>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</si>
  <si>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</si>
  <si>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</si>
  <si>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</si>
  <si>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</si>
  <si>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</si>
  <si>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</si>
  <si>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医療法人社団ほたか会ほたか病院</t>
    <phoneticPr fontId="3"/>
  </si>
  <si>
    <t>〒378-0113 利根郡川場村大字生品１８６１番地</t>
    <phoneticPr fontId="3"/>
  </si>
  <si>
    <t>〇</t>
  </si>
  <si>
    <t>医療法人</t>
  </si>
  <si>
    <t>内科</t>
  </si>
  <si>
    <t>ＤＰＣ病院ではない</t>
  </si>
  <si>
    <t>有</t>
  </si>
  <si>
    <t>看護必要度Ⅰ</t>
    <phoneticPr fontId="3"/>
  </si>
  <si>
    <t>医療センター</t>
  </si>
  <si>
    <t>急性期機能</t>
  </si>
  <si>
    <t>療養病棟入院料１</t>
  </si>
  <si>
    <t>-</t>
    <phoneticPr fontId="3"/>
  </si>
  <si>
    <t>4階病棟</t>
  </si>
  <si>
    <t>慢性期機能</t>
  </si>
  <si>
    <t>5階病棟</t>
  </si>
  <si>
    <t>6階病棟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</si>
</sst>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84?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1037</v>
      </c>
      <c r="C2" s="238"/>
      <c r="D2" s="238"/>
      <c r="E2" s="238"/>
      <c r="F2" s="238"/>
      <c r="G2" s="238"/>
      <c r="H2" s="9"/>
      <c r="P2" s="8"/>
      <c r="Q2" s="8"/>
      <c r="R2" s="8"/>
      <c r="S2" s="8"/>
      <c r="T2" s="8"/>
      <c r="U2" s="8"/>
      <c r="V2" s="8"/>
    </row>
    <row r="3" spans="1:22" x14ac:dyDescent="0.15">
      <c r="A3" s="243"/>
      <c r="B3" s="273" t="s">
        <v>1038</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1010</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1011</v>
      </c>
      <c r="J9" s="339"/>
      <c r="K9" s="339"/>
      <c r="L9" s="276" t="s">
        <v>1045</v>
      </c>
      <c r="M9" s="282" t="s">
        <v>1049</v>
      </c>
      <c r="N9" s="282" t="s">
        <v>1051</v>
      </c>
      <c r="O9" s="282" t="s">
        <v>1052</v>
      </c>
    </row>
    <row r="10" spans="1:22" s="21" customFormat="1" ht="34.5" customHeight="1" x14ac:dyDescent="0.15">
      <c r="A10" s="244" t="s">
        <v>606</v>
      </c>
      <c r="B10" s="17"/>
      <c r="C10" s="19"/>
      <c r="D10" s="19"/>
      <c r="E10" s="19"/>
      <c r="F10" s="19"/>
      <c r="G10" s="19"/>
      <c r="H10" s="20"/>
      <c r="I10" s="335" t="s">
        <v>2</v>
      </c>
      <c r="J10" s="335"/>
      <c r="K10" s="335"/>
      <c r="L10" s="25"/>
      <c r="M10" s="25"/>
      <c r="N10" s="25"/>
      <c r="O10" s="25"/>
    </row>
    <row r="11" spans="1:22" s="21" customFormat="1" ht="34.5" customHeight="1" x14ac:dyDescent="0.15">
      <c r="A11" s="244" t="s">
        <v>606</v>
      </c>
      <c r="B11" s="24"/>
      <c r="C11" s="19"/>
      <c r="D11" s="19"/>
      <c r="E11" s="19"/>
      <c r="F11" s="19"/>
      <c r="G11" s="19"/>
      <c r="H11" s="20"/>
      <c r="I11" s="335" t="s">
        <v>3</v>
      </c>
      <c r="J11" s="335"/>
      <c r="K11" s="335"/>
      <c r="L11" s="25" t="s">
        <v>1039</v>
      </c>
      <c r="M11" s="25"/>
      <c r="N11" s="25"/>
      <c r="O11" s="25"/>
    </row>
    <row r="12" spans="1:22" s="21" customFormat="1" ht="34.5" customHeight="1" x14ac:dyDescent="0.15">
      <c r="A12" s="244" t="s">
        <v>606</v>
      </c>
      <c r="B12" s="24"/>
      <c r="C12" s="19"/>
      <c r="D12" s="19"/>
      <c r="E12" s="19"/>
      <c r="F12" s="19"/>
      <c r="G12" s="19"/>
      <c r="H12" s="20"/>
      <c r="I12" s="335" t="s">
        <v>4</v>
      </c>
      <c r="J12" s="335"/>
      <c r="K12" s="335"/>
      <c r="L12" s="29"/>
      <c r="M12" s="29"/>
      <c r="N12" s="29"/>
      <c r="O12" s="29"/>
    </row>
    <row r="13" spans="1:22" s="21" customFormat="1" ht="34.5" customHeight="1" x14ac:dyDescent="0.15">
      <c r="A13" s="244" t="s">
        <v>606</v>
      </c>
      <c r="B13" s="17"/>
      <c r="C13" s="19"/>
      <c r="D13" s="19"/>
      <c r="E13" s="19"/>
      <c r="F13" s="19"/>
      <c r="G13" s="19"/>
      <c r="H13" s="20"/>
      <c r="I13" s="335" t="s">
        <v>5</v>
      </c>
      <c r="J13" s="335"/>
      <c r="K13" s="335"/>
      <c r="L13" s="28"/>
      <c r="M13" s="28" t="s">
        <v>1039</v>
      </c>
      <c r="N13" s="28" t="s">
        <v>1039</v>
      </c>
      <c r="O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1013</v>
      </c>
      <c r="J22" s="337"/>
      <c r="K22" s="338"/>
      <c r="L22" s="277" t="s">
        <v>1045</v>
      </c>
      <c r="M22" s="282" t="s">
        <v>1049</v>
      </c>
      <c r="N22" s="282" t="s">
        <v>1051</v>
      </c>
      <c r="O22" s="282" t="s">
        <v>1052</v>
      </c>
    </row>
    <row r="23" spans="1:22" s="21" customFormat="1" ht="34.5" customHeight="1" x14ac:dyDescent="0.15">
      <c r="A23" s="244" t="s">
        <v>607</v>
      </c>
      <c r="B23" s="17"/>
      <c r="C23" s="19"/>
      <c r="D23" s="19"/>
      <c r="E23" s="19"/>
      <c r="F23" s="19"/>
      <c r="G23" s="19"/>
      <c r="H23" s="20"/>
      <c r="I23" s="307" t="s">
        <v>2</v>
      </c>
      <c r="J23" s="308"/>
      <c r="K23" s="309"/>
      <c r="L23" s="25"/>
      <c r="M23" s="25"/>
      <c r="N23" s="25"/>
      <c r="O23" s="25"/>
    </row>
    <row r="24" spans="1:22" s="21" customFormat="1" ht="34.5" customHeight="1" x14ac:dyDescent="0.15">
      <c r="A24" s="244" t="s">
        <v>607</v>
      </c>
      <c r="B24" s="24"/>
      <c r="C24" s="19"/>
      <c r="D24" s="19"/>
      <c r="E24" s="19"/>
      <c r="F24" s="19"/>
      <c r="G24" s="19"/>
      <c r="H24" s="20"/>
      <c r="I24" s="307" t="s">
        <v>3</v>
      </c>
      <c r="J24" s="308"/>
      <c r="K24" s="309"/>
      <c r="L24" s="25"/>
      <c r="M24" s="25"/>
      <c r="N24" s="25"/>
      <c r="O24" s="25"/>
    </row>
    <row r="25" spans="1:22" s="21" customFormat="1" ht="34.5" customHeight="1" x14ac:dyDescent="0.15">
      <c r="A25" s="244" t="s">
        <v>607</v>
      </c>
      <c r="B25" s="24"/>
      <c r="C25" s="19"/>
      <c r="D25" s="19"/>
      <c r="E25" s="19"/>
      <c r="F25" s="19"/>
      <c r="G25" s="19"/>
      <c r="H25" s="20"/>
      <c r="I25" s="307" t="s">
        <v>4</v>
      </c>
      <c r="J25" s="308"/>
      <c r="K25" s="309"/>
      <c r="L25" s="29" t="s">
        <v>1039</v>
      </c>
      <c r="M25" s="29" t="s">
        <v>1039</v>
      </c>
      <c r="N25" s="29"/>
      <c r="O25" s="29"/>
    </row>
    <row r="26" spans="1:22" s="21" customFormat="1" ht="34.5" customHeight="1" x14ac:dyDescent="0.15">
      <c r="A26" s="244" t="s">
        <v>607</v>
      </c>
      <c r="B26" s="17"/>
      <c r="C26" s="19"/>
      <c r="D26" s="19"/>
      <c r="E26" s="19"/>
      <c r="F26" s="19"/>
      <c r="G26" s="19"/>
      <c r="H26" s="20"/>
      <c r="I26" s="307" t="s">
        <v>5</v>
      </c>
      <c r="J26" s="308"/>
      <c r="K26" s="309"/>
      <c r="L26" s="28"/>
      <c r="M26" s="28"/>
      <c r="N26" s="28" t="s">
        <v>1039</v>
      </c>
      <c r="O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c r="O29" s="29"/>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1015</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1014</v>
      </c>
      <c r="J35" s="337"/>
      <c r="K35" s="338"/>
      <c r="L35" s="277" t="s">
        <v>1045</v>
      </c>
      <c r="M35" s="282" t="s">
        <v>1049</v>
      </c>
      <c r="N35" s="282" t="s">
        <v>1051</v>
      </c>
      <c r="O35" s="282" t="s">
        <v>1052</v>
      </c>
    </row>
    <row r="36" spans="1:22" s="21" customFormat="1" ht="34.5" customHeight="1" x14ac:dyDescent="0.15">
      <c r="A36" s="244" t="s">
        <v>608</v>
      </c>
      <c r="B36" s="17"/>
      <c r="C36" s="19"/>
      <c r="D36" s="19"/>
      <c r="E36" s="19"/>
      <c r="F36" s="19"/>
      <c r="G36" s="19"/>
      <c r="H36" s="20"/>
      <c r="I36" s="307" t="s">
        <v>11</v>
      </c>
      <c r="J36" s="308"/>
      <c r="K36" s="309"/>
      <c r="L36" s="25"/>
      <c r="M36" s="25"/>
      <c r="N36" s="25"/>
      <c r="O36" s="25"/>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1013</v>
      </c>
      <c r="J44" s="432"/>
      <c r="K44" s="433"/>
      <c r="L44" s="277" t="s">
        <v>1045</v>
      </c>
      <c r="M44" s="282" t="s">
        <v>1049</v>
      </c>
      <c r="N44" s="282" t="s">
        <v>1051</v>
      </c>
      <c r="O44" s="282" t="s">
        <v>1052</v>
      </c>
    </row>
    <row r="45" spans="1:22" s="21" customFormat="1" ht="34.5" customHeight="1" x14ac:dyDescent="0.15">
      <c r="A45" s="278" t="s">
        <v>984</v>
      </c>
      <c r="B45" s="17"/>
      <c r="C45" s="19"/>
      <c r="D45" s="19"/>
      <c r="E45" s="19"/>
      <c r="F45" s="19"/>
      <c r="G45" s="19"/>
      <c r="H45" s="20"/>
      <c r="I45" s="426" t="s">
        <v>2</v>
      </c>
      <c r="J45" s="427"/>
      <c r="K45" s="428"/>
      <c r="L45" s="25"/>
      <c r="M45" s="25"/>
      <c r="N45" s="25"/>
      <c r="O45" s="25"/>
    </row>
    <row r="46" spans="1:22" s="21" customFormat="1" ht="34.5" customHeight="1" x14ac:dyDescent="0.15">
      <c r="A46" s="278" t="s">
        <v>984</v>
      </c>
      <c r="B46" s="24"/>
      <c r="C46" s="19"/>
      <c r="D46" s="19"/>
      <c r="E46" s="19"/>
      <c r="F46" s="19"/>
      <c r="G46" s="19"/>
      <c r="H46" s="20"/>
      <c r="I46" s="426" t="s">
        <v>3</v>
      </c>
      <c r="J46" s="427"/>
      <c r="K46" s="428"/>
      <c r="L46" s="25"/>
      <c r="M46" s="25"/>
      <c r="N46" s="25"/>
      <c r="O46" s="25"/>
    </row>
    <row r="47" spans="1:22" s="21" customFormat="1" ht="34.5" customHeight="1" x14ac:dyDescent="0.15">
      <c r="A47" s="278" t="s">
        <v>984</v>
      </c>
      <c r="B47" s="24"/>
      <c r="C47" s="19"/>
      <c r="D47" s="19"/>
      <c r="E47" s="19"/>
      <c r="F47" s="19"/>
      <c r="G47" s="19"/>
      <c r="H47" s="20"/>
      <c r="I47" s="426" t="s">
        <v>4</v>
      </c>
      <c r="J47" s="427"/>
      <c r="K47" s="428"/>
      <c r="L47" s="29"/>
      <c r="M47" s="29"/>
      <c r="N47" s="29"/>
      <c r="O47" s="29"/>
    </row>
    <row r="48" spans="1:22" s="21" customFormat="1" ht="34.5" customHeight="1" x14ac:dyDescent="0.15">
      <c r="A48" s="278" t="s">
        <v>984</v>
      </c>
      <c r="B48" s="17"/>
      <c r="C48" s="19"/>
      <c r="D48" s="19"/>
      <c r="E48" s="19"/>
      <c r="F48" s="19"/>
      <c r="G48" s="19"/>
      <c r="H48" s="20"/>
      <c r="I48" s="426" t="s">
        <v>5</v>
      </c>
      <c r="J48" s="427"/>
      <c r="K48" s="428"/>
      <c r="L48" s="28"/>
      <c r="M48" s="28"/>
      <c r="N48" s="28"/>
      <c r="O48" s="28"/>
    </row>
    <row r="49" spans="1:15" s="21" customFormat="1" ht="34.5" customHeight="1" x14ac:dyDescent="0.15">
      <c r="A49" s="278" t="s">
        <v>984</v>
      </c>
      <c r="B49" s="17"/>
      <c r="C49" s="19"/>
      <c r="D49" s="19"/>
      <c r="E49" s="19"/>
      <c r="F49" s="19"/>
      <c r="G49" s="19"/>
      <c r="H49" s="20"/>
      <c r="I49" s="426" t="s">
        <v>554</v>
      </c>
      <c r="J49" s="427"/>
      <c r="K49" s="428"/>
      <c r="L49" s="29"/>
      <c r="M49" s="29"/>
      <c r="N49" s="29"/>
      <c r="O49" s="29"/>
    </row>
    <row r="50" spans="1:15" s="21" customFormat="1" ht="34.5" customHeight="1" x14ac:dyDescent="0.15">
      <c r="A50" s="278" t="s">
        <v>984</v>
      </c>
      <c r="B50" s="17"/>
      <c r="C50" s="19"/>
      <c r="D50" s="19"/>
      <c r="E50" s="19"/>
      <c r="F50" s="19"/>
      <c r="G50" s="19"/>
      <c r="H50" s="20"/>
      <c r="I50" s="426" t="s">
        <v>553</v>
      </c>
      <c r="J50" s="427"/>
      <c r="K50" s="428"/>
      <c r="L50" s="29"/>
      <c r="M50" s="29"/>
      <c r="N50" s="29"/>
      <c r="O50" s="29"/>
    </row>
    <row r="51" spans="1:15" s="33" customFormat="1" ht="34.5" customHeight="1" x14ac:dyDescent="0.15">
      <c r="A51" s="278" t="s">
        <v>984</v>
      </c>
      <c r="B51" s="17"/>
      <c r="C51" s="19"/>
      <c r="D51" s="19"/>
      <c r="E51" s="19"/>
      <c r="F51" s="19"/>
      <c r="G51" s="19"/>
      <c r="H51" s="20"/>
      <c r="I51" s="426" t="s">
        <v>8</v>
      </c>
      <c r="J51" s="427"/>
      <c r="K51" s="428"/>
      <c r="L51" s="29"/>
      <c r="M51" s="29"/>
      <c r="N51" s="29"/>
      <c r="O51" s="29"/>
    </row>
    <row r="52" spans="1:15"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row>
    <row r="53" spans="1:15"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980</v>
      </c>
      <c r="K71" s="306"/>
      <c r="L71" s="306"/>
      <c r="O71" s="283"/>
    </row>
    <row r="72" spans="1:15" s="21" customFormat="1" x14ac:dyDescent="0.15">
      <c r="A72" s="243"/>
      <c r="B72" s="1"/>
      <c r="C72" s="306" t="s">
        <v>22</v>
      </c>
      <c r="D72" s="306"/>
      <c r="E72" s="306"/>
      <c r="F72" s="306"/>
      <c r="G72" s="306"/>
      <c r="H72" s="306" t="s">
        <v>979</v>
      </c>
      <c r="I72" s="306"/>
      <c r="J72" s="306" t="s">
        <v>272</v>
      </c>
      <c r="K72" s="306"/>
      <c r="L72" s="306"/>
      <c r="O72" s="283"/>
    </row>
    <row r="73" spans="1:15" s="21" customFormat="1" x14ac:dyDescent="0.15">
      <c r="A73" s="243"/>
      <c r="B73" s="1"/>
      <c r="C73" s="306" t="s">
        <v>24</v>
      </c>
      <c r="D73" s="306"/>
      <c r="E73" s="306"/>
      <c r="F73" s="306"/>
      <c r="G73" s="306"/>
      <c r="H73" s="306" t="s">
        <v>216</v>
      </c>
      <c r="I73" s="306"/>
      <c r="J73" s="306" t="s">
        <v>981</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982</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1016</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x14ac:dyDescent="0.15">
      <c r="A89" s="243"/>
      <c r="B89" s="18"/>
      <c r="C89" s="62"/>
      <c r="D89" s="3"/>
      <c r="E89" s="3"/>
      <c r="F89" s="3"/>
      <c r="G89" s="3"/>
      <c r="H89" s="287"/>
      <c r="I89" s="287"/>
      <c r="J89" s="64" t="s">
        <v>35</v>
      </c>
      <c r="K89" s="65"/>
      <c r="L89" s="262" t="s">
        <v>1045</v>
      </c>
      <c r="M89" s="262" t="s">
        <v>1049</v>
      </c>
      <c r="N89" s="262" t="s">
        <v>1051</v>
      </c>
      <c r="O89" s="262" t="s">
        <v>1052</v>
      </c>
    </row>
    <row r="90" spans="1:22" s="21" customFormat="1" x14ac:dyDescent="0.15">
      <c r="A90" s="243"/>
      <c r="B90" s="1"/>
      <c r="C90" s="3"/>
      <c r="D90" s="3"/>
      <c r="E90" s="3"/>
      <c r="F90" s="3"/>
      <c r="G90" s="3"/>
      <c r="H90" s="287"/>
      <c r="I90" s="67" t="s">
        <v>36</v>
      </c>
      <c r="J90" s="68"/>
      <c r="K90" s="69"/>
      <c r="L90" s="262" t="s">
        <v>1046</v>
      </c>
      <c r="M90" s="262" t="s">
        <v>1050</v>
      </c>
      <c r="N90" s="262" t="s">
        <v>1050</v>
      </c>
      <c r="O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1045</v>
      </c>
      <c r="M97" s="66" t="s">
        <v>1049</v>
      </c>
      <c r="N97" s="66" t="s">
        <v>1051</v>
      </c>
      <c r="O97" s="66" t="s">
        <v>1052</v>
      </c>
      <c r="P97" s="8"/>
      <c r="Q97" s="8"/>
      <c r="R97" s="8"/>
      <c r="S97" s="8"/>
      <c r="T97" s="8"/>
      <c r="U97" s="8"/>
      <c r="V97" s="8"/>
    </row>
    <row r="98" spans="1:22" ht="20.25" customHeight="1" x14ac:dyDescent="0.15">
      <c r="A98" s="243"/>
      <c r="B98" s="1"/>
      <c r="C98" s="62"/>
      <c r="D98" s="3"/>
      <c r="F98" s="3"/>
      <c r="G98" s="3"/>
      <c r="H98" s="287"/>
      <c r="I98" s="67" t="s">
        <v>40</v>
      </c>
      <c r="J98" s="68"/>
      <c r="K98" s="79"/>
      <c r="L98" s="70" t="s">
        <v>1046</v>
      </c>
      <c r="M98" s="70" t="s">
        <v>1050</v>
      </c>
      <c r="N98" s="70" t="s">
        <v>1050</v>
      </c>
      <c r="O98" s="70" t="s">
        <v>1050</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55</v>
      </c>
      <c r="K99" s="237" t="str">
        <f>IF(OR(COUNTIF(L99:O99,"未確認")&gt;0,COUNTIF(L99:O99,"~*")&gt;0),"※","")</f>
        <v/>
      </c>
      <c r="L99" s="258">
        <v>55</v>
      </c>
      <c r="M99" s="258">
        <v>0</v>
      </c>
      <c r="N99" s="258">
        <v>0</v>
      </c>
      <c r="O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IF(OR(COUNTIF(L100:O100,"未確認")&gt;0,COUNTIF(L100:O100,"~*")&gt;0),"※","")</f>
        <v/>
      </c>
      <c r="L100" s="258">
        <v>0</v>
      </c>
      <c r="M100" s="258">
        <v>0</v>
      </c>
      <c r="N100" s="258">
        <v>0</v>
      </c>
      <c r="O100" s="258">
        <v>0</v>
      </c>
    </row>
    <row r="101" spans="1:22" s="83" customFormat="1" ht="34.5" customHeight="1" x14ac:dyDescent="0.15">
      <c r="A101" s="244" t="s">
        <v>610</v>
      </c>
      <c r="B101" s="84"/>
      <c r="C101" s="321"/>
      <c r="D101" s="322"/>
      <c r="E101" s="303" t="s">
        <v>45</v>
      </c>
      <c r="F101" s="304"/>
      <c r="G101" s="304"/>
      <c r="H101" s="305"/>
      <c r="I101" s="351"/>
      <c r="J101" s="256">
        <f t="shared" si="0"/>
        <v>55</v>
      </c>
      <c r="K101" s="237" t="str">
        <f>IF(OR(COUNTIF(L101:O101,"未確認")&gt;0,COUNTIF(L101:O101,"~*")&gt;0),"※","")</f>
        <v/>
      </c>
      <c r="L101" s="258">
        <v>55</v>
      </c>
      <c r="M101" s="258">
        <v>0</v>
      </c>
      <c r="N101" s="258">
        <v>0</v>
      </c>
      <c r="O101" s="258">
        <v>0</v>
      </c>
    </row>
    <row r="102" spans="1:22" s="83" customFormat="1" ht="34.5" customHeight="1" x14ac:dyDescent="0.15">
      <c r="A102" s="244" t="s">
        <v>610</v>
      </c>
      <c r="B102" s="84"/>
      <c r="C102" s="323"/>
      <c r="D102" s="324"/>
      <c r="E102" s="316" t="s">
        <v>612</v>
      </c>
      <c r="F102" s="317"/>
      <c r="G102" s="317"/>
      <c r="H102" s="318"/>
      <c r="I102" s="351"/>
      <c r="J102" s="256">
        <f t="shared" si="0"/>
        <v>55</v>
      </c>
      <c r="K102" s="237" t="str">
        <f t="shared" ref="K102:K111" si="1">IF(OR(COUNTIF(L101:O101,"未確認")&gt;0,COUNTIF(L101:O101,"~*")&gt;0),"※","")</f>
        <v/>
      </c>
      <c r="L102" s="258">
        <v>55</v>
      </c>
      <c r="M102" s="258">
        <v>0</v>
      </c>
      <c r="N102" s="258">
        <v>0</v>
      </c>
      <c r="O102" s="258">
        <v>0</v>
      </c>
    </row>
    <row r="103" spans="1:22" s="83" customFormat="1" ht="34.5" customHeight="1" x14ac:dyDescent="0.15">
      <c r="A103" s="244" t="s">
        <v>613</v>
      </c>
      <c r="B103" s="84"/>
      <c r="C103" s="319" t="s">
        <v>46</v>
      </c>
      <c r="D103" s="320"/>
      <c r="E103" s="319" t="s">
        <v>42</v>
      </c>
      <c r="F103" s="331"/>
      <c r="G103" s="331"/>
      <c r="H103" s="320"/>
      <c r="I103" s="351"/>
      <c r="J103" s="256">
        <f t="shared" si="0"/>
        <v>144</v>
      </c>
      <c r="K103" s="237" t="str">
        <f t="shared" si="1"/>
        <v/>
      </c>
      <c r="L103" s="258">
        <v>0</v>
      </c>
      <c r="M103" s="258">
        <v>48</v>
      </c>
      <c r="N103" s="258">
        <v>48</v>
      </c>
      <c r="O103" s="258">
        <v>48</v>
      </c>
    </row>
    <row r="104" spans="1:22" s="83" customFormat="1" ht="34.5" customHeight="1" x14ac:dyDescent="0.15">
      <c r="A104" s="244" t="s">
        <v>614</v>
      </c>
      <c r="B104" s="84"/>
      <c r="C104" s="321"/>
      <c r="D104" s="322"/>
      <c r="E104" s="332"/>
      <c r="F104" s="333"/>
      <c r="G104" s="303" t="s">
        <v>47</v>
      </c>
      <c r="H104" s="305"/>
      <c r="I104" s="351"/>
      <c r="J104" s="256">
        <f t="shared" si="0"/>
        <v>144</v>
      </c>
      <c r="K104" s="237" t="str">
        <f t="shared" si="1"/>
        <v/>
      </c>
      <c r="L104" s="258">
        <v>0</v>
      </c>
      <c r="M104" s="258">
        <v>48</v>
      </c>
      <c r="N104" s="258">
        <v>48</v>
      </c>
      <c r="O104" s="258">
        <v>48</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row>
    <row r="106" spans="1:22" s="83" customFormat="1" ht="34.5" customHeight="1" x14ac:dyDescent="0.15">
      <c r="A106" s="244" t="s">
        <v>613</v>
      </c>
      <c r="B106" s="84"/>
      <c r="C106" s="321"/>
      <c r="D106" s="322"/>
      <c r="E106" s="319" t="s">
        <v>45</v>
      </c>
      <c r="F106" s="331"/>
      <c r="G106" s="331"/>
      <c r="H106" s="320"/>
      <c r="I106" s="351"/>
      <c r="J106" s="256">
        <f t="shared" si="0"/>
        <v>144</v>
      </c>
      <c r="K106" s="237" t="str">
        <f t="shared" si="1"/>
        <v/>
      </c>
      <c r="L106" s="258">
        <v>0</v>
      </c>
      <c r="M106" s="258">
        <v>48</v>
      </c>
      <c r="N106" s="258">
        <v>48</v>
      </c>
      <c r="O106" s="258">
        <v>48</v>
      </c>
    </row>
    <row r="107" spans="1:22" s="83" customFormat="1" ht="34.5" customHeight="1" x14ac:dyDescent="0.15">
      <c r="A107" s="244" t="s">
        <v>614</v>
      </c>
      <c r="B107" s="84"/>
      <c r="C107" s="321"/>
      <c r="D107" s="322"/>
      <c r="E107" s="332"/>
      <c r="F107" s="333"/>
      <c r="G107" s="303" t="s">
        <v>47</v>
      </c>
      <c r="H107" s="305"/>
      <c r="I107" s="351"/>
      <c r="J107" s="256">
        <f t="shared" si="0"/>
        <v>144</v>
      </c>
      <c r="K107" s="237" t="str">
        <f t="shared" si="1"/>
        <v/>
      </c>
      <c r="L107" s="258">
        <v>0</v>
      </c>
      <c r="M107" s="258">
        <v>48</v>
      </c>
      <c r="N107" s="258">
        <v>48</v>
      </c>
      <c r="O107" s="258">
        <v>48</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row>
    <row r="109" spans="1:22" s="83" customFormat="1" ht="34.5" customHeight="1" x14ac:dyDescent="0.15">
      <c r="A109" s="244" t="s">
        <v>613</v>
      </c>
      <c r="B109" s="84"/>
      <c r="C109" s="321"/>
      <c r="D109" s="322"/>
      <c r="E109" s="325" t="s">
        <v>612</v>
      </c>
      <c r="F109" s="326"/>
      <c r="G109" s="326"/>
      <c r="H109" s="327"/>
      <c r="I109" s="351"/>
      <c r="J109" s="256">
        <f t="shared" si="0"/>
        <v>144</v>
      </c>
      <c r="K109" s="237" t="str">
        <f t="shared" si="1"/>
        <v/>
      </c>
      <c r="L109" s="258">
        <v>0</v>
      </c>
      <c r="M109" s="258">
        <v>48</v>
      </c>
      <c r="N109" s="258">
        <v>48</v>
      </c>
      <c r="O109" s="258">
        <v>48</v>
      </c>
    </row>
    <row r="110" spans="1:22" s="83" customFormat="1" ht="34.5" customHeight="1" x14ac:dyDescent="0.15">
      <c r="A110" s="244" t="s">
        <v>614</v>
      </c>
      <c r="B110" s="84"/>
      <c r="C110" s="321"/>
      <c r="D110" s="322"/>
      <c r="E110" s="312"/>
      <c r="F110" s="313"/>
      <c r="G110" s="316" t="s">
        <v>47</v>
      </c>
      <c r="H110" s="318"/>
      <c r="I110" s="351"/>
      <c r="J110" s="256">
        <f t="shared" si="0"/>
        <v>48</v>
      </c>
      <c r="K110" s="237" t="str">
        <f t="shared" si="1"/>
        <v/>
      </c>
      <c r="L110" s="258">
        <v>0</v>
      </c>
      <c r="M110" s="258">
        <v>48</v>
      </c>
      <c r="N110" s="258">
        <v>0</v>
      </c>
      <c r="O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1045</v>
      </c>
      <c r="M118" s="66" t="s">
        <v>1049</v>
      </c>
      <c r="N118" s="66" t="s">
        <v>1051</v>
      </c>
      <c r="O118" s="66" t="s">
        <v>1052</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1046</v>
      </c>
      <c r="M119" s="70" t="s">
        <v>1050</v>
      </c>
      <c r="N119" s="70" t="s">
        <v>1050</v>
      </c>
      <c r="O119" s="70" t="s">
        <v>1050</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c r="O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c r="O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c r="O123" s="98" t="s">
        <v>533</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1045</v>
      </c>
      <c r="M129" s="66" t="s">
        <v>1049</v>
      </c>
      <c r="N129" s="66" t="s">
        <v>1051</v>
      </c>
      <c r="O129" s="66" t="s">
        <v>1052</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1046</v>
      </c>
      <c r="M130" s="70" t="s">
        <v>1050</v>
      </c>
      <c r="N130" s="70" t="s">
        <v>1050</v>
      </c>
      <c r="O130" s="70" t="s">
        <v>1050</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558</v>
      </c>
      <c r="M131" s="98" t="s">
        <v>1047</v>
      </c>
      <c r="N131" s="98" t="s">
        <v>1047</v>
      </c>
      <c r="O131" s="98" t="s">
        <v>1047</v>
      </c>
    </row>
    <row r="132" spans="1:22" s="83" customFormat="1" ht="34.5" customHeight="1" x14ac:dyDescent="0.15">
      <c r="A132" s="244" t="s">
        <v>621</v>
      </c>
      <c r="B132" s="84"/>
      <c r="C132" s="295"/>
      <c r="D132" s="297"/>
      <c r="E132" s="303" t="s">
        <v>58</v>
      </c>
      <c r="F132" s="304"/>
      <c r="G132" s="304"/>
      <c r="H132" s="305"/>
      <c r="I132" s="349"/>
      <c r="J132" s="101"/>
      <c r="K132" s="102"/>
      <c r="L132" s="82">
        <v>55</v>
      </c>
      <c r="M132" s="82">
        <v>48</v>
      </c>
      <c r="N132" s="82">
        <v>48</v>
      </c>
      <c r="O132" s="82">
        <v>48</v>
      </c>
    </row>
    <row r="133" spans="1:22" s="83" customFormat="1" ht="67.5" customHeight="1" x14ac:dyDescent="0.15">
      <c r="A133" s="244" t="s">
        <v>622</v>
      </c>
      <c r="B133" s="84"/>
      <c r="C133" s="319" t="s">
        <v>59</v>
      </c>
      <c r="D133" s="331"/>
      <c r="E133" s="331"/>
      <c r="F133" s="331"/>
      <c r="G133" s="331"/>
      <c r="H133" s="320"/>
      <c r="I133" s="349"/>
      <c r="J133" s="101"/>
      <c r="K133" s="102"/>
      <c r="L133" s="259" t="s">
        <v>113</v>
      </c>
      <c r="M133" s="98" t="s">
        <v>533</v>
      </c>
      <c r="N133" s="98" t="s">
        <v>533</v>
      </c>
      <c r="O133" s="98" t="s">
        <v>533</v>
      </c>
    </row>
    <row r="134" spans="1:22" s="83" customFormat="1" ht="34.5" customHeight="1" x14ac:dyDescent="0.15">
      <c r="A134" s="244" t="s">
        <v>622</v>
      </c>
      <c r="B134" s="84"/>
      <c r="C134" s="111"/>
      <c r="D134" s="112"/>
      <c r="E134" s="303" t="s">
        <v>60</v>
      </c>
      <c r="F134" s="304"/>
      <c r="G134" s="304"/>
      <c r="H134" s="305"/>
      <c r="I134" s="349"/>
      <c r="J134" s="101"/>
      <c r="K134" s="102"/>
      <c r="L134" s="82">
        <v>32</v>
      </c>
      <c r="M134" s="82">
        <v>0</v>
      </c>
      <c r="N134" s="82">
        <v>0</v>
      </c>
      <c r="O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1045</v>
      </c>
      <c r="M143" s="66" t="s">
        <v>1049</v>
      </c>
      <c r="N143" s="66" t="s">
        <v>1051</v>
      </c>
      <c r="O143" s="66" t="s">
        <v>1052</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1046</v>
      </c>
      <c r="M144" s="70" t="s">
        <v>1050</v>
      </c>
      <c r="N144" s="70" t="s">
        <v>1050</v>
      </c>
      <c r="O144" s="70" t="s">
        <v>1050</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row>
    <row r="148" spans="1:15" s="118" customFormat="1" ht="34.5" customHeight="1" x14ac:dyDescent="0.15">
      <c r="A148" s="246" t="s">
        <v>650</v>
      </c>
      <c r="B148" s="115"/>
      <c r="C148" s="316" t="s">
        <v>558</v>
      </c>
      <c r="D148" s="317"/>
      <c r="E148" s="317"/>
      <c r="F148" s="317"/>
      <c r="G148" s="317"/>
      <c r="H148" s="318"/>
      <c r="I148" s="341"/>
      <c r="J148" s="263">
        <f t="shared" si="2"/>
        <v>65</v>
      </c>
      <c r="K148" s="264" t="str">
        <f t="shared" si="3"/>
        <v/>
      </c>
      <c r="L148" s="117">
        <v>65</v>
      </c>
      <c r="M148" s="117">
        <v>0</v>
      </c>
      <c r="N148" s="117">
        <v>0</v>
      </c>
      <c r="O148" s="117">
        <v>0</v>
      </c>
    </row>
    <row r="149" spans="1:1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row>
    <row r="150" spans="1:15"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row>
    <row r="154" spans="1:1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row>
    <row r="155" spans="1:15"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t="s">
        <v>541</v>
      </c>
      <c r="M155" s="117">
        <v>0</v>
      </c>
      <c r="N155" s="117">
        <v>0</v>
      </c>
      <c r="O155" s="117">
        <v>0</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row>
    <row r="157" spans="1:15" s="118" customFormat="1" ht="34.5" customHeight="1" x14ac:dyDescent="0.15">
      <c r="A157" s="246" t="s">
        <v>659</v>
      </c>
      <c r="B157" s="115"/>
      <c r="C157" s="316" t="s">
        <v>566</v>
      </c>
      <c r="D157" s="317"/>
      <c r="E157" s="317"/>
      <c r="F157" s="317"/>
      <c r="G157" s="317"/>
      <c r="H157" s="318"/>
      <c r="I157" s="341"/>
      <c r="J157" s="263">
        <f t="shared" si="2"/>
        <v>153</v>
      </c>
      <c r="K157" s="264" t="str">
        <f t="shared" si="3"/>
        <v/>
      </c>
      <c r="L157" s="117">
        <v>0</v>
      </c>
      <c r="M157" s="117">
        <v>59</v>
      </c>
      <c r="N157" s="117">
        <v>47</v>
      </c>
      <c r="O157" s="117">
        <v>47</v>
      </c>
    </row>
    <row r="158" spans="1:15"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row>
    <row r="160" spans="1:15"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row>
    <row r="167" spans="1:1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row>
    <row r="170" spans="1:1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row>
    <row r="181" spans="1:15"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row>
    <row r="195" spans="1:15"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row>
    <row r="196" spans="1:15"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row>
    <row r="201" spans="1:15"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row>
    <row r="204" spans="1:15"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row>
    <row r="205" spans="1:15" s="118" customFormat="1" ht="34.5" customHeight="1" x14ac:dyDescent="0.15">
      <c r="A205" s="246" t="s">
        <v>707</v>
      </c>
      <c r="B205" s="119"/>
      <c r="C205" s="316" t="s">
        <v>602</v>
      </c>
      <c r="D205" s="317"/>
      <c r="E205" s="317"/>
      <c r="F205" s="317"/>
      <c r="G205" s="317"/>
      <c r="H205" s="318"/>
      <c r="I205" s="341"/>
      <c r="J205" s="263">
        <f t="shared" si="4"/>
        <v>54</v>
      </c>
      <c r="K205" s="264" t="str">
        <f t="shared" si="5"/>
        <v/>
      </c>
      <c r="L205" s="117">
        <v>54</v>
      </c>
      <c r="M205" s="117">
        <v>0</v>
      </c>
      <c r="N205" s="117">
        <v>0</v>
      </c>
      <c r="O205" s="117">
        <v>0</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row>
    <row r="207" spans="1:15"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v>0</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row>
    <row r="220" spans="1:15"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1045</v>
      </c>
      <c r="M226" s="66" t="s">
        <v>1049</v>
      </c>
      <c r="N226" s="66" t="s">
        <v>1051</v>
      </c>
      <c r="O226" s="66" t="s">
        <v>1052</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1046</v>
      </c>
      <c r="M227" s="70" t="s">
        <v>1050</v>
      </c>
      <c r="N227" s="70" t="s">
        <v>1050</v>
      </c>
      <c r="O227" s="70" t="s">
        <v>1050</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1042</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1045</v>
      </c>
      <c r="M234" s="66" t="s">
        <v>1049</v>
      </c>
      <c r="N234" s="66" t="s">
        <v>1051</v>
      </c>
      <c r="O234" s="66" t="s">
        <v>1052</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1046</v>
      </c>
      <c r="M235" s="70" t="s">
        <v>1050</v>
      </c>
      <c r="N235" s="70" t="s">
        <v>1050</v>
      </c>
      <c r="O235" s="70" t="s">
        <v>1050</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1043</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1043</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1045</v>
      </c>
      <c r="M244" s="66" t="s">
        <v>1049</v>
      </c>
      <c r="N244" s="66" t="s">
        <v>1051</v>
      </c>
      <c r="O244" s="66" t="s">
        <v>1052</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1046</v>
      </c>
      <c r="M245" s="70" t="s">
        <v>1050</v>
      </c>
      <c r="N245" s="70" t="s">
        <v>1050</v>
      </c>
      <c r="O245" s="70" t="s">
        <v>1050</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1045</v>
      </c>
      <c r="M253" s="66" t="s">
        <v>1049</v>
      </c>
      <c r="N253" s="66" t="s">
        <v>1051</v>
      </c>
      <c r="O253" s="66" t="s">
        <v>1052</v>
      </c>
      <c r="P253" s="8"/>
      <c r="Q253" s="8"/>
      <c r="R253" s="8"/>
      <c r="S253" s="8"/>
      <c r="T253" s="8"/>
      <c r="U253" s="8"/>
      <c r="V253" s="8"/>
    </row>
    <row r="254" spans="1:22" x14ac:dyDescent="0.15">
      <c r="A254" s="243"/>
      <c r="B254" s="1"/>
      <c r="C254" s="62"/>
      <c r="D254" s="3"/>
      <c r="F254" s="3"/>
      <c r="G254" s="3"/>
      <c r="H254" s="287"/>
      <c r="I254" s="67" t="s">
        <v>36</v>
      </c>
      <c r="J254" s="68"/>
      <c r="K254" s="79"/>
      <c r="L254" s="70" t="s">
        <v>1046</v>
      </c>
      <c r="M254" s="137" t="s">
        <v>1050</v>
      </c>
      <c r="N254" s="137" t="s">
        <v>1050</v>
      </c>
      <c r="O254" s="137" t="s">
        <v>1050</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1043</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1045</v>
      </c>
      <c r="M263" s="66" t="s">
        <v>1049</v>
      </c>
      <c r="N263" s="66" t="s">
        <v>1051</v>
      </c>
      <c r="O263" s="66" t="s">
        <v>1052</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1046</v>
      </c>
      <c r="M264" s="70" t="s">
        <v>1050</v>
      </c>
      <c r="N264" s="70" t="s">
        <v>1050</v>
      </c>
      <c r="O264" s="70" t="s">
        <v>1050</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6.2</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43</v>
      </c>
      <c r="K269" s="81" t="str">
        <f t="shared" si="8"/>
        <v/>
      </c>
      <c r="L269" s="147">
        <v>21</v>
      </c>
      <c r="M269" s="147">
        <v>6</v>
      </c>
      <c r="N269" s="147">
        <v>8</v>
      </c>
      <c r="O269" s="147">
        <v>8</v>
      </c>
    </row>
    <row r="270" spans="1:22" s="83" customFormat="1" ht="34.5" customHeight="1" x14ac:dyDescent="0.15">
      <c r="A270" s="249" t="s">
        <v>725</v>
      </c>
      <c r="B270" s="120"/>
      <c r="C270" s="356"/>
      <c r="D270" s="356"/>
      <c r="E270" s="356"/>
      <c r="F270" s="356"/>
      <c r="G270" s="356" t="s">
        <v>148</v>
      </c>
      <c r="H270" s="356"/>
      <c r="I270" s="363"/>
      <c r="J270" s="266">
        <f t="shared" si="9"/>
        <v>6.6</v>
      </c>
      <c r="K270" s="81" t="str">
        <f t="shared" si="8"/>
        <v/>
      </c>
      <c r="L270" s="148">
        <v>0.6</v>
      </c>
      <c r="M270" s="148">
        <v>3.9</v>
      </c>
      <c r="N270" s="148">
        <v>0.5</v>
      </c>
      <c r="O270" s="148">
        <v>1.6</v>
      </c>
    </row>
    <row r="271" spans="1:22" s="83" customFormat="1" ht="34.5" customHeight="1" x14ac:dyDescent="0.15">
      <c r="A271" s="249" t="s">
        <v>726</v>
      </c>
      <c r="B271" s="120"/>
      <c r="C271" s="356" t="s">
        <v>151</v>
      </c>
      <c r="D271" s="361"/>
      <c r="E271" s="361"/>
      <c r="F271" s="361"/>
      <c r="G271" s="356" t="s">
        <v>146</v>
      </c>
      <c r="H271" s="356"/>
      <c r="I271" s="363"/>
      <c r="J271" s="266">
        <f t="shared" si="9"/>
        <v>25</v>
      </c>
      <c r="K271" s="81" t="str">
        <f t="shared" si="8"/>
        <v/>
      </c>
      <c r="L271" s="147">
        <v>7</v>
      </c>
      <c r="M271" s="147">
        <v>6</v>
      </c>
      <c r="N271" s="147">
        <v>7</v>
      </c>
      <c r="O271" s="147">
        <v>5</v>
      </c>
    </row>
    <row r="272" spans="1:22" s="83" customFormat="1" ht="34.5" customHeight="1" x14ac:dyDescent="0.15">
      <c r="A272" s="249" t="s">
        <v>726</v>
      </c>
      <c r="B272" s="120"/>
      <c r="C272" s="361"/>
      <c r="D272" s="361"/>
      <c r="E272" s="361"/>
      <c r="F272" s="361"/>
      <c r="G272" s="356" t="s">
        <v>148</v>
      </c>
      <c r="H272" s="356"/>
      <c r="I272" s="363"/>
      <c r="J272" s="266">
        <f t="shared" si="9"/>
        <v>1.7000000000000002</v>
      </c>
      <c r="K272" s="81" t="str">
        <f t="shared" si="8"/>
        <v/>
      </c>
      <c r="L272" s="148">
        <v>0</v>
      </c>
      <c r="M272" s="148">
        <v>0</v>
      </c>
      <c r="N272" s="148">
        <v>0.6</v>
      </c>
      <c r="O272" s="148">
        <v>1.1000000000000001</v>
      </c>
    </row>
    <row r="273" spans="1:15" s="83" customFormat="1" ht="34.5" customHeight="1" x14ac:dyDescent="0.15">
      <c r="A273" s="249" t="s">
        <v>727</v>
      </c>
      <c r="B273" s="120"/>
      <c r="C273" s="356" t="s">
        <v>152</v>
      </c>
      <c r="D273" s="361"/>
      <c r="E273" s="361"/>
      <c r="F273" s="361"/>
      <c r="G273" s="356" t="s">
        <v>146</v>
      </c>
      <c r="H273" s="356"/>
      <c r="I273" s="363"/>
      <c r="J273" s="266">
        <f t="shared" si="9"/>
        <v>44</v>
      </c>
      <c r="K273" s="81" t="str">
        <f t="shared" si="8"/>
        <v/>
      </c>
      <c r="L273" s="147">
        <v>7</v>
      </c>
      <c r="M273" s="147">
        <v>13</v>
      </c>
      <c r="N273" s="147">
        <v>13</v>
      </c>
      <c r="O273" s="147">
        <v>11</v>
      </c>
    </row>
    <row r="274" spans="1:15" s="83" customFormat="1" ht="34.5" customHeight="1" x14ac:dyDescent="0.15">
      <c r="A274" s="249" t="s">
        <v>727</v>
      </c>
      <c r="B274" s="120"/>
      <c r="C274" s="361"/>
      <c r="D274" s="361"/>
      <c r="E274" s="361"/>
      <c r="F274" s="361"/>
      <c r="G274" s="356" t="s">
        <v>148</v>
      </c>
      <c r="H274" s="356"/>
      <c r="I274" s="363"/>
      <c r="J274" s="266">
        <f t="shared" si="9"/>
        <v>5.4</v>
      </c>
      <c r="K274" s="81" t="str">
        <f t="shared" si="8"/>
        <v/>
      </c>
      <c r="L274" s="148">
        <v>4.4000000000000004</v>
      </c>
      <c r="M274" s="148">
        <v>0.8</v>
      </c>
      <c r="N274" s="148">
        <v>0</v>
      </c>
      <c r="O274" s="148">
        <v>0.2</v>
      </c>
    </row>
    <row r="275" spans="1:15"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3</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0.8</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0</v>
      </c>
      <c r="K292" s="81" t="str">
        <f t="shared" si="8"/>
        <v/>
      </c>
      <c r="L292" s="148">
        <v>0</v>
      </c>
      <c r="M292" s="148">
        <v>0</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3</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1.5</v>
      </c>
      <c r="N298" s="148">
        <v>0.5</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4</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1.6</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8</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3</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1.3</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3</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1045</v>
      </c>
      <c r="M322" s="66" t="s">
        <v>1049</v>
      </c>
      <c r="N322" s="66" t="s">
        <v>1051</v>
      </c>
      <c r="O322" s="66" t="s">
        <v>1052</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1046</v>
      </c>
      <c r="M323" s="137" t="s">
        <v>1050</v>
      </c>
      <c r="N323" s="137" t="s">
        <v>1050</v>
      </c>
      <c r="O323" s="137" t="s">
        <v>1050</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1043</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1</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4</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4</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1045</v>
      </c>
      <c r="M342" s="66" t="s">
        <v>1049</v>
      </c>
      <c r="N342" s="66" t="s">
        <v>1051</v>
      </c>
      <c r="O342" s="66" t="s">
        <v>1052</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1046</v>
      </c>
      <c r="M343" s="137" t="s">
        <v>1050</v>
      </c>
      <c r="N343" s="137" t="s">
        <v>1050</v>
      </c>
      <c r="O343" s="137" t="s">
        <v>1050</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1045</v>
      </c>
      <c r="M367" s="66" t="s">
        <v>1049</v>
      </c>
      <c r="N367" s="66" t="s">
        <v>1051</v>
      </c>
      <c r="O367" s="66" t="s">
        <v>1052</v>
      </c>
    </row>
    <row r="368" spans="1:22" s="118" customFormat="1" ht="20.25" customHeight="1" x14ac:dyDescent="0.15">
      <c r="A368" s="243"/>
      <c r="B368" s="1"/>
      <c r="C368" s="3"/>
      <c r="D368" s="3"/>
      <c r="E368" s="3"/>
      <c r="F368" s="3"/>
      <c r="G368" s="3"/>
      <c r="H368" s="287"/>
      <c r="I368" s="67" t="s">
        <v>36</v>
      </c>
      <c r="J368" s="170"/>
      <c r="K368" s="79"/>
      <c r="L368" s="137" t="s">
        <v>1046</v>
      </c>
      <c r="M368" s="137" t="s">
        <v>1050</v>
      </c>
      <c r="N368" s="137" t="s">
        <v>1050</v>
      </c>
      <c r="O368" s="137" t="s">
        <v>1050</v>
      </c>
    </row>
    <row r="369" spans="1:15" s="118" customFormat="1" ht="34.5" customHeight="1" x14ac:dyDescent="0.15">
      <c r="A369" s="243"/>
      <c r="B369" s="115"/>
      <c r="C369" s="325" t="s">
        <v>211</v>
      </c>
      <c r="D369" s="326"/>
      <c r="E369" s="326"/>
      <c r="F369" s="326"/>
      <c r="G369" s="326"/>
      <c r="H369" s="327"/>
      <c r="I369" s="349" t="s">
        <v>1018</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978</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1045</v>
      </c>
      <c r="M390" s="66" t="s">
        <v>1049</v>
      </c>
      <c r="N390" s="66" t="s">
        <v>1051</v>
      </c>
      <c r="O390" s="66" t="s">
        <v>1052</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1046</v>
      </c>
      <c r="M391" s="70" t="s">
        <v>1050</v>
      </c>
      <c r="N391" s="70" t="s">
        <v>1050</v>
      </c>
      <c r="O391" s="70" t="s">
        <v>1050</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IF(SUM(L392:O392)=0,IF(COUNTIF(L392:O392,"未確認")&gt;0,"未確認",IF(COUNTIF(L392:O392,"~*")&gt;0,"*",SUM(L392:O392))),SUM(L392:O392))</f>
        <v>1009</v>
      </c>
      <c r="K392" s="81" t="str">
        <f t="shared" ref="K392:K397" si="12">IF(OR(COUNTIF(L392:O392,"未確認")&gt;0,COUNTIF(L392:O392,"~*")&gt;0),"※","")</f>
        <v/>
      </c>
      <c r="L392" s="147">
        <v>719</v>
      </c>
      <c r="M392" s="147">
        <v>175</v>
      </c>
      <c r="N392" s="147">
        <v>72</v>
      </c>
      <c r="O392" s="147">
        <v>43</v>
      </c>
    </row>
    <row r="393" spans="1:22" s="83" customFormat="1" ht="34.5" customHeight="1" x14ac:dyDescent="0.15">
      <c r="A393" s="249" t="s">
        <v>773</v>
      </c>
      <c r="B393" s="84"/>
      <c r="C393" s="399"/>
      <c r="D393" s="379"/>
      <c r="E393" s="303" t="s">
        <v>224</v>
      </c>
      <c r="F393" s="304"/>
      <c r="G393" s="304"/>
      <c r="H393" s="305"/>
      <c r="I393" s="377"/>
      <c r="J393" s="140">
        <f t="shared" si="11"/>
        <v>377</v>
      </c>
      <c r="K393" s="81" t="str">
        <f t="shared" si="12"/>
        <v/>
      </c>
      <c r="L393" s="147">
        <v>100</v>
      </c>
      <c r="M393" s="147">
        <v>164</v>
      </c>
      <c r="N393" s="147">
        <v>70</v>
      </c>
      <c r="O393" s="147">
        <v>43</v>
      </c>
    </row>
    <row r="394" spans="1:22" s="83" customFormat="1" ht="34.5" customHeight="1" x14ac:dyDescent="0.15">
      <c r="A394" s="250" t="s">
        <v>774</v>
      </c>
      <c r="B394" s="84"/>
      <c r="C394" s="399"/>
      <c r="D394" s="380"/>
      <c r="E394" s="303" t="s">
        <v>225</v>
      </c>
      <c r="F394" s="304"/>
      <c r="G394" s="304"/>
      <c r="H394" s="305"/>
      <c r="I394" s="377"/>
      <c r="J394" s="140">
        <f t="shared" si="11"/>
        <v>94</v>
      </c>
      <c r="K394" s="81" t="str">
        <f t="shared" si="12"/>
        <v/>
      </c>
      <c r="L394" s="147">
        <v>94</v>
      </c>
      <c r="M394" s="147">
        <v>0</v>
      </c>
      <c r="N394" s="147">
        <v>0</v>
      </c>
      <c r="O394" s="147">
        <v>0</v>
      </c>
    </row>
    <row r="395" spans="1:22" s="83" customFormat="1" ht="34.5" customHeight="1" x14ac:dyDescent="0.15">
      <c r="A395" s="250" t="s">
        <v>775</v>
      </c>
      <c r="B395" s="84"/>
      <c r="C395" s="399"/>
      <c r="D395" s="381"/>
      <c r="E395" s="303" t="s">
        <v>226</v>
      </c>
      <c r="F395" s="304"/>
      <c r="G395" s="304"/>
      <c r="H395" s="305"/>
      <c r="I395" s="377"/>
      <c r="J395" s="140">
        <f t="shared" si="11"/>
        <v>538</v>
      </c>
      <c r="K395" s="81" t="str">
        <f t="shared" si="12"/>
        <v/>
      </c>
      <c r="L395" s="147">
        <v>525</v>
      </c>
      <c r="M395" s="147">
        <v>11</v>
      </c>
      <c r="N395" s="147">
        <v>2</v>
      </c>
      <c r="O395" s="147">
        <v>0</v>
      </c>
    </row>
    <row r="396" spans="1:22" s="83" customFormat="1" ht="34.5" customHeight="1" x14ac:dyDescent="0.15">
      <c r="A396" s="250" t="s">
        <v>776</v>
      </c>
      <c r="B396" s="1"/>
      <c r="C396" s="399"/>
      <c r="D396" s="303" t="s">
        <v>227</v>
      </c>
      <c r="E396" s="304"/>
      <c r="F396" s="304"/>
      <c r="G396" s="304"/>
      <c r="H396" s="305"/>
      <c r="I396" s="377"/>
      <c r="J396" s="140">
        <f t="shared" si="11"/>
        <v>70086</v>
      </c>
      <c r="K396" s="81" t="str">
        <f t="shared" si="12"/>
        <v/>
      </c>
      <c r="L396" s="147">
        <v>18575</v>
      </c>
      <c r="M396" s="147">
        <v>17143</v>
      </c>
      <c r="N396" s="147">
        <v>16999</v>
      </c>
      <c r="O396" s="147">
        <v>17369</v>
      </c>
    </row>
    <row r="397" spans="1:22" s="83" customFormat="1" ht="34.5" customHeight="1" x14ac:dyDescent="0.15">
      <c r="A397" s="250" t="s">
        <v>777</v>
      </c>
      <c r="B397" s="119"/>
      <c r="C397" s="399"/>
      <c r="D397" s="303" t="s">
        <v>228</v>
      </c>
      <c r="E397" s="304"/>
      <c r="F397" s="304"/>
      <c r="G397" s="304"/>
      <c r="H397" s="305"/>
      <c r="I397" s="378"/>
      <c r="J397" s="140">
        <f t="shared" si="11"/>
        <v>1006</v>
      </c>
      <c r="K397" s="81" t="str">
        <f t="shared" si="12"/>
        <v/>
      </c>
      <c r="L397" s="147">
        <v>713</v>
      </c>
      <c r="M397" s="147">
        <v>172</v>
      </c>
      <c r="N397" s="147">
        <v>78</v>
      </c>
      <c r="O397" s="147">
        <v>43</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1045</v>
      </c>
      <c r="M403" s="66" t="s">
        <v>1049</v>
      </c>
      <c r="N403" s="66" t="s">
        <v>1051</v>
      </c>
      <c r="O403" s="66" t="s">
        <v>1052</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1046</v>
      </c>
      <c r="M404" s="70" t="s">
        <v>1050</v>
      </c>
      <c r="N404" s="70" t="s">
        <v>1050</v>
      </c>
      <c r="O404" s="70" t="s">
        <v>1050</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IF(SUM(L405:O405)=0,IF(COUNTIF(L405:O405,"未確認")&gt;0,"未確認",IF(COUNTIF(L405:O405,"~*")&gt;0,"*",SUM(L405:O405))),SUM(L405:O405))</f>
        <v>1009</v>
      </c>
      <c r="K405" s="81" t="str">
        <f t="shared" ref="K405:K422" si="14">IF(OR(COUNTIF(L405:O405,"未確認")&gt;0,COUNTIF(L405:O405,"~*")&gt;0),"※","")</f>
        <v/>
      </c>
      <c r="L405" s="147">
        <v>719</v>
      </c>
      <c r="M405" s="147">
        <v>175</v>
      </c>
      <c r="N405" s="147">
        <v>72</v>
      </c>
      <c r="O405" s="147">
        <v>43</v>
      </c>
    </row>
    <row r="406" spans="1:22" s="83" customFormat="1" ht="34.5" customHeight="1" x14ac:dyDescent="0.15">
      <c r="A406" s="251" t="s">
        <v>779</v>
      </c>
      <c r="B406" s="119"/>
      <c r="C406" s="391"/>
      <c r="D406" s="390" t="s">
        <v>233</v>
      </c>
      <c r="E406" s="323" t="s">
        <v>234</v>
      </c>
      <c r="F406" s="348"/>
      <c r="G406" s="348"/>
      <c r="H406" s="324"/>
      <c r="I406" s="388"/>
      <c r="J406" s="140">
        <f t="shared" si="13"/>
        <v>274</v>
      </c>
      <c r="K406" s="81" t="str">
        <f t="shared" si="14"/>
        <v/>
      </c>
      <c r="L406" s="147">
        <v>0</v>
      </c>
      <c r="M406" s="147">
        <v>164</v>
      </c>
      <c r="N406" s="147">
        <v>67</v>
      </c>
      <c r="O406" s="147">
        <v>43</v>
      </c>
    </row>
    <row r="407" spans="1:22" s="83" customFormat="1" ht="34.5" customHeight="1" x14ac:dyDescent="0.15">
      <c r="A407" s="251" t="s">
        <v>780</v>
      </c>
      <c r="B407" s="119"/>
      <c r="C407" s="391"/>
      <c r="D407" s="391"/>
      <c r="E407" s="303" t="s">
        <v>235</v>
      </c>
      <c r="F407" s="304"/>
      <c r="G407" s="304"/>
      <c r="H407" s="305"/>
      <c r="I407" s="388"/>
      <c r="J407" s="140">
        <f t="shared" si="13"/>
        <v>67</v>
      </c>
      <c r="K407" s="81" t="str">
        <f t="shared" si="14"/>
        <v/>
      </c>
      <c r="L407" s="147">
        <v>65</v>
      </c>
      <c r="M407" s="147">
        <v>2</v>
      </c>
      <c r="N407" s="147">
        <v>0</v>
      </c>
      <c r="O407" s="147">
        <v>0</v>
      </c>
    </row>
    <row r="408" spans="1:22" s="83" customFormat="1" ht="34.5" customHeight="1" x14ac:dyDescent="0.15">
      <c r="A408" s="251" t="s">
        <v>781</v>
      </c>
      <c r="B408" s="119"/>
      <c r="C408" s="391"/>
      <c r="D408" s="391"/>
      <c r="E408" s="303" t="s">
        <v>236</v>
      </c>
      <c r="F408" s="304"/>
      <c r="G408" s="304"/>
      <c r="H408" s="305"/>
      <c r="I408" s="388"/>
      <c r="J408" s="140">
        <f t="shared" si="13"/>
        <v>107</v>
      </c>
      <c r="K408" s="81" t="str">
        <f t="shared" si="14"/>
        <v/>
      </c>
      <c r="L408" s="147">
        <v>100</v>
      </c>
      <c r="M408" s="147">
        <v>2</v>
      </c>
      <c r="N408" s="147">
        <v>5</v>
      </c>
      <c r="O408" s="147">
        <v>0</v>
      </c>
    </row>
    <row r="409" spans="1:22" s="83" customFormat="1" ht="34.5" customHeight="1" x14ac:dyDescent="0.15">
      <c r="A409" s="251" t="s">
        <v>782</v>
      </c>
      <c r="B409" s="119"/>
      <c r="C409" s="391"/>
      <c r="D409" s="391"/>
      <c r="E409" s="316" t="s">
        <v>989</v>
      </c>
      <c r="F409" s="317"/>
      <c r="G409" s="317"/>
      <c r="H409" s="318"/>
      <c r="I409" s="388"/>
      <c r="J409" s="140">
        <f t="shared" si="13"/>
        <v>561</v>
      </c>
      <c r="K409" s="81" t="str">
        <f t="shared" si="14"/>
        <v/>
      </c>
      <c r="L409" s="147">
        <v>554</v>
      </c>
      <c r="M409" s="147">
        <v>7</v>
      </c>
      <c r="N409" s="147">
        <v>0</v>
      </c>
      <c r="O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row>
    <row r="413" spans="1:22" s="83" customFormat="1" ht="34.5" customHeight="1" x14ac:dyDescent="0.15">
      <c r="A413" s="251" t="s">
        <v>786</v>
      </c>
      <c r="B413" s="119"/>
      <c r="C413" s="391"/>
      <c r="D413" s="303" t="s">
        <v>251</v>
      </c>
      <c r="E413" s="304"/>
      <c r="F413" s="304"/>
      <c r="G413" s="304"/>
      <c r="H413" s="305"/>
      <c r="I413" s="388"/>
      <c r="J413" s="140">
        <f t="shared" si="13"/>
        <v>1006</v>
      </c>
      <c r="K413" s="81" t="str">
        <f t="shared" si="14"/>
        <v/>
      </c>
      <c r="L413" s="147">
        <v>713</v>
      </c>
      <c r="M413" s="147">
        <v>172</v>
      </c>
      <c r="N413" s="147">
        <v>78</v>
      </c>
      <c r="O413" s="147">
        <v>43</v>
      </c>
    </row>
    <row r="414" spans="1:22" s="83" customFormat="1" ht="34.5" customHeight="1" x14ac:dyDescent="0.15">
      <c r="A414" s="251" t="s">
        <v>787</v>
      </c>
      <c r="B414" s="119"/>
      <c r="C414" s="391"/>
      <c r="D414" s="390" t="s">
        <v>240</v>
      </c>
      <c r="E414" s="323" t="s">
        <v>241</v>
      </c>
      <c r="F414" s="348"/>
      <c r="G414" s="348"/>
      <c r="H414" s="324"/>
      <c r="I414" s="388"/>
      <c r="J414" s="140">
        <f t="shared" si="13"/>
        <v>274</v>
      </c>
      <c r="K414" s="81" t="str">
        <f t="shared" si="14"/>
        <v/>
      </c>
      <c r="L414" s="147">
        <v>215</v>
      </c>
      <c r="M414" s="147">
        <v>56</v>
      </c>
      <c r="N414" s="147">
        <v>3</v>
      </c>
      <c r="O414" s="147">
        <v>0</v>
      </c>
    </row>
    <row r="415" spans="1:22" s="83" customFormat="1" ht="34.5" customHeight="1" x14ac:dyDescent="0.15">
      <c r="A415" s="251" t="s">
        <v>788</v>
      </c>
      <c r="B415" s="119"/>
      <c r="C415" s="391"/>
      <c r="D415" s="391"/>
      <c r="E415" s="303" t="s">
        <v>242</v>
      </c>
      <c r="F415" s="304"/>
      <c r="G415" s="304"/>
      <c r="H415" s="305"/>
      <c r="I415" s="388"/>
      <c r="J415" s="140">
        <f t="shared" si="13"/>
        <v>51</v>
      </c>
      <c r="K415" s="81" t="str">
        <f t="shared" si="14"/>
        <v/>
      </c>
      <c r="L415" s="147">
        <v>46</v>
      </c>
      <c r="M415" s="147">
        <v>4</v>
      </c>
      <c r="N415" s="147">
        <v>1</v>
      </c>
      <c r="O415" s="147">
        <v>0</v>
      </c>
    </row>
    <row r="416" spans="1:22" s="83" customFormat="1" ht="34.5" customHeight="1" x14ac:dyDescent="0.15">
      <c r="A416" s="251" t="s">
        <v>789</v>
      </c>
      <c r="B416" s="119"/>
      <c r="C416" s="391"/>
      <c r="D416" s="391"/>
      <c r="E416" s="303" t="s">
        <v>243</v>
      </c>
      <c r="F416" s="304"/>
      <c r="G416" s="304"/>
      <c r="H416" s="305"/>
      <c r="I416" s="388"/>
      <c r="J416" s="140">
        <f t="shared" si="13"/>
        <v>32</v>
      </c>
      <c r="K416" s="81" t="str">
        <f t="shared" si="14"/>
        <v/>
      </c>
      <c r="L416" s="147">
        <v>21</v>
      </c>
      <c r="M416" s="147">
        <v>3</v>
      </c>
      <c r="N416" s="147">
        <v>8</v>
      </c>
      <c r="O416" s="147">
        <v>0</v>
      </c>
    </row>
    <row r="417" spans="1:22" s="83" customFormat="1" ht="34.5" customHeight="1" x14ac:dyDescent="0.15">
      <c r="A417" s="251" t="s">
        <v>790</v>
      </c>
      <c r="B417" s="119"/>
      <c r="C417" s="391"/>
      <c r="D417" s="391"/>
      <c r="E417" s="303" t="s">
        <v>244</v>
      </c>
      <c r="F417" s="304"/>
      <c r="G417" s="304"/>
      <c r="H417" s="305"/>
      <c r="I417" s="388"/>
      <c r="J417" s="140">
        <f t="shared" si="13"/>
        <v>102</v>
      </c>
      <c r="K417" s="81" t="str">
        <f t="shared" si="14"/>
        <v/>
      </c>
      <c r="L417" s="147">
        <v>70</v>
      </c>
      <c r="M417" s="147">
        <v>27</v>
      </c>
      <c r="N417" s="147">
        <v>4</v>
      </c>
      <c r="O417" s="147">
        <v>1</v>
      </c>
    </row>
    <row r="418" spans="1:22" s="83" customFormat="1" ht="34.5" customHeight="1" x14ac:dyDescent="0.15">
      <c r="A418" s="251" t="s">
        <v>791</v>
      </c>
      <c r="B418" s="119"/>
      <c r="C418" s="391"/>
      <c r="D418" s="391"/>
      <c r="E418" s="303" t="s">
        <v>245</v>
      </c>
      <c r="F418" s="304"/>
      <c r="G418" s="304"/>
      <c r="H418" s="305"/>
      <c r="I418" s="388"/>
      <c r="J418" s="140">
        <f t="shared" si="13"/>
        <v>90</v>
      </c>
      <c r="K418" s="81" t="str">
        <f t="shared" si="14"/>
        <v/>
      </c>
      <c r="L418" s="147">
        <v>78</v>
      </c>
      <c r="M418" s="147">
        <v>11</v>
      </c>
      <c r="N418" s="147">
        <v>0</v>
      </c>
      <c r="O418" s="147">
        <v>1</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row>
    <row r="420" spans="1:22" s="83" customFormat="1" ht="34.5" customHeight="1" x14ac:dyDescent="0.15">
      <c r="A420" s="251" t="s">
        <v>793</v>
      </c>
      <c r="B420" s="119"/>
      <c r="C420" s="391"/>
      <c r="D420" s="391"/>
      <c r="E420" s="303" t="s">
        <v>246</v>
      </c>
      <c r="F420" s="304"/>
      <c r="G420" s="304"/>
      <c r="H420" s="305"/>
      <c r="I420" s="388"/>
      <c r="J420" s="140">
        <f t="shared" si="13"/>
        <v>234</v>
      </c>
      <c r="K420" s="81" t="str">
        <f t="shared" si="14"/>
        <v/>
      </c>
      <c r="L420" s="147">
        <v>207</v>
      </c>
      <c r="M420" s="147">
        <v>23</v>
      </c>
      <c r="N420" s="147">
        <v>2</v>
      </c>
      <c r="O420" s="147">
        <v>2</v>
      </c>
    </row>
    <row r="421" spans="1:22" s="83" customFormat="1" ht="34.5" customHeight="1" x14ac:dyDescent="0.15">
      <c r="A421" s="251" t="s">
        <v>794</v>
      </c>
      <c r="B421" s="119"/>
      <c r="C421" s="391"/>
      <c r="D421" s="391"/>
      <c r="E421" s="303" t="s">
        <v>247</v>
      </c>
      <c r="F421" s="304"/>
      <c r="G421" s="304"/>
      <c r="H421" s="305"/>
      <c r="I421" s="388"/>
      <c r="J421" s="140">
        <f t="shared" si="13"/>
        <v>223</v>
      </c>
      <c r="K421" s="81" t="str">
        <f t="shared" si="14"/>
        <v/>
      </c>
      <c r="L421" s="147">
        <v>76</v>
      </c>
      <c r="M421" s="147">
        <v>48</v>
      </c>
      <c r="N421" s="147">
        <v>60</v>
      </c>
      <c r="O421" s="147">
        <v>39</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1045</v>
      </c>
      <c r="M428" s="66" t="s">
        <v>1049</v>
      </c>
      <c r="N428" s="66" t="s">
        <v>1051</v>
      </c>
      <c r="O428" s="66" t="s">
        <v>1052</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1046</v>
      </c>
      <c r="M429" s="70" t="s">
        <v>1050</v>
      </c>
      <c r="N429" s="70" t="s">
        <v>1050</v>
      </c>
      <c r="O429" s="70" t="s">
        <v>1050</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IF(SUM(L430:O430)=0,IF(COUNTIF(L430:O430,"未確認")&gt;0,"未確認",IF(COUNTIF(L430:O430,"~*")&gt;0,"*",SUM(L430:O430))),SUM(L430:O430))</f>
        <v>732</v>
      </c>
      <c r="K430" s="193" t="str">
        <f>IF(OR(COUNTIF(L430:O430,"未確認")&gt;0,COUNTIF(L430:O430,"~*")&gt;0),"※","")</f>
        <v/>
      </c>
      <c r="L430" s="147">
        <v>498</v>
      </c>
      <c r="M430" s="147">
        <v>116</v>
      </c>
      <c r="N430" s="147">
        <v>75</v>
      </c>
      <c r="O430" s="147">
        <v>43</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48</v>
      </c>
      <c r="K431" s="193" t="str">
        <f>IF(OR(COUNTIF(L431:O431,"未確認")&gt;0,COUNTIF(L431:O431,"~*")&gt;0),"※","")</f>
        <v/>
      </c>
      <c r="L431" s="147">
        <v>40</v>
      </c>
      <c r="M431" s="147">
        <v>7</v>
      </c>
      <c r="N431" s="147">
        <v>0</v>
      </c>
      <c r="O431" s="147">
        <v>1</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373</v>
      </c>
      <c r="K432" s="193" t="str">
        <f>IF(OR(COUNTIF(L432:O432,"未確認")&gt;0,COUNTIF(L432:O432,"~*")&gt;0),"※","")</f>
        <v/>
      </c>
      <c r="L432" s="147">
        <v>315</v>
      </c>
      <c r="M432" s="147">
        <v>54</v>
      </c>
      <c r="N432" s="147">
        <v>1</v>
      </c>
      <c r="O432" s="147">
        <v>3</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279</v>
      </c>
      <c r="K433" s="193" t="str">
        <f>IF(OR(COUNTIF(L433:O433,"未確認")&gt;0,COUNTIF(L433:O433,"~*")&gt;0),"※","")</f>
        <v/>
      </c>
      <c r="L433" s="147">
        <v>122</v>
      </c>
      <c r="M433" s="147">
        <v>52</v>
      </c>
      <c r="N433" s="147">
        <v>66</v>
      </c>
      <c r="O433" s="147">
        <v>39</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32</v>
      </c>
      <c r="K434" s="193" t="str">
        <f>IF(OR(COUNTIF(L434:O434,"未確認")&gt;0,COUNTIF(L434:O434,"~*")&gt;0),"※","")</f>
        <v/>
      </c>
      <c r="L434" s="147">
        <v>21</v>
      </c>
      <c r="M434" s="147">
        <v>3</v>
      </c>
      <c r="N434" s="147">
        <v>8</v>
      </c>
      <c r="O434" s="147">
        <v>0</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1045</v>
      </c>
      <c r="M441" s="66" t="s">
        <v>1049</v>
      </c>
      <c r="N441" s="66" t="s">
        <v>1051</v>
      </c>
      <c r="O441" s="66" t="s">
        <v>1052</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1046</v>
      </c>
      <c r="M442" s="70" t="s">
        <v>1050</v>
      </c>
      <c r="N442" s="70" t="s">
        <v>1050</v>
      </c>
      <c r="O442" s="70" t="s">
        <v>1050</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4</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4</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978</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1045</v>
      </c>
      <c r="M466" s="66" t="s">
        <v>1049</v>
      </c>
      <c r="N466" s="66" t="s">
        <v>1051</v>
      </c>
      <c r="O466" s="66" t="s">
        <v>1052</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1046</v>
      </c>
      <c r="M467" s="70" t="s">
        <v>1050</v>
      </c>
      <c r="N467" s="70" t="s">
        <v>1050</v>
      </c>
      <c r="O467" s="70" t="s">
        <v>1050</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IF(SUM(L468:O468)=0,IF(COUNTIF(L468:O468,"未確認")&gt;0,"未確認",IF(COUNTIF(L468:O468,"*")&gt;0,"*",SUM(L468:O468))),SUM(L468:O468))</f>
        <v>*</v>
      </c>
      <c r="K468" s="201" t="str">
        <f t="shared" ref="K468:K475" si="16">IF(OR(COUNTIF(L468:O468,"未確認")&gt;0,COUNTIF(L468:O468,"*")&gt;0),"※","")</f>
        <v>※</v>
      </c>
      <c r="L468" s="117" t="s">
        <v>541</v>
      </c>
      <c r="M468" s="117">
        <v>0</v>
      </c>
      <c r="N468" s="117">
        <v>0</v>
      </c>
      <c r="O468" s="117">
        <v>0</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117">
        <v>0</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v>
      </c>
      <c r="K479" s="201" t="str">
        <f t="shared" si="18"/>
        <v>※</v>
      </c>
      <c r="L479" s="117" t="s">
        <v>541</v>
      </c>
      <c r="M479" s="117">
        <v>0</v>
      </c>
      <c r="N479" s="117">
        <v>0</v>
      </c>
      <c r="O479" s="117">
        <v>0</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117">
        <v>0</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1045</v>
      </c>
      <c r="M502" s="66" t="s">
        <v>1049</v>
      </c>
      <c r="N502" s="66" t="s">
        <v>1051</v>
      </c>
      <c r="O502" s="66" t="s">
        <v>1052</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1046</v>
      </c>
      <c r="M503" s="70" t="s">
        <v>1050</v>
      </c>
      <c r="N503" s="70" t="s">
        <v>1050</v>
      </c>
      <c r="O503" s="70" t="s">
        <v>1050</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117">
        <v>0</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1045</v>
      </c>
      <c r="M514" s="66" t="s">
        <v>1049</v>
      </c>
      <c r="N514" s="66" t="s">
        <v>1051</v>
      </c>
      <c r="O514" s="66" t="s">
        <v>1052</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1046</v>
      </c>
      <c r="M515" s="70" t="s">
        <v>1050</v>
      </c>
      <c r="N515" s="70" t="s">
        <v>1050</v>
      </c>
      <c r="O515" s="70" t="s">
        <v>1050</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1.25" x14ac:dyDescent="0.15">
      <c r="A517" s="252" t="s">
        <v>844</v>
      </c>
      <c r="B517" s="204"/>
      <c r="C517" s="410" t="s">
        <v>327</v>
      </c>
      <c r="D517" s="411"/>
      <c r="E517" s="411"/>
      <c r="F517" s="411"/>
      <c r="G517" s="411"/>
      <c r="H517" s="412"/>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1045</v>
      </c>
      <c r="M520" s="66" t="s">
        <v>1049</v>
      </c>
      <c r="N520" s="66" t="s">
        <v>1051</v>
      </c>
      <c r="O520" s="66" t="s">
        <v>1052</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1046</v>
      </c>
      <c r="M521" s="70" t="s">
        <v>1050</v>
      </c>
      <c r="N521" s="70" t="s">
        <v>1050</v>
      </c>
      <c r="O521" s="70" t="s">
        <v>1050</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1045</v>
      </c>
      <c r="M525" s="66" t="s">
        <v>1049</v>
      </c>
      <c r="N525" s="66" t="s">
        <v>1051</v>
      </c>
      <c r="O525" s="66" t="s">
        <v>1052</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1046</v>
      </c>
      <c r="M526" s="70" t="s">
        <v>1050</v>
      </c>
      <c r="N526" s="70" t="s">
        <v>1050</v>
      </c>
      <c r="O526" s="70" t="s">
        <v>1050</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1045</v>
      </c>
      <c r="M530" s="66" t="s">
        <v>1049</v>
      </c>
      <c r="N530" s="66" t="s">
        <v>1051</v>
      </c>
      <c r="O530" s="66" t="s">
        <v>1052</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1046</v>
      </c>
      <c r="M531" s="70" t="s">
        <v>1050</v>
      </c>
      <c r="N531" s="70" t="s">
        <v>1050</v>
      </c>
      <c r="O531" s="70" t="s">
        <v>1050</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1045</v>
      </c>
      <c r="M543" s="66" t="s">
        <v>1049</v>
      </c>
      <c r="N543" s="66" t="s">
        <v>1051</v>
      </c>
      <c r="O543" s="66" t="s">
        <v>1052</v>
      </c>
    </row>
    <row r="544" spans="1:22" s="1" customFormat="1" ht="20.25" customHeight="1" x14ac:dyDescent="0.15">
      <c r="A544" s="243"/>
      <c r="C544" s="62"/>
      <c r="D544" s="3"/>
      <c r="E544" s="3"/>
      <c r="F544" s="3"/>
      <c r="G544" s="3"/>
      <c r="H544" s="287"/>
      <c r="I544" s="67" t="s">
        <v>36</v>
      </c>
      <c r="J544" s="68"/>
      <c r="K544" s="186"/>
      <c r="L544" s="70" t="s">
        <v>1046</v>
      </c>
      <c r="M544" s="70" t="s">
        <v>1050</v>
      </c>
      <c r="N544" s="70" t="s">
        <v>1050</v>
      </c>
      <c r="O544" s="70" t="s">
        <v>1050</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row>
    <row r="547" spans="1:15"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row>
    <row r="553" spans="1:1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row>
    <row r="557" spans="1:15"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1048</v>
      </c>
      <c r="N558" s="211" t="s">
        <v>1048</v>
      </c>
      <c r="O558" s="211" t="s">
        <v>1048</v>
      </c>
    </row>
    <row r="559" spans="1:1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v>52.71</v>
      </c>
      <c r="M560" s="211" t="s">
        <v>533</v>
      </c>
      <c r="N560" s="211" t="s">
        <v>533</v>
      </c>
      <c r="O560" s="211" t="s">
        <v>533</v>
      </c>
    </row>
    <row r="561" spans="1:15" s="91" customFormat="1" ht="34.5" customHeight="1" x14ac:dyDescent="0.15">
      <c r="A561" s="251" t="s">
        <v>871</v>
      </c>
      <c r="B561" s="119"/>
      <c r="C561" s="209"/>
      <c r="D561" s="417" t="s">
        <v>377</v>
      </c>
      <c r="E561" s="418"/>
      <c r="F561" s="418"/>
      <c r="G561" s="418"/>
      <c r="H561" s="419"/>
      <c r="I561" s="377"/>
      <c r="J561" s="207"/>
      <c r="K561" s="210"/>
      <c r="L561" s="211">
        <v>32</v>
      </c>
      <c r="M561" s="211" t="s">
        <v>533</v>
      </c>
      <c r="N561" s="211" t="s">
        <v>533</v>
      </c>
      <c r="O561" s="211" t="s">
        <v>533</v>
      </c>
    </row>
    <row r="562" spans="1:15" s="91" customFormat="1" ht="34.5" customHeight="1" x14ac:dyDescent="0.15">
      <c r="A562" s="251" t="s">
        <v>872</v>
      </c>
      <c r="B562" s="119"/>
      <c r="C562" s="209"/>
      <c r="D562" s="417" t="s">
        <v>992</v>
      </c>
      <c r="E562" s="418"/>
      <c r="F562" s="418"/>
      <c r="G562" s="418"/>
      <c r="H562" s="419"/>
      <c r="I562" s="377"/>
      <c r="J562" s="207"/>
      <c r="K562" s="210"/>
      <c r="L562" s="211">
        <v>32</v>
      </c>
      <c r="M562" s="211" t="s">
        <v>533</v>
      </c>
      <c r="N562" s="211" t="s">
        <v>533</v>
      </c>
      <c r="O562" s="211" t="s">
        <v>533</v>
      </c>
    </row>
    <row r="563" spans="1:15" s="91" customFormat="1" ht="34.5" customHeight="1" x14ac:dyDescent="0.15">
      <c r="A563" s="251" t="s">
        <v>873</v>
      </c>
      <c r="B563" s="119"/>
      <c r="C563" s="209"/>
      <c r="D563" s="417" t="s">
        <v>379</v>
      </c>
      <c r="E563" s="418"/>
      <c r="F563" s="418"/>
      <c r="G563" s="418"/>
      <c r="H563" s="419"/>
      <c r="I563" s="377"/>
      <c r="J563" s="207"/>
      <c r="K563" s="210"/>
      <c r="L563" s="211">
        <v>14</v>
      </c>
      <c r="M563" s="211" t="s">
        <v>533</v>
      </c>
      <c r="N563" s="211" t="s">
        <v>533</v>
      </c>
      <c r="O563" s="211" t="s">
        <v>533</v>
      </c>
    </row>
    <row r="564" spans="1:15" s="91" customFormat="1" ht="34.5" customHeight="1" x14ac:dyDescent="0.15">
      <c r="A564" s="251" t="s">
        <v>874</v>
      </c>
      <c r="B564" s="119"/>
      <c r="C564" s="209"/>
      <c r="D564" s="417" t="s">
        <v>380</v>
      </c>
      <c r="E564" s="418"/>
      <c r="F564" s="418"/>
      <c r="G564" s="418"/>
      <c r="H564" s="419"/>
      <c r="I564" s="377"/>
      <c r="J564" s="207"/>
      <c r="K564" s="210"/>
      <c r="L564" s="211">
        <v>0</v>
      </c>
      <c r="M564" s="211" t="s">
        <v>533</v>
      </c>
      <c r="N564" s="211" t="s">
        <v>533</v>
      </c>
      <c r="O564" s="211" t="s">
        <v>533</v>
      </c>
    </row>
    <row r="565" spans="1:15" s="91" customFormat="1" ht="34.5" customHeight="1" x14ac:dyDescent="0.15">
      <c r="A565" s="251" t="s">
        <v>875</v>
      </c>
      <c r="B565" s="119"/>
      <c r="C565" s="280"/>
      <c r="D565" s="417" t="s">
        <v>869</v>
      </c>
      <c r="E565" s="418"/>
      <c r="F565" s="418"/>
      <c r="G565" s="418"/>
      <c r="H565" s="419"/>
      <c r="I565" s="377"/>
      <c r="J565" s="207"/>
      <c r="K565" s="210"/>
      <c r="L565" s="211">
        <v>51.9</v>
      </c>
      <c r="M565" s="211" t="s">
        <v>533</v>
      </c>
      <c r="N565" s="211" t="s">
        <v>533</v>
      </c>
      <c r="O565" s="211" t="s">
        <v>533</v>
      </c>
    </row>
    <row r="566" spans="1:15" s="91" customFormat="1" ht="34.5" customHeight="1" x14ac:dyDescent="0.15">
      <c r="A566" s="251" t="s">
        <v>876</v>
      </c>
      <c r="B566" s="119"/>
      <c r="C566" s="285"/>
      <c r="D566" s="417" t="s">
        <v>993</v>
      </c>
      <c r="E566" s="418"/>
      <c r="F566" s="418"/>
      <c r="G566" s="418"/>
      <c r="H566" s="419"/>
      <c r="I566" s="377"/>
      <c r="J566" s="213"/>
      <c r="K566" s="214"/>
      <c r="L566" s="211">
        <v>70.7</v>
      </c>
      <c r="M566" s="211" t="s">
        <v>533</v>
      </c>
      <c r="N566" s="211" t="s">
        <v>533</v>
      </c>
      <c r="O566" s="211" t="s">
        <v>533</v>
      </c>
    </row>
    <row r="567" spans="1:15" s="91" customFormat="1" ht="42.75" customHeight="1" x14ac:dyDescent="0.15">
      <c r="A567" s="243"/>
      <c r="B567" s="119"/>
      <c r="C567" s="325" t="s">
        <v>1024</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v>49.2</v>
      </c>
      <c r="M568" s="211" t="s">
        <v>533</v>
      </c>
      <c r="N568" s="211" t="s">
        <v>533</v>
      </c>
      <c r="O568" s="211" t="s">
        <v>533</v>
      </c>
    </row>
    <row r="569" spans="1:15" s="91" customFormat="1" ht="34.5" customHeight="1" x14ac:dyDescent="0.15">
      <c r="A569" s="251" t="s">
        <v>878</v>
      </c>
      <c r="B569" s="119"/>
      <c r="C569" s="209"/>
      <c r="D569" s="417" t="s">
        <v>377</v>
      </c>
      <c r="E569" s="418"/>
      <c r="F569" s="418"/>
      <c r="G569" s="418"/>
      <c r="H569" s="419"/>
      <c r="I569" s="377"/>
      <c r="J569" s="207"/>
      <c r="K569" s="210"/>
      <c r="L569" s="211">
        <v>15.3</v>
      </c>
      <c r="M569" s="211" t="s">
        <v>533</v>
      </c>
      <c r="N569" s="211" t="s">
        <v>533</v>
      </c>
      <c r="O569" s="211" t="s">
        <v>533</v>
      </c>
    </row>
    <row r="570" spans="1:15" s="91" customFormat="1" ht="34.5" customHeight="1" x14ac:dyDescent="0.15">
      <c r="A570" s="251" t="s">
        <v>879</v>
      </c>
      <c r="B570" s="119"/>
      <c r="C570" s="209"/>
      <c r="D570" s="417" t="s">
        <v>992</v>
      </c>
      <c r="E570" s="418"/>
      <c r="F570" s="418"/>
      <c r="G570" s="418"/>
      <c r="H570" s="419"/>
      <c r="I570" s="377"/>
      <c r="J570" s="207"/>
      <c r="K570" s="210"/>
      <c r="L570" s="211">
        <v>15.3</v>
      </c>
      <c r="M570" s="211" t="s">
        <v>533</v>
      </c>
      <c r="N570" s="211" t="s">
        <v>533</v>
      </c>
      <c r="O570" s="211" t="s">
        <v>533</v>
      </c>
    </row>
    <row r="571" spans="1:15" s="91" customFormat="1" ht="34.5" customHeight="1" x14ac:dyDescent="0.15">
      <c r="A571" s="251" t="s">
        <v>880</v>
      </c>
      <c r="B571" s="119"/>
      <c r="C571" s="209"/>
      <c r="D571" s="417" t="s">
        <v>379</v>
      </c>
      <c r="E571" s="418"/>
      <c r="F571" s="418"/>
      <c r="G571" s="418"/>
      <c r="H571" s="419"/>
      <c r="I571" s="377"/>
      <c r="J571" s="207"/>
      <c r="K571" s="210"/>
      <c r="L571" s="211">
        <v>4.3</v>
      </c>
      <c r="M571" s="211" t="s">
        <v>533</v>
      </c>
      <c r="N571" s="211" t="s">
        <v>533</v>
      </c>
      <c r="O571" s="211" t="s">
        <v>533</v>
      </c>
    </row>
    <row r="572" spans="1:15" s="91" customFormat="1" ht="34.5" customHeight="1" x14ac:dyDescent="0.15">
      <c r="A572" s="251" t="s">
        <v>881</v>
      </c>
      <c r="B572" s="119"/>
      <c r="C572" s="209"/>
      <c r="D572" s="417" t="s">
        <v>380</v>
      </c>
      <c r="E572" s="418"/>
      <c r="F572" s="418"/>
      <c r="G572" s="418"/>
      <c r="H572" s="419"/>
      <c r="I572" s="377"/>
      <c r="J572" s="207"/>
      <c r="K572" s="210"/>
      <c r="L572" s="211">
        <v>0</v>
      </c>
      <c r="M572" s="211" t="s">
        <v>533</v>
      </c>
      <c r="N572" s="211" t="s">
        <v>533</v>
      </c>
      <c r="O572" s="211" t="s">
        <v>533</v>
      </c>
    </row>
    <row r="573" spans="1:15"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row>
    <row r="574" spans="1:15"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1045</v>
      </c>
      <c r="M588" s="66" t="s">
        <v>1049</v>
      </c>
      <c r="N588" s="66" t="s">
        <v>1051</v>
      </c>
      <c r="O588" s="66" t="s">
        <v>1052</v>
      </c>
    </row>
    <row r="589" spans="1:22" s="1" customFormat="1" ht="20.25" customHeight="1" x14ac:dyDescent="0.15">
      <c r="A589" s="243"/>
      <c r="C589" s="62"/>
      <c r="D589" s="3"/>
      <c r="E589" s="3"/>
      <c r="F589" s="3"/>
      <c r="G589" s="3"/>
      <c r="H589" s="287"/>
      <c r="I589" s="67" t="s">
        <v>36</v>
      </c>
      <c r="J589" s="68"/>
      <c r="K589" s="186"/>
      <c r="L589" s="70" t="s">
        <v>1046</v>
      </c>
      <c r="M589" s="70" t="s">
        <v>1050</v>
      </c>
      <c r="N589" s="70" t="s">
        <v>1050</v>
      </c>
      <c r="O589" s="70" t="s">
        <v>1050</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69.95" customHeight="1" x14ac:dyDescent="0.15">
      <c r="A591" s="252" t="s">
        <v>892</v>
      </c>
      <c r="B591" s="84"/>
      <c r="C591" s="303" t="s">
        <v>388</v>
      </c>
      <c r="D591" s="304"/>
      <c r="E591" s="304"/>
      <c r="F591" s="304"/>
      <c r="G591" s="304"/>
      <c r="H591" s="305"/>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 customHeight="1" x14ac:dyDescent="0.15">
      <c r="A593" s="252" t="s">
        <v>893</v>
      </c>
      <c r="B593" s="84"/>
      <c r="C593" s="303" t="s">
        <v>392</v>
      </c>
      <c r="D593" s="304"/>
      <c r="E593" s="304"/>
      <c r="F593" s="304"/>
      <c r="G593" s="304"/>
      <c r="H593" s="305"/>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 customHeight="1" x14ac:dyDescent="0.15">
      <c r="A595" s="251" t="s">
        <v>895</v>
      </c>
      <c r="B595" s="84"/>
      <c r="C595" s="325" t="s">
        <v>994</v>
      </c>
      <c r="D595" s="326"/>
      <c r="E595" s="326"/>
      <c r="F595" s="326"/>
      <c r="G595" s="326"/>
      <c r="H595" s="327"/>
      <c r="I595" s="340" t="s">
        <v>397</v>
      </c>
      <c r="J595" s="140">
        <v>253</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v>37</v>
      </c>
      <c r="K596" s="201" t="str">
        <f>IF(OR(COUNTIF(L596:O596,"未確認")&gt;0,COUNTIF(L596:O596,"~*")&gt;0),"※","")</f>
        <v/>
      </c>
      <c r="L596" s="216"/>
      <c r="M596" s="216"/>
      <c r="N596" s="216"/>
      <c r="O596" s="216"/>
    </row>
    <row r="597" spans="1:15" s="115" customFormat="1" ht="35.1" customHeight="1" x14ac:dyDescent="0.15">
      <c r="A597" s="251" t="s">
        <v>897</v>
      </c>
      <c r="B597" s="84"/>
      <c r="C597" s="325" t="s">
        <v>995</v>
      </c>
      <c r="D597" s="326"/>
      <c r="E597" s="326"/>
      <c r="F597" s="326"/>
      <c r="G597" s="326"/>
      <c r="H597" s="327"/>
      <c r="I597" s="344" t="s">
        <v>400</v>
      </c>
      <c r="J597" s="140">
        <v>122</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v>49</v>
      </c>
      <c r="K598" s="201" t="str">
        <f>IF(OR(COUNTIF(L598:O598,"未確認")&gt;0,COUNTIF(L598:O598,"~*")&gt;0),"※","")</f>
        <v/>
      </c>
      <c r="L598" s="216"/>
      <c r="M598" s="216"/>
      <c r="N598" s="216"/>
      <c r="O598" s="216"/>
    </row>
    <row r="599" spans="1:15" s="115" customFormat="1" ht="42" customHeight="1" x14ac:dyDescent="0.15">
      <c r="A599" s="251" t="s">
        <v>899</v>
      </c>
      <c r="B599" s="84"/>
      <c r="C599" s="316" t="s">
        <v>996</v>
      </c>
      <c r="D599" s="317"/>
      <c r="E599" s="317"/>
      <c r="F599" s="317"/>
      <c r="G599" s="317"/>
      <c r="H599" s="318"/>
      <c r="I599" s="122" t="s">
        <v>402</v>
      </c>
      <c r="J599" s="116">
        <v>12</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row>
    <row r="602" spans="1:15"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1045</v>
      </c>
      <c r="M611" s="66" t="s">
        <v>1049</v>
      </c>
      <c r="N611" s="66" t="s">
        <v>1051</v>
      </c>
      <c r="O611" s="66" t="s">
        <v>1052</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1046</v>
      </c>
      <c r="M612" s="70" t="s">
        <v>1050</v>
      </c>
      <c r="N612" s="70" t="s">
        <v>1050</v>
      </c>
      <c r="O612" s="70" t="s">
        <v>1050</v>
      </c>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row>
    <row r="618" spans="1:22" s="118" customFormat="1" ht="100.35" customHeight="1" x14ac:dyDescent="0.15">
      <c r="A618" s="252" t="s">
        <v>911</v>
      </c>
      <c r="B618" s="115"/>
      <c r="C618" s="316" t="s">
        <v>1000</v>
      </c>
      <c r="D618" s="317"/>
      <c r="E618" s="317"/>
      <c r="F618" s="317"/>
      <c r="G618" s="317"/>
      <c r="H618" s="318"/>
      <c r="I618" s="138" t="s">
        <v>1028</v>
      </c>
      <c r="J618" s="116">
        <f t="shared" si="28"/>
        <v>18</v>
      </c>
      <c r="K618" s="201" t="str">
        <f t="shared" si="29"/>
        <v>※</v>
      </c>
      <c r="L618" s="117" t="s">
        <v>541</v>
      </c>
      <c r="M618" s="117">
        <v>18</v>
      </c>
      <c r="N618" s="117" t="s">
        <v>541</v>
      </c>
      <c r="O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t="s">
        <v>541</v>
      </c>
      <c r="N621" s="117">
        <v>0</v>
      </c>
      <c r="O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c r="O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1045</v>
      </c>
      <c r="M629" s="66" t="s">
        <v>1049</v>
      </c>
      <c r="N629" s="66" t="s">
        <v>1051</v>
      </c>
      <c r="O629" s="66" t="s">
        <v>1052</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1046</v>
      </c>
      <c r="M630" s="70" t="s">
        <v>1050</v>
      </c>
      <c r="N630" s="70" t="s">
        <v>1050</v>
      </c>
      <c r="O630" s="70" t="s">
        <v>1050</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IF(SUM(L631:O631)=0,IF(COUNTIF(L631:O631,"未確認")&gt;0,"未確認",IF(COUNTIF(L631:O631,"~*")&gt;0,"*",SUM(L631:O631))),SUM(L631:O631))</f>
        <v>14</v>
      </c>
      <c r="K631" s="201" t="str">
        <f t="shared" ref="K631:K638" si="31">IF(OR(COUNTIF(L631:O631,"未確認")&gt;0,COUNTIF(L631:O631,"*")&gt;0),"※","")</f>
        <v/>
      </c>
      <c r="L631" s="117">
        <v>14</v>
      </c>
      <c r="M631" s="117">
        <v>0</v>
      </c>
      <c r="N631" s="117">
        <v>0</v>
      </c>
      <c r="O631" s="117">
        <v>0</v>
      </c>
    </row>
    <row r="632" spans="1:22" s="118" customFormat="1" ht="56.1" customHeight="1" x14ac:dyDescent="0.15">
      <c r="A632" s="252" t="s">
        <v>918</v>
      </c>
      <c r="B632" s="119"/>
      <c r="C632" s="303" t="s">
        <v>434</v>
      </c>
      <c r="D632" s="304"/>
      <c r="E632" s="304"/>
      <c r="F632" s="304"/>
      <c r="G632" s="304"/>
      <c r="H632" s="305"/>
      <c r="I632" s="122" t="s">
        <v>435</v>
      </c>
      <c r="J632" s="116">
        <f t="shared" si="30"/>
        <v>18</v>
      </c>
      <c r="K632" s="201" t="str">
        <f t="shared" si="31"/>
        <v/>
      </c>
      <c r="L632" s="117">
        <v>18</v>
      </c>
      <c r="M632" s="117">
        <v>0</v>
      </c>
      <c r="N632" s="117">
        <v>0</v>
      </c>
      <c r="O632" s="117">
        <v>0</v>
      </c>
    </row>
    <row r="633" spans="1:22" s="118" customFormat="1" ht="57" x14ac:dyDescent="0.15">
      <c r="A633" s="252" t="s">
        <v>919</v>
      </c>
      <c r="B633" s="119"/>
      <c r="C633" s="303" t="s">
        <v>436</v>
      </c>
      <c r="D633" s="304"/>
      <c r="E633" s="304"/>
      <c r="F633" s="304"/>
      <c r="G633" s="304"/>
      <c r="H633" s="305"/>
      <c r="I633" s="122" t="s">
        <v>437</v>
      </c>
      <c r="J633" s="116">
        <f t="shared" si="30"/>
        <v>19</v>
      </c>
      <c r="K633" s="201" t="str">
        <f t="shared" si="31"/>
        <v/>
      </c>
      <c r="L633" s="117">
        <v>19</v>
      </c>
      <c r="M633" s="117">
        <v>0</v>
      </c>
      <c r="N633" s="117">
        <v>0</v>
      </c>
      <c r="O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541</v>
      </c>
      <c r="N635" s="117" t="s">
        <v>541</v>
      </c>
      <c r="O635" s="117" t="s">
        <v>541</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t="s">
        <v>541</v>
      </c>
      <c r="N636" s="117">
        <v>0</v>
      </c>
      <c r="O636" s="117" t="s">
        <v>541</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v>0</v>
      </c>
      <c r="M637" s="117">
        <v>0</v>
      </c>
      <c r="N637" s="117" t="s">
        <v>541</v>
      </c>
      <c r="O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t="s">
        <v>541</v>
      </c>
      <c r="N638" s="117" t="s">
        <v>541</v>
      </c>
      <c r="O638" s="117" t="s">
        <v>541</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1045</v>
      </c>
      <c r="M644" s="66" t="s">
        <v>1049</v>
      </c>
      <c r="N644" s="66" t="s">
        <v>1051</v>
      </c>
      <c r="O644" s="66" t="s">
        <v>1052</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1046</v>
      </c>
      <c r="M645" s="70" t="s">
        <v>1050</v>
      </c>
      <c r="N645" s="70" t="s">
        <v>1050</v>
      </c>
      <c r="O645" s="70" t="s">
        <v>1050</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53</v>
      </c>
      <c r="K646" s="201" t="str">
        <f t="shared" ref="K646:K660" si="33">IF(OR(COUNTIF(L646:O646,"未確認")&gt;0,COUNTIF(L646:O646,"*")&gt;0),"※","")</f>
        <v/>
      </c>
      <c r="L646" s="117">
        <v>15</v>
      </c>
      <c r="M646" s="117">
        <v>13</v>
      </c>
      <c r="N646" s="117">
        <v>14</v>
      </c>
      <c r="O646" s="117">
        <v>11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c r="N648" s="117" t="s">
        <v>541</v>
      </c>
      <c r="O648" s="117" t="s">
        <v>541</v>
      </c>
    </row>
    <row r="649" spans="1:22" s="118" customFormat="1" ht="69.95" customHeight="1" x14ac:dyDescent="0.15">
      <c r="A649" s="252" t="s">
        <v>928</v>
      </c>
      <c r="B649" s="84"/>
      <c r="C649" s="295"/>
      <c r="D649" s="297"/>
      <c r="E649" s="303" t="s">
        <v>940</v>
      </c>
      <c r="F649" s="304"/>
      <c r="G649" s="304"/>
      <c r="H649" s="305"/>
      <c r="I649" s="122" t="s">
        <v>456</v>
      </c>
      <c r="J649" s="116">
        <f t="shared" si="32"/>
        <v>22</v>
      </c>
      <c r="K649" s="201" t="str">
        <f t="shared" si="33"/>
        <v>※</v>
      </c>
      <c r="L649" s="117">
        <v>11</v>
      </c>
      <c r="M649" s="117" t="s">
        <v>541</v>
      </c>
      <c r="N649" s="117">
        <v>11</v>
      </c>
      <c r="O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v>0</v>
      </c>
      <c r="M650" s="117" t="s">
        <v>541</v>
      </c>
      <c r="N650" s="117">
        <v>0</v>
      </c>
      <c r="O650" s="117" t="s">
        <v>541</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t="s">
        <v>541</v>
      </c>
      <c r="N651" s="117">
        <v>0</v>
      </c>
      <c r="O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t="s">
        <v>541</v>
      </c>
      <c r="N655" s="117">
        <v>0</v>
      </c>
      <c r="O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t="s">
        <v>541</v>
      </c>
      <c r="M657" s="117" t="s">
        <v>541</v>
      </c>
      <c r="N657" s="117">
        <v>0</v>
      </c>
      <c r="O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c r="O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1045</v>
      </c>
      <c r="M665" s="66" t="s">
        <v>1049</v>
      </c>
      <c r="N665" s="66" t="s">
        <v>1051</v>
      </c>
      <c r="O665" s="66" t="s">
        <v>1052</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1046</v>
      </c>
      <c r="M666" s="70" t="s">
        <v>1050</v>
      </c>
      <c r="N666" s="70" t="s">
        <v>1050</v>
      </c>
      <c r="O666" s="70" t="s">
        <v>1050</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1045</v>
      </c>
      <c r="M681" s="66" t="s">
        <v>1049</v>
      </c>
      <c r="N681" s="66" t="s">
        <v>1051</v>
      </c>
      <c r="O681" s="66" t="s">
        <v>1052</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1046</v>
      </c>
      <c r="M682" s="70" t="s">
        <v>1050</v>
      </c>
      <c r="N682" s="70" t="s">
        <v>1050</v>
      </c>
      <c r="O682" s="70" t="s">
        <v>1050</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IF(SUM(L683:O683)=0,IF(COUNTIF(L683:O683,"未確認")&gt;0,"未確認",IF(COUNTIF(L683:O683,"~*")&gt;0,"*",SUM(L683:O683))),SUM(L683:O683))</f>
        <v>121</v>
      </c>
      <c r="K683" s="201" t="str">
        <f>IF(OR(COUNTIF(L683:O683,"未確認")&gt;0,COUNTIF(L683:O683,"*")&gt;0),"※","")</f>
        <v/>
      </c>
      <c r="L683" s="117">
        <v>0</v>
      </c>
      <c r="M683" s="117">
        <v>40</v>
      </c>
      <c r="N683" s="117">
        <v>38</v>
      </c>
      <c r="O683" s="117">
        <v>43</v>
      </c>
    </row>
    <row r="684" spans="1:22" s="118" customFormat="1" ht="42" customHeight="1" x14ac:dyDescent="0.15">
      <c r="A684" s="252" t="s">
        <v>960</v>
      </c>
      <c r="B684" s="119"/>
      <c r="C684" s="303" t="s">
        <v>498</v>
      </c>
      <c r="D684" s="304"/>
      <c r="E684" s="304"/>
      <c r="F684" s="304"/>
      <c r="G684" s="304"/>
      <c r="H684" s="305"/>
      <c r="I684" s="122" t="s">
        <v>499</v>
      </c>
      <c r="J684" s="205" t="str">
        <f>IF(SUM(L684:O684)=0,IF(COUNTIF(L684:O684,"未確認")&gt;0,"未確認",IF(COUNTIF(L684:O684,"~*")&gt;0,"*",SUM(L684:O684))),SUM(L684:O684))</f>
        <v>*</v>
      </c>
      <c r="K684" s="201" t="str">
        <f>IF(OR(COUNTIF(L684:O684,"未確認")&gt;0,COUNTIF(L684:O684,"*")&gt;0),"※","")</f>
        <v>※</v>
      </c>
      <c r="L684" s="117">
        <v>0</v>
      </c>
      <c r="M684" s="117" t="s">
        <v>541</v>
      </c>
      <c r="N684" s="117">
        <v>0</v>
      </c>
      <c r="O684" s="117">
        <v>0</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1045</v>
      </c>
      <c r="M691" s="66" t="s">
        <v>1049</v>
      </c>
      <c r="N691" s="66" t="s">
        <v>1051</v>
      </c>
      <c r="O691" s="66" t="s">
        <v>1052</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1046</v>
      </c>
      <c r="M692" s="70" t="s">
        <v>1050</v>
      </c>
      <c r="N692" s="70" t="s">
        <v>1050</v>
      </c>
      <c r="O692" s="70" t="s">
        <v>1050</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69.95" customHeight="1" x14ac:dyDescent="0.15">
      <c r="A695" s="252" t="s">
        <v>965</v>
      </c>
      <c r="B695" s="119"/>
      <c r="C695" s="316" t="s">
        <v>1006</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1045</v>
      </c>
      <c r="M704" s="66" t="s">
        <v>1049</v>
      </c>
      <c r="N704" s="66" t="s">
        <v>1051</v>
      </c>
      <c r="O704" s="66" t="s">
        <v>1052</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1046</v>
      </c>
      <c r="M705" s="70" t="s">
        <v>1050</v>
      </c>
      <c r="N705" s="70" t="s">
        <v>1050</v>
      </c>
      <c r="O705" s="70" t="s">
        <v>1050</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69.95" customHeight="1" x14ac:dyDescent="0.15">
      <c r="A708" s="252" t="s">
        <v>970</v>
      </c>
      <c r="B708" s="119"/>
      <c r="C708" s="316" t="s">
        <v>1007</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69.95" customHeight="1" x14ac:dyDescent="0.15">
      <c r="A709" s="252" t="s">
        <v>971</v>
      </c>
      <c r="B709" s="119"/>
      <c r="C709" s="316" t="s">
        <v>1008</v>
      </c>
      <c r="D709" s="317"/>
      <c r="E709" s="317"/>
      <c r="F709" s="317"/>
      <c r="G709" s="317"/>
      <c r="H709" s="318"/>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2020-01-06T00:01:11Z</dcterms:created>
  <dcterms:modified xsi:type="dcterms:W3CDTF">2020-01-06T00:01:15Z</dcterms:modified>
</cp:coreProperties>
</file>