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<sst xmlns="http://schemas.openxmlformats.org/spreadsheetml/2006/main" count="3567" uniqueCount="1062">
  <si>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</si>
  <si>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</si>
  <si>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</si>
  <si>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</si>
  <si>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</si>
  <si>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</si>
  <si>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</si>
  <si>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</si>
  <si>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</si>
  <si>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</si>
  <si>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</si>
  <si>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</si>
  <si>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</si>
  <si>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</si>
  <si>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</si>
  <si>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</si>
  <si>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</si>
  <si>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</si>
  <si>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</si>
  <si>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</si>
  <si>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</si>
  <si>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</si>
  <si>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</si>
  <si>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</si>
  <si>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</si>
  <si>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</si>
  <si>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</si>
  <si>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</si>
  <si>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</si>
  <si>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</si>
  <si>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</si>
  <si>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</si>
  <si>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</si>
  <si>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</si>
  <si>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</si>
  <si>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</si>
  <si>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</si>
  <si>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</si>
  <si>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</si>
  <si>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</si>
  <si>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</si>
  <si>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</si>
  <si>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</si>
  <si>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</si>
  <si>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</si>
  <si>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</si>
  <si>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</si>
  <si>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</si>
  <si>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</si>
  <si>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</si>
  <si>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</si>
  <si>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</si>
  <si>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</si>
  <si>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</si>
  <si>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</si>
  <si>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</si>
  <si>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</si>
  <si>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</si>
  <si>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</si>
  <si>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</si>
  <si>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</si>
  <si>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</si>
  <si>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</si>
  <si>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</si>
  <si>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</si>
  <si>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</si>
  <si>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</si>
  <si>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</si>
  <si>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</si>
  <si>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</si>
  <si>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</si>
  <si>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</si>
  <si>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</si>
  <si>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</si>
  <si>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</si>
  <si>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</si>
  <si>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</si>
  <si>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</si>
  <si>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</si>
  <si>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</si>
  <si>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</si>
  <si>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</si>
  <si>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</si>
  <si>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</si>
  <si>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</si>
  <si>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</si>
  <si>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</si>
  <si>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</si>
  <si>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</si>
  <si>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</si>
  <si>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</si>
  <si>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</si>
  <si>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</si>
  <si>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</si>
  <si>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</si>
  <si>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</si>
  <si>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</si>
  <si>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</si>
  <si>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</si>
  <si>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</si>
  <si>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</si>
  <si>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</si>
  <si>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</si>
  <si>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</si>
  <si>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</si>
  <si>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</si>
  <si>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</si>
  <si>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</si>
  <si>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</si>
  <si>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</si>
  <si>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</si>
  <si>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</si>
  <si>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</si>
  <si>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</si>
  <si>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</si>
  <si>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</si>
  <si>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</si>
  <si>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</si>
  <si>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</si>
  <si>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</si>
  <si>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</si>
  <si>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</si>
  <si>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</si>
  <si>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</si>
  <si>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</si>
  <si>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</si>
  <si>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</si>
  <si>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</si>
  <si>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</si>
  <si>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</si>
  <si>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</si>
  <si>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</si>
  <si>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</si>
  <si>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</si>
  <si>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</si>
  <si>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</si>
  <si>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</si>
  <si>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</si>
  <si>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</si>
  <si>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</si>
  <si>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</si>
  <si>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</si>
  <si>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</si>
  <si>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</si>
  <si>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</si>
  <si>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</si>
  <si>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</si>
  <si>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</si>
  <si>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</si>
  <si>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</si>
  <si>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</si>
  <si>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</si>
  <si>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</si>
  <si>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</si>
  <si>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</si>
  <si>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</si>
  <si>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</si>
  <si>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</si>
  <si>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</si>
  <si>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</si>
  <si>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</si>
  <si>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</si>
  <si>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</si>
  <si>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</si>
  <si>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</si>
  <si>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</si>
  <si>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</si>
  <si>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</si>
  <si>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</si>
  <si>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</si>
  <si>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</si>
  <si>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</si>
  <si>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</si>
  <si>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</si>
  <si>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</si>
  <si>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</si>
  <si>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</si>
  <si>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</si>
  <si>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</si>
  <si>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</si>
  <si>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</si>
  <si>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</si>
  <si>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</si>
  <si>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</si>
  <si>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</si>
  <si>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</si>
  <si>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</si>
  <si>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</si>
  <si>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</si>
  <si>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</si>
  <si>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</si>
  <si>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</si>
  <si>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</si>
  <si>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</si>
  <si>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</si>
  <si>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</si>
  <si>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</si>
  <si>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</si>
  <si>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</si>
  <si>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</si>
  <si>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</si>
  <si>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</si>
  <si>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</si>
  <si>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</si>
  <si>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</si>
  <si>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</si>
  <si>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</si>
  <si>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</si>
  <si>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</si>
  <si>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</si>
  <si>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</si>
  <si>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</si>
  <si>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</si>
  <si>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</si>
  <si>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</si>
  <si>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</si>
  <si>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</si>
  <si>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</si>
  <si>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</si>
  <si>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</si>
  <si>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</si>
  <si>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</si>
  <si>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</si>
  <si>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</si>
  <si>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</si>
  <si>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</si>
  <si>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</si>
  <si>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</si>
  <si>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</si>
  <si>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</si>
  <si>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</si>
  <si>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</si>
  <si>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</si>
  <si>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</si>
  <si>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</si>
  <si>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</si>
  <si>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</si>
  <si>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</si>
  <si>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</si>
  <si>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</si>
  <si>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</si>
  <si>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</si>
  <si>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</si>
  <si>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</si>
  <si>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</si>
  <si>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</si>
  <si>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</si>
  <si>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</si>
  <si>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</si>
  <si>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</si>
  <si>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</si>
  <si>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</si>
  <si>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</si>
  <si>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</si>
  <si>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</si>
  <si>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</si>
  <si>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</si>
  <si>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</si>
  <si>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</si>
  <si>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</si>
  <si>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</si>
  <si>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</si>
  <si>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</si>
  <si>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</si>
  <si>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</si>
  <si>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</si>
  <si>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</si>
  <si>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</si>
  <si>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</si>
  <si>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</si>
  <si>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</si>
  <si>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</si>
  <si>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</si>
  <si>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</si>
  <si>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</si>
  <si>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</si>
  <si>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</si>
  <si>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</si>
  <si>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</si>
  <si>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</si>
  <si>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</si>
  <si>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</si>
  <si>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</si>
  <si>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</si>
  <si>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</si>
  <si>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</si>
  <si>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</si>
  <si>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</si>
  <si>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</si>
  <si>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</si>
  <si>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</si>
  <si>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</si>
  <si>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</si>
  <si>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</si>
  <si>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</si>
  <si>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</si>
  <si>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</si>
  <si>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</si>
  <si>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</si>
  <si>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</si>
  <si>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</si>
  <si>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</si>
  <si>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</si>
  <si>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</si>
  <si>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</si>
  <si>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</si>
  <si>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</si>
  <si>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</si>
  <si>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</si>
  <si>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</si>
  <si>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</si>
  <si>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</si>
  <si>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</si>
  <si>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</si>
  <si>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</si>
  <si>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</si>
  <si>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</si>
  <si>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</si>
  <si>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</si>
  <si>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</si>
  <si>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</si>
  <si>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</si>
  <si>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</si>
  <si>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</si>
  <si>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</si>
  <si>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</si>
  <si>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</si>
  <si>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</si>
  <si>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</si>
  <si>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</si>
  <si>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</si>
  <si>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</si>
  <si>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</si>
  <si>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</si>
  <si>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</si>
  <si>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</si>
  <si>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</si>
  <si>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</si>
  <si>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</si>
  <si>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</si>
  <si>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</si>
  <si>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</si>
  <si>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</si>
  <si>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</si>
  <si>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</si>
  <si>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</si>
  <si>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</si>
  <si>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</si>
  <si>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</si>
  <si>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</si>
  <si>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</si>
  <si>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</si>
  <si>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</si>
  <si>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</si>
  <si>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</si>
  <si>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</si>
  <si>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</si>
  <si>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</si>
  <si>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</si>
  <si>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</si>
  <si>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</si>
  <si>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</si>
  <si>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</si>
  <si>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</si>
  <si>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</si>
  <si>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</si>
  <si>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</si>
  <si>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</si>
  <si>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</si>
  <si>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</si>
  <si>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</si>
  <si>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</si>
  <si>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</si>
  <si>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</si>
  <si>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</si>
  <si>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</si>
  <si>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</si>
  <si>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</si>
  <si>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</si>
  <si>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</si>
  <si>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</si>
  <si>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</si>
  <si>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</si>
  <si>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</si>
  <si>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</si>
  <si>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</si>
  <si>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</si>
  <si>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</si>
  <si>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</si>
  <si>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</si>
  <si>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</si>
  <si>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</si>
  <si>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</si>
  <si>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</si>
  <si>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</si>
  <si>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</si>
  <si>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</si>
  <si>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</si>
  <si>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</si>
  <si>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</si>
  <si>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</si>
  <si>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</si>
  <si>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</si>
  <si>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</si>
  <si>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</si>
  <si>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</si>
  <si>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</si>
  <si>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</si>
  <si>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</si>
  <si>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</si>
  <si>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</si>
  <si>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</si>
  <si>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</si>
  <si>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</si>
  <si>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</si>
  <si>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</si>
  <si>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</si>
  <si>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</si>
  <si>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</si>
  <si>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</si>
  <si>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</si>
  <si>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</si>
  <si>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</si>
  <si>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</si>
  <si>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</si>
  <si>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</si>
  <si>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</si>
  <si>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</si>
  <si>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</si>
  <si>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</si>
  <si>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</si>
  <si>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</si>
  <si>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</si>
  <si>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</si>
  <si>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</si>
  <si>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</si>
  <si>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</si>
  <si>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</si>
  <si>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</si>
  <si>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</si>
  <si>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</si>
  <si>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</si>
  <si>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</si>
  <si>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</si>
  <si>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</si>
  <si>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</si>
  <si>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</si>
  <si>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</si>
  <si>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</si>
  <si>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</si>
  <si>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</si>
  <si>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</si>
  <si>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</si>
  <si>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</si>
  <si>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</si>
  <si>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</si>
  <si>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</si>
  <si>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</si>
  <si>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</si>
  <si>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</si>
  <si>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</si>
  <si>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</si>
  <si>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</si>
  <si>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</si>
  <si>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</si>
  <si>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</si>
  <si>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</si>
  <si>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</si>
  <si>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</si>
  <si>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</si>
  <si>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</si>
  <si>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</si>
  <si>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</si>
  <si>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</si>
  <si>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</si>
  <si>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</si>
  <si>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</si>
  <si>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</si>
  <si>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</si>
  <si>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</si>
  <si>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</si>
  <si>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</si>
  <si>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</si>
  <si>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</si>
  <si>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</si>
  <si>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</si>
  <si>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</si>
  <si>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</si>
  <si>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</si>
  <si>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</si>
  <si>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</si>
  <si>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</si>
  <si>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</si>
  <si>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</si>
  <si>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</si>
  <si>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</si>
  <si>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</si>
  <si>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</si>
  <si>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</si>
  <si>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</si>
  <si>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</si>
  <si>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</si>
  <si>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</si>
  <si>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</si>
  <si>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</si>
  <si>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</si>
  <si>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</si>
  <si>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</si>
  <si>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</si>
  <si>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</si>
  <si>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</si>
  <si>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</si>
  <si>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</si>
  <si>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</si>
  <si>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</si>
  <si>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</si>
  <si>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</si>
  <si>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</si>
  <si>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</si>
  <si>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</si>
  <si>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</si>
  <si>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</si>
  <si>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</si>
  <si>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</si>
  <si>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</si>
  <si>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</si>
  <si>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</si>
  <si>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</si>
  <si>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</si>
  <si>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</si>
  <si>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</si>
  <si>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</si>
  <si>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</si>
  <si>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</si>
  <si>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</si>
  <si>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</si>
  <si>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</si>
  <si>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</si>
  <si>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</si>
  <si>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</si>
  <si>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</si>
  <si>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</si>
  <si>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</si>
  <si>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</si>
  <si>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</si>
  <si>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</si>
  <si>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</si>
  <si>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</si>
  <si>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</si>
  <si>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</si>
  <si>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</si>
  <si>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</si>
  <si>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</si>
  <si>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</si>
  <si>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</si>
  <si>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</si>
  <si>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</si>
  <si>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</si>
  <si>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</si>
  <si>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</si>
  <si>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</si>
  <si>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</si>
  <si>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</si>
  <si>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</si>
  <si>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</si>
  <si>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</si>
  <si>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</si>
  <si>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</si>
  <si>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</si>
  <si>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</si>
  <si>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</si>
  <si>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</si>
  <si>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</si>
  <si>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</si>
  <si>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</si>
  <si>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</si>
  <si>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</si>
  <si>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</si>
  <si>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</si>
  <si>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</si>
  <si>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</si>
  <si>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</si>
  <si>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</si>
  <si>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</si>
  <si>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</si>
  <si>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</si>
  <si>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</si>
  <si>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</si>
  <si>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</si>
  <si>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</si>
  <si>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</si>
  <si>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</si>
  <si>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</si>
  <si>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</si>
  <si>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</si>
  <si>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</si>
  <si>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</si>
  <si>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</si>
  <si>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</si>
  <si>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</si>
  <si>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</si>
  <si>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</si>
  <si>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</si>
  <si>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</si>
  <si>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</si>
  <si>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</si>
  <si>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</si>
  <si>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</si>
  <si>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</si>
  <si>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</si>
  <si>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</si>
  <si>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</si>
  <si>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</si>
  <si>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</si>
  <si>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</si>
  <si>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</si>
  <si>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</si>
  <si>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</si>
  <si>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</si>
  <si>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</si>
  <si>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</si>
  <si>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</si>
  <si>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</si>
  <si>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</si>
  <si>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</si>
  <si>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</si>
  <si>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</si>
  <si>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</si>
  <si>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</si>
  <si>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</si>
  <si>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</si>
  <si>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</si>
  <si>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</si>
  <si>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</si>
  <si>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</si>
  <si>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</si>
  <si>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</si>
  <si>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</si>
  <si>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</si>
  <si>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</si>
  <si>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</si>
  <si>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</si>
  <si>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</si>
  <si>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</si>
  <si>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</si>
  <si>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</si>
  <si>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</si>
  <si>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</si>
  <si>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</si>
  <si>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</si>
  <si>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</si>
  <si>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</si>
  <si>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</si>
  <si>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</si>
  <si>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</si>
  <si>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</si>
  <si>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</si>
  <si>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</si>
  <si>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</si>
  <si>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</si>
  <si>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</si>
  <si>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</si>
  <si>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</si>
  <si>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</si>
  <si>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</si>
  <si>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</si>
  <si>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</si>
  <si>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</si>
  <si>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</si>
  <si>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</si>
  <si>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</si>
  <si>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</si>
  <si>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</si>
  <si>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</si>
  <si>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</si>
  <si>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</si>
  <si>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</si>
  <si>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</si>
  <si>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</si>
  <si>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</si>
  <si>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</si>
  <si>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</si>
  <si>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</si>
  <si>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</si>
  <si>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</si>
  <si>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</si>
  <si>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</si>
  <si>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</si>
  <si>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</si>
  <si>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</si>
  <si>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</si>
  <si>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</si>
  <si>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</si>
  <si>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</si>
  <si>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</si>
  <si>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</si>
  <si>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</si>
  <si>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</si>
  <si>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</si>
  <si>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</si>
  <si>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</si>
  <si>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</si>
  <si>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</si>
  <si>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</si>
  <si>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</si>
  <si>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</si>
  <si>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</si>
  <si>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</si>
  <si>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</si>
  <si>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</si>
  <si>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</si>
  <si>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</si>
  <si>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</si>
  <si>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</si>
  <si>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</si>
  <si>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</si>
  <si>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</si>
  <si>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</si>
  <si>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</si>
  <si>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</si>
  <si>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</si>
  <si>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</si>
  <si>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</si>
  <si>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</si>
  <si>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</si>
  <si>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</si>
  <si>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</si>
  <si>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</si>
  <si>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</si>
  <si>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</si>
  <si>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</si>
  <si>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</si>
  <si>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</si>
  <si>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</si>
  <si>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</si>
  <si>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</si>
  <si>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</si>
  <si>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</si>
  <si>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</si>
  <si>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</si>
  <si>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</si>
  <si>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</si>
  <si>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</si>
  <si>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</si>
  <si>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</si>
  <si>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</si>
  <si>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</si>
  <si>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</si>
  <si>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</si>
  <si>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</si>
  <si>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</si>
  <si>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</si>
  <si>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</si>
  <si>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</si>
  <si>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</si>
  <si>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</si>
  <si>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</si>
  <si>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</si>
  <si>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</si>
  <si>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</si>
  <si>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</si>
  <si>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</si>
  <si>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</si>
  <si>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</si>
  <si>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</si>
  <si>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</si>
  <si>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</si>
  <si>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</si>
  <si>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</si>
  <si>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</si>
  <si>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</si>
  <si>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</si>
  <si>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</si>
  <si>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</si>
  <si>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</si>
  <si>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</si>
  <si>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</si>
  <si>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</si>
  <si>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</si>
  <si>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</si>
  <si>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</si>
  <si>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</si>
  <si>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</si>
  <si>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</si>
  <si>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</si>
  <si>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</si>
  <si>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</si>
  <si>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</si>
  <si>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</si>
  <si>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</si>
  <si>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</si>
  <si>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</si>
  <si>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</si>
  <si>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</si>
  <si>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</si>
  <si>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</si>
  <si>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</si>
  <si>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</si>
  <si>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</si>
  <si>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</si>
  <si>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</si>
  <si>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</si>
  <si>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</si>
  <si>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</si>
  <si>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</si>
  <si>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</si>
  <si>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</si>
  <si>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</si>
  <si>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</si>
  <si>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</si>
  <si>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</si>
  <si>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</si>
  <si>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</si>
  <si>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</si>
  <si>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</si>
  <si>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</si>
  <si>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</si>
  <si>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</si>
  <si>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</si>
  <si>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</si>
  <si>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</si>
  <si>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</si>
  <si>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</si>
  <si>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</si>
  <si>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</si>
  <si>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</si>
  <si>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</si>
  <si>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</si>
  <si>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</si>
  <si>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</si>
  <si>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</si>
  <si>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</si>
  <si>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</si>
  <si>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</si>
  <si>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</si>
  <si>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</si>
  <si>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</si>
  <si>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</si>
  <si>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</si>
  <si>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</si>
  <si>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</si>
  <si>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</si>
  <si>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</si>
  <si>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</si>
  <si>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</si>
  <si>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</si>
  <si>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</si>
  <si>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</si>
  <si>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</si>
  <si>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</si>
  <si>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</si>
  <si>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</si>
  <si>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</si>
  <si>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</si>
  <si>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</si>
  <si>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</si>
  <si>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</si>
  <si>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</si>
  <si>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</si>
  <si>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</si>
  <si>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</si>
  <si>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</si>
  <si>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</si>
  <si>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</si>
  <si>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</si>
  <si>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</si>
  <si>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</si>
  <si>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</si>
  <si>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</si>
  <si>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</si>
  <si>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</si>
  <si>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</si>
  <si>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</si>
  <si>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</si>
  <si>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</si>
  <si>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</si>
  <si>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</si>
  <si>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</si>
  <si>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</si>
  <si>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</si>
  <si>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</si>
  <si>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</si>
  <si>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</si>
  <si>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</si>
  <si>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</si>
  <si>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</si>
  <si>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</si>
  <si>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</si>
  <si>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</si>
  <si>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</si>
  <si>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</si>
  <si>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</si>
  <si>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</si>
  <si>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</si>
  <si>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</si>
  <si>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</si>
  <si>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</si>
  <si>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</si>
  <si>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</si>
  <si>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</si>
  <si>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</si>
  <si>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</si>
  <si>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</si>
  <si>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</si>
  <si>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</si>
  <si>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</si>
  <si>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</si>
  <si>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</si>
  <si>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</si>
  <si>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</si>
  <si>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</si>
  <si>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</si>
  <si>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</si>
  <si>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</si>
  <si>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</si>
  <si>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</si>
  <si>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</si>
  <si>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</si>
  <si>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</si>
  <si>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</si>
  <si>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</si>
  <si>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</si>
  <si>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</si>
  <si>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</si>
  <si>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</si>
  <si>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</si>
  <si>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</si>
  <si>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</si>
  <si>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</si>
  <si>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</si>
  <si>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</si>
  <si>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</si>
  <si>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</si>
  <si>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</si>
  <si>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</si>
  <si>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</si>
  <si>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</si>
  <si>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</si>
  <si>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</si>
  <si>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</si>
  <si>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</si>
  <si>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</si>
  <si>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</si>
  <si>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</si>
  <si>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</si>
  <si>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</si>
  <si>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</si>
  <si>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</si>
  <si>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</si>
  <si>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</si>
  <si>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</si>
  <si>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</si>
  <si>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</si>
  <si>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</si>
  <si>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</si>
  <si>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</si>
  <si>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</si>
  <si>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</si>
  <si>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</si>
  <si>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</si>
  <si>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</si>
  <si>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</si>
  <si>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</si>
  <si>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</si>
  <si>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</si>
  <si>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</si>
  <si>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</si>
  <si>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</si>
  <si>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</si>
  <si>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</si>
  <si>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</si>
  <si>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</si>
  <si>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</si>
  <si>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</si>
  <si>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</si>
  <si>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</si>
  <si>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</si>
  <si>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</si>
  <si>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</si>
  <si>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</si>
  <si>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</si>
  <si>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</si>
  <si>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</si>
  <si>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</si>
  <si>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</si>
  <si>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</si>
  <si>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</si>
  <si>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</si>
  <si>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</si>
  <si>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</si>
  <si>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</si>
  <si>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</si>
  <si>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</si>
  <si>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</si>
  <si>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</si>
  <si>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</si>
  <si>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</si>
  <si>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</si>
  <si>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</si>
  <si>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</si>
  <si>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</si>
  <si>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</si>
  <si>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</si>
  <si>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</si>
  <si>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</si>
  <si>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</si>
  <si>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</si>
  <si>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</si>
  <si>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</si>
  <si>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</si>
  <si>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</si>
  <si>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</si>
  <si>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</si>
  <si>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</si>
  <si>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</si>
  <si>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</si>
  <si>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</si>
  <si>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</si>
  <si>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</si>
  <si>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</si>
  <si>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</si>
  <si>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</si>
  <si>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</si>
  <si>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</si>
  <si>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</si>
  <si>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</si>
  <si>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</si>
  <si>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</si>
  <si>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</si>
  <si>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</si>
  <si>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</si>
  <si>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</si>
  <si>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</si>
  <si>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</si>
  <si>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</si>
  <si>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</si>
  <si>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</si>
  <si>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独立行政法人国立病院機構沼田病院</t>
    <phoneticPr fontId="3"/>
  </si>
  <si>
    <t>〒378-0051 沼田市上原町１５５１－４</t>
    <phoneticPr fontId="3"/>
  </si>
  <si>
    <t>〇</t>
  </si>
  <si>
    <t>複数の診療科で活用</t>
  </si>
  <si>
    <t>外科</t>
  </si>
  <si>
    <t>整形外科</t>
  </si>
  <si>
    <t>ＤＰＣ標準病院群</t>
  </si>
  <si>
    <t>有</t>
  </si>
  <si>
    <t>看護必要度Ⅰ</t>
    <phoneticPr fontId="3"/>
  </si>
  <si>
    <t>2階病棟</t>
  </si>
  <si>
    <t>急性期機能</t>
  </si>
  <si>
    <t>循環器内科</t>
  </si>
  <si>
    <t>ハイケアユニット入院医療管理料１</t>
  </si>
  <si>
    <t>-</t>
    <phoneticPr fontId="3"/>
  </si>
  <si>
    <t>HCU</t>
  </si>
  <si>
    <t>消化器内科（胃腸内科）</t>
  </si>
  <si>
    <t>3階病棟</t>
  </si>
  <si>
    <t>回復期機能</t>
  </si>
  <si>
    <t>糖尿病内科（代謝内科）</t>
  </si>
  <si>
    <t>4階病棟</t>
  </si>
  <si>
    <t>がん診療連携拠点病院として新棟建築時に緩和ケア病棟を準備する予定であったが、予算の関係でできなかったため。</t>
  </si>
  <si>
    <t>内科</t>
  </si>
  <si>
    <t>3病棟</t>
  </si>
  <si>
    <t>休棟中等</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</si>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</sst>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1011</v>
      </c>
      <c r="J9" s="339"/>
      <c r="K9" s="339"/>
      <c r="L9" s="276" t="s">
        <v>1046</v>
      </c>
      <c r="M9" s="282" t="s">
        <v>1051</v>
      </c>
      <c r="N9" s="282" t="s">
        <v>1053</v>
      </c>
      <c r="O9" s="282" t="s">
        <v>1056</v>
      </c>
      <c r="P9" s="282" t="s">
        <v>1059</v>
      </c>
      <c r="Q9" s="282" t="s">
        <v>1061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t="s">
        <v>1039</v>
      </c>
      <c r="P11" s="25"/>
      <c r="Q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c r="P12" s="29"/>
      <c r="Q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t="s">
        <v>1039</v>
      </c>
      <c r="Q14" s="29" t="s">
        <v>1039</v>
      </c>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1013</v>
      </c>
      <c r="J22" s="337"/>
      <c r="K22" s="338"/>
      <c r="L22" s="277" t="s">
        <v>1046</v>
      </c>
      <c r="M22" s="282" t="s">
        <v>1051</v>
      </c>
      <c r="N22" s="282" t="s">
        <v>1053</v>
      </c>
      <c r="O22" s="282" t="s">
        <v>1056</v>
      </c>
      <c r="P22" s="282" t="s">
        <v>1059</v>
      </c>
      <c r="Q22" s="282" t="s">
        <v>1061</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t="s">
        <v>1039</v>
      </c>
      <c r="P24" s="25"/>
      <c r="Q24" s="25"/>
    </row>
    <row r="25" spans="1:22" s="21" customFormat="1" ht="34.5" customHeight="1" x14ac:dyDescent="0.15">
      <c r="A25" s="244" t="s">
        <v>607</v>
      </c>
      <c r="B25" s="24"/>
      <c r="C25" s="19"/>
      <c r="D25" s="19"/>
      <c r="E25" s="19"/>
      <c r="F25" s="19"/>
      <c r="G25" s="19"/>
      <c r="H25" s="20"/>
      <c r="I25" s="307" t="s">
        <v>4</v>
      </c>
      <c r="J25" s="308"/>
      <c r="K25" s="309"/>
      <c r="L25" s="29"/>
      <c r="M25" s="29"/>
      <c r="N25" s="29" t="s">
        <v>1039</v>
      </c>
      <c r="O25" s="29"/>
      <c r="P25" s="29"/>
      <c r="Q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t="s">
        <v>1039</v>
      </c>
      <c r="Q27" s="29" t="s">
        <v>1039</v>
      </c>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1014</v>
      </c>
      <c r="J35" s="337"/>
      <c r="K35" s="338"/>
      <c r="L35" s="277" t="s">
        <v>1046</v>
      </c>
      <c r="M35" s="282" t="s">
        <v>1051</v>
      </c>
      <c r="N35" s="282" t="s">
        <v>1053</v>
      </c>
      <c r="O35" s="282" t="s">
        <v>1056</v>
      </c>
      <c r="P35" s="282" t="s">
        <v>1059</v>
      </c>
      <c r="Q35" s="282" t="s">
        <v>1061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1013</v>
      </c>
      <c r="J44" s="432"/>
      <c r="K44" s="433"/>
      <c r="L44" s="277" t="s">
        <v>1046</v>
      </c>
      <c r="M44" s="282" t="s">
        <v>1051</v>
      </c>
      <c r="N44" s="282" t="s">
        <v>1053</v>
      </c>
      <c r="O44" s="282" t="s">
        <v>1056</v>
      </c>
      <c r="P44" s="282" t="s">
        <v>1059</v>
      </c>
      <c r="Q44" s="282" t="s">
        <v>1061</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984</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984</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984</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980</v>
      </c>
      <c r="K71" s="306"/>
      <c r="L71" s="306"/>
      <c r="O71" s="283"/>
      <c r="P71" s="283"/>
    </row>
    <row r="72" spans="1:17" s="21" customFormat="1" x14ac:dyDescent="0.15">
      <c r="A72" s="243"/>
      <c r="B72" s="1"/>
      <c r="C72" s="306" t="s">
        <v>22</v>
      </c>
      <c r="D72" s="306"/>
      <c r="E72" s="306"/>
      <c r="F72" s="306"/>
      <c r="G72" s="306"/>
      <c r="H72" s="306" t="s">
        <v>979</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981</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982</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x14ac:dyDescent="0.15">
      <c r="A89" s="243"/>
      <c r="B89" s="18"/>
      <c r="C89" s="62"/>
      <c r="D89" s="3"/>
      <c r="E89" s="3"/>
      <c r="F89" s="3"/>
      <c r="G89" s="3"/>
      <c r="H89" s="287"/>
      <c r="I89" s="287"/>
      <c r="J89" s="64" t="s">
        <v>35</v>
      </c>
      <c r="K89" s="65"/>
      <c r="L89" s="262" t="s">
        <v>1046</v>
      </c>
      <c r="M89" s="262" t="s">
        <v>1051</v>
      </c>
      <c r="N89" s="262" t="s">
        <v>1053</v>
      </c>
      <c r="O89" s="262" t="s">
        <v>1056</v>
      </c>
      <c r="P89" s="262" t="s">
        <v>1059</v>
      </c>
      <c r="Q89" s="262" t="s">
        <v>1061</v>
      </c>
    </row>
    <row r="90" spans="1:22" s="21" customFormat="1" x14ac:dyDescent="0.15">
      <c r="A90" s="243"/>
      <c r="B90" s="1"/>
      <c r="C90" s="3"/>
      <c r="D90" s="3"/>
      <c r="E90" s="3"/>
      <c r="F90" s="3"/>
      <c r="G90" s="3"/>
      <c r="H90" s="287"/>
      <c r="I90" s="67" t="s">
        <v>36</v>
      </c>
      <c r="J90" s="68"/>
      <c r="K90" s="69"/>
      <c r="L90" s="262" t="s">
        <v>1047</v>
      </c>
      <c r="M90" s="262" t="s">
        <v>1047</v>
      </c>
      <c r="N90" s="262" t="s">
        <v>1054</v>
      </c>
      <c r="O90" s="262" t="s">
        <v>1047</v>
      </c>
      <c r="P90" s="262" t="s">
        <v>1060</v>
      </c>
      <c r="Q90" s="262" t="s">
        <v>1060</v>
      </c>
    </row>
    <row r="91" spans="1:22" s="21" customFormat="1" ht="54" customHeight="1" x14ac:dyDescent="0.15">
      <c r="A91" s="244" t="s">
        <v>609</v>
      </c>
      <c r="B91" s="1"/>
      <c r="C91" s="303" t="s">
        <v>37</v>
      </c>
      <c r="D91" s="304"/>
      <c r="E91" s="304"/>
      <c r="F91" s="304"/>
      <c r="G91" s="304"/>
      <c r="H91" s="305"/>
      <c r="I91" s="294" t="s">
        <v>38</v>
      </c>
      <c r="J91" s="260" t="s">
        <v>532</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1051</v>
      </c>
      <c r="N97" s="66" t="s">
        <v>1053</v>
      </c>
      <c r="O97" s="66" t="s">
        <v>1056</v>
      </c>
      <c r="P97" s="66" t="s">
        <v>1059</v>
      </c>
      <c r="Q97" s="66" t="s">
        <v>1061</v>
      </c>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1054</v>
      </c>
      <c r="O98" s="70" t="s">
        <v>1047</v>
      </c>
      <c r="P98" s="70" t="s">
        <v>1060</v>
      </c>
      <c r="Q98" s="70" t="s">
        <v>1060</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175</v>
      </c>
      <c r="K99" s="237" t="str">
        <f>IF(OR(COUNTIF(L99:Q99,"未確認")&gt;0,COUNTIF(L99:Q99,"~*")&gt;0),"※","")</f>
        <v/>
      </c>
      <c r="L99" s="258">
        <v>51</v>
      </c>
      <c r="M99" s="258">
        <v>4</v>
      </c>
      <c r="N99" s="258">
        <v>55</v>
      </c>
      <c r="O99" s="258">
        <v>51</v>
      </c>
      <c r="P99" s="258">
        <v>7</v>
      </c>
      <c r="Q99" s="258">
        <v>7</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161</v>
      </c>
      <c r="K101" s="237" t="str">
        <f>IF(OR(COUNTIF(L101:Q101,"未確認")&gt;0,COUNTIF(L101:Q101,"~*")&gt;0),"※","")</f>
        <v/>
      </c>
      <c r="L101" s="258">
        <v>51</v>
      </c>
      <c r="M101" s="258">
        <v>4</v>
      </c>
      <c r="N101" s="258">
        <v>55</v>
      </c>
      <c r="O101" s="258">
        <v>51</v>
      </c>
      <c r="P101" s="258">
        <v>0</v>
      </c>
      <c r="Q101" s="258">
        <v>0</v>
      </c>
    </row>
    <row r="102" spans="1:22" s="83" customFormat="1" ht="34.5" customHeight="1" x14ac:dyDescent="0.15">
      <c r="A102" s="244" t="s">
        <v>610</v>
      </c>
      <c r="B102" s="84"/>
      <c r="C102" s="323"/>
      <c r="D102" s="324"/>
      <c r="E102" s="316" t="s">
        <v>612</v>
      </c>
      <c r="F102" s="317"/>
      <c r="G102" s="317"/>
      <c r="H102" s="318"/>
      <c r="I102" s="351"/>
      <c r="J102" s="256">
        <f t="shared" si="0"/>
        <v>175</v>
      </c>
      <c r="K102" s="237" t="str">
        <f t="shared" ref="K102:K111" si="1">IF(OR(COUNTIF(L101:Q101,"未確認")&gt;0,COUNTIF(L101:Q101,"~*")&gt;0),"※","")</f>
        <v/>
      </c>
      <c r="L102" s="258">
        <v>51</v>
      </c>
      <c r="M102" s="258">
        <v>4</v>
      </c>
      <c r="N102" s="258">
        <v>55</v>
      </c>
      <c r="O102" s="258">
        <v>51</v>
      </c>
      <c r="P102" s="258">
        <v>7</v>
      </c>
      <c r="Q102" s="258">
        <v>7</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1057</v>
      </c>
      <c r="Q112" s="257" t="s">
        <v>1057</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1051</v>
      </c>
      <c r="N118" s="66" t="s">
        <v>1053</v>
      </c>
      <c r="O118" s="66" t="s">
        <v>1056</v>
      </c>
      <c r="P118" s="66" t="s">
        <v>1059</v>
      </c>
      <c r="Q118" s="66" t="s">
        <v>1061</v>
      </c>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1054</v>
      </c>
      <c r="O119" s="70" t="s">
        <v>1047</v>
      </c>
      <c r="P119" s="70" t="s">
        <v>1060</v>
      </c>
      <c r="Q119" s="70" t="s">
        <v>1060</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1040</v>
      </c>
      <c r="M120" s="98" t="s">
        <v>1040</v>
      </c>
      <c r="N120" s="98" t="s">
        <v>1040</v>
      </c>
      <c r="O120" s="98" t="s">
        <v>1040</v>
      </c>
      <c r="P120" s="98" t="s">
        <v>1058</v>
      </c>
      <c r="Q120" s="98" t="s">
        <v>1058</v>
      </c>
    </row>
    <row r="121" spans="1:22" s="83" customFormat="1" ht="40.5" customHeight="1" x14ac:dyDescent="0.15">
      <c r="A121" s="244" t="s">
        <v>618</v>
      </c>
      <c r="B121" s="1"/>
      <c r="C121" s="295"/>
      <c r="D121" s="297"/>
      <c r="E121" s="319" t="s">
        <v>53</v>
      </c>
      <c r="F121" s="331"/>
      <c r="G121" s="331"/>
      <c r="H121" s="320"/>
      <c r="I121" s="345"/>
      <c r="J121" s="101"/>
      <c r="K121" s="102"/>
      <c r="L121" s="98" t="s">
        <v>1041</v>
      </c>
      <c r="M121" s="98" t="s">
        <v>1048</v>
      </c>
      <c r="N121" s="98" t="s">
        <v>1052</v>
      </c>
      <c r="O121" s="98" t="s">
        <v>1052</v>
      </c>
      <c r="P121" s="98" t="s">
        <v>533</v>
      </c>
      <c r="Q121" s="98" t="s">
        <v>533</v>
      </c>
    </row>
    <row r="122" spans="1:22" s="83" customFormat="1" ht="40.5" customHeight="1" x14ac:dyDescent="0.15">
      <c r="A122" s="244" t="s">
        <v>619</v>
      </c>
      <c r="B122" s="1"/>
      <c r="C122" s="295"/>
      <c r="D122" s="297"/>
      <c r="E122" s="321"/>
      <c r="F122" s="347"/>
      <c r="G122" s="347"/>
      <c r="H122" s="322"/>
      <c r="I122" s="345"/>
      <c r="J122" s="101"/>
      <c r="K122" s="102"/>
      <c r="L122" s="98" t="s">
        <v>1042</v>
      </c>
      <c r="M122" s="98" t="s">
        <v>1041</v>
      </c>
      <c r="N122" s="98" t="s">
        <v>1048</v>
      </c>
      <c r="O122" s="98" t="s">
        <v>1048</v>
      </c>
      <c r="P122" s="98" t="s">
        <v>533</v>
      </c>
      <c r="Q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1041</v>
      </c>
      <c r="O123" s="98" t="s">
        <v>1055</v>
      </c>
      <c r="P123" s="98" t="s">
        <v>533</v>
      </c>
      <c r="Q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1051</v>
      </c>
      <c r="N129" s="66" t="s">
        <v>1053</v>
      </c>
      <c r="O129" s="66" t="s">
        <v>1056</v>
      </c>
      <c r="P129" s="66" t="s">
        <v>1059</v>
      </c>
      <c r="Q129" s="66" t="s">
        <v>1061</v>
      </c>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1054</v>
      </c>
      <c r="O130" s="70" t="s">
        <v>1047</v>
      </c>
      <c r="P130" s="70" t="s">
        <v>1060</v>
      </c>
      <c r="Q130" s="70" t="s">
        <v>1060</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1049</v>
      </c>
      <c r="N131" s="98" t="s">
        <v>111</v>
      </c>
      <c r="O131" s="98" t="s">
        <v>558</v>
      </c>
      <c r="P131" s="98" t="s">
        <v>533</v>
      </c>
      <c r="Q131" s="98" t="s">
        <v>533</v>
      </c>
    </row>
    <row r="132" spans="1:22" s="83" customFormat="1" ht="34.5" customHeight="1" x14ac:dyDescent="0.15">
      <c r="A132" s="244" t="s">
        <v>621</v>
      </c>
      <c r="B132" s="84"/>
      <c r="C132" s="295"/>
      <c r="D132" s="297"/>
      <c r="E132" s="303" t="s">
        <v>58</v>
      </c>
      <c r="F132" s="304"/>
      <c r="G132" s="304"/>
      <c r="H132" s="305"/>
      <c r="I132" s="349"/>
      <c r="J132" s="101"/>
      <c r="K132" s="102"/>
      <c r="L132" s="82">
        <v>51</v>
      </c>
      <c r="M132" s="82">
        <v>4</v>
      </c>
      <c r="N132" s="82">
        <v>55</v>
      </c>
      <c r="O132" s="82">
        <v>51</v>
      </c>
      <c r="P132" s="82">
        <v>0</v>
      </c>
      <c r="Q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1051</v>
      </c>
      <c r="N143" s="66" t="s">
        <v>1053</v>
      </c>
      <c r="O143" s="66" t="s">
        <v>1056</v>
      </c>
      <c r="P143" s="66" t="s">
        <v>1059</v>
      </c>
      <c r="Q143" s="66" t="s">
        <v>1061</v>
      </c>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1054</v>
      </c>
      <c r="O144" s="70" t="s">
        <v>1047</v>
      </c>
      <c r="P144" s="70" t="s">
        <v>1060</v>
      </c>
      <c r="Q144" s="70" t="s">
        <v>1060</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212</v>
      </c>
      <c r="K148" s="264" t="str">
        <f t="shared" si="3"/>
        <v>※</v>
      </c>
      <c r="L148" s="117">
        <v>98</v>
      </c>
      <c r="M148" s="117" t="s">
        <v>541</v>
      </c>
      <c r="N148" s="117">
        <v>0</v>
      </c>
      <c r="O148" s="117">
        <v>114</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row>
    <row r="156" spans="1:17"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row>
    <row r="158" spans="1:17"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14</v>
      </c>
      <c r="K179" s="264" t="str">
        <f t="shared" si="5"/>
        <v/>
      </c>
      <c r="L179" s="117">
        <v>0</v>
      </c>
      <c r="M179" s="117">
        <v>14</v>
      </c>
      <c r="N179" s="117">
        <v>0</v>
      </c>
      <c r="O179" s="117">
        <v>0</v>
      </c>
      <c r="P179" s="117">
        <v>0</v>
      </c>
      <c r="Q179" s="117">
        <v>0</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74</v>
      </c>
      <c r="K201" s="264" t="str">
        <f t="shared" si="5"/>
        <v/>
      </c>
      <c r="L201" s="117">
        <v>0</v>
      </c>
      <c r="M201" s="117">
        <v>0</v>
      </c>
      <c r="N201" s="117">
        <v>74</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1051</v>
      </c>
      <c r="N226" s="66" t="s">
        <v>1053</v>
      </c>
      <c r="O226" s="66" t="s">
        <v>1056</v>
      </c>
      <c r="P226" s="66" t="s">
        <v>1059</v>
      </c>
      <c r="Q226" s="66" t="s">
        <v>1061</v>
      </c>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1054</v>
      </c>
      <c r="O227" s="70" t="s">
        <v>1047</v>
      </c>
      <c r="P227" s="70" t="s">
        <v>1060</v>
      </c>
      <c r="Q227" s="70" t="s">
        <v>1060</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1051</v>
      </c>
      <c r="N234" s="66" t="s">
        <v>1053</v>
      </c>
      <c r="O234" s="66" t="s">
        <v>1056</v>
      </c>
      <c r="P234" s="66" t="s">
        <v>1059</v>
      </c>
      <c r="Q234" s="66" t="s">
        <v>1061</v>
      </c>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1054</v>
      </c>
      <c r="O235" s="70" t="s">
        <v>1047</v>
      </c>
      <c r="P235" s="70" t="s">
        <v>1060</v>
      </c>
      <c r="Q235" s="70" t="s">
        <v>1060</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1051</v>
      </c>
      <c r="N244" s="66" t="s">
        <v>1053</v>
      </c>
      <c r="O244" s="66" t="s">
        <v>1056</v>
      </c>
      <c r="P244" s="66" t="s">
        <v>1059</v>
      </c>
      <c r="Q244" s="66" t="s">
        <v>1061</v>
      </c>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1054</v>
      </c>
      <c r="O245" s="70" t="s">
        <v>1047</v>
      </c>
      <c r="P245" s="70" t="s">
        <v>1060</v>
      </c>
      <c r="Q245" s="70" t="s">
        <v>1060</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1051</v>
      </c>
      <c r="N253" s="66" t="s">
        <v>1053</v>
      </c>
      <c r="O253" s="66" t="s">
        <v>1056</v>
      </c>
      <c r="P253" s="66" t="s">
        <v>1059</v>
      </c>
      <c r="Q253" s="66" t="s">
        <v>1061</v>
      </c>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1054</v>
      </c>
      <c r="O254" s="137" t="s">
        <v>1047</v>
      </c>
      <c r="P254" s="137" t="s">
        <v>1060</v>
      </c>
      <c r="Q254" s="137" t="s">
        <v>1060</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1051</v>
      </c>
      <c r="N263" s="66" t="s">
        <v>1053</v>
      </c>
      <c r="O263" s="66" t="s">
        <v>1056</v>
      </c>
      <c r="P263" s="66" t="s">
        <v>1059</v>
      </c>
      <c r="Q263" s="66" t="s">
        <v>1061</v>
      </c>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1054</v>
      </c>
      <c r="O264" s="70" t="s">
        <v>1047</v>
      </c>
      <c r="P264" s="70" t="s">
        <v>1060</v>
      </c>
      <c r="Q264" s="70" t="s">
        <v>1060</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16</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0</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61</v>
      </c>
      <c r="K269" s="81" t="str">
        <f t="shared" si="8"/>
        <v/>
      </c>
      <c r="L269" s="147">
        <v>17</v>
      </c>
      <c r="M269" s="147">
        <v>9</v>
      </c>
      <c r="N269" s="147">
        <v>16</v>
      </c>
      <c r="O269" s="147">
        <v>19</v>
      </c>
      <c r="P269" s="147">
        <v>0</v>
      </c>
      <c r="Q269" s="147">
        <v>0</v>
      </c>
    </row>
    <row r="270" spans="1:22" s="83" customFormat="1" ht="34.5" customHeight="1" x14ac:dyDescent="0.15">
      <c r="A270" s="249" t="s">
        <v>725</v>
      </c>
      <c r="B270" s="120"/>
      <c r="C270" s="356"/>
      <c r="D270" s="356"/>
      <c r="E270" s="356"/>
      <c r="F270" s="356"/>
      <c r="G270" s="356" t="s">
        <v>148</v>
      </c>
      <c r="H270" s="356"/>
      <c r="I270" s="363"/>
      <c r="J270" s="266">
        <f t="shared" si="9"/>
        <v>1.6</v>
      </c>
      <c r="K270" s="81" t="str">
        <f t="shared" si="8"/>
        <v/>
      </c>
      <c r="L270" s="148">
        <v>0</v>
      </c>
      <c r="M270" s="148">
        <v>0</v>
      </c>
      <c r="N270" s="148">
        <v>0</v>
      </c>
      <c r="O270" s="148">
        <v>1.6</v>
      </c>
      <c r="P270" s="148">
        <v>0</v>
      </c>
      <c r="Q270" s="148">
        <v>0</v>
      </c>
    </row>
    <row r="271" spans="1:22" s="83" customFormat="1" ht="34.5" customHeight="1" x14ac:dyDescent="0.15">
      <c r="A271" s="249" t="s">
        <v>726</v>
      </c>
      <c r="B271" s="120"/>
      <c r="C271" s="356" t="s">
        <v>151</v>
      </c>
      <c r="D271" s="361"/>
      <c r="E271" s="361"/>
      <c r="F271" s="361"/>
      <c r="G271" s="356" t="s">
        <v>146</v>
      </c>
      <c r="H271" s="356"/>
      <c r="I271" s="363"/>
      <c r="J271" s="266">
        <f t="shared" si="9"/>
        <v>1</v>
      </c>
      <c r="K271" s="81" t="str">
        <f t="shared" si="8"/>
        <v/>
      </c>
      <c r="L271" s="147">
        <v>0</v>
      </c>
      <c r="M271" s="147">
        <v>0</v>
      </c>
      <c r="N271" s="147">
        <v>1</v>
      </c>
      <c r="O271" s="147">
        <v>0</v>
      </c>
      <c r="P271" s="147">
        <v>0</v>
      </c>
      <c r="Q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row>
    <row r="273" spans="1:17"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row>
    <row r="274" spans="1:17" s="83" customFormat="1" ht="34.5" customHeight="1" x14ac:dyDescent="0.15">
      <c r="A274" s="249" t="s">
        <v>727</v>
      </c>
      <c r="B274" s="120"/>
      <c r="C274" s="361"/>
      <c r="D274" s="361"/>
      <c r="E274" s="361"/>
      <c r="F274" s="361"/>
      <c r="G274" s="356" t="s">
        <v>148</v>
      </c>
      <c r="H274" s="356"/>
      <c r="I274" s="363"/>
      <c r="J274" s="266">
        <f t="shared" si="9"/>
        <v>5.9</v>
      </c>
      <c r="K274" s="81" t="str">
        <f t="shared" si="8"/>
        <v/>
      </c>
      <c r="L274" s="148">
        <v>1.7</v>
      </c>
      <c r="M274" s="148">
        <v>0</v>
      </c>
      <c r="N274" s="148">
        <v>2.5</v>
      </c>
      <c r="O274" s="148">
        <v>1.7</v>
      </c>
      <c r="P274" s="148">
        <v>0</v>
      </c>
      <c r="Q274" s="148">
        <v>0</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7</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6</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1.6</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7</v>
      </c>
      <c r="M297" s="147">
        <v>7</v>
      </c>
      <c r="N297" s="147">
        <v>8</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6.3</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1.3</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0.8</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0.8</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1051</v>
      </c>
      <c r="N322" s="66" t="s">
        <v>1053</v>
      </c>
      <c r="O322" s="66" t="s">
        <v>1056</v>
      </c>
      <c r="P322" s="66" t="s">
        <v>1059</v>
      </c>
      <c r="Q322" s="66" t="s">
        <v>1061</v>
      </c>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1054</v>
      </c>
      <c r="O323" s="137" t="s">
        <v>1047</v>
      </c>
      <c r="P323" s="137" t="s">
        <v>1060</v>
      </c>
      <c r="Q323" s="137" t="s">
        <v>1060</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0.7</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1051</v>
      </c>
      <c r="N342" s="66" t="s">
        <v>1053</v>
      </c>
      <c r="O342" s="66" t="s">
        <v>1056</v>
      </c>
      <c r="P342" s="66" t="s">
        <v>1059</v>
      </c>
      <c r="Q342" s="66" t="s">
        <v>1061</v>
      </c>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1054</v>
      </c>
      <c r="O343" s="137" t="s">
        <v>1047</v>
      </c>
      <c r="P343" s="137" t="s">
        <v>1060</v>
      </c>
      <c r="Q343" s="137" t="s">
        <v>1060</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1051</v>
      </c>
      <c r="N367" s="66" t="s">
        <v>1053</v>
      </c>
      <c r="O367" s="66" t="s">
        <v>1056</v>
      </c>
      <c r="P367" s="66" t="s">
        <v>1059</v>
      </c>
      <c r="Q367" s="66" t="s">
        <v>1061</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1054</v>
      </c>
      <c r="O368" s="137" t="s">
        <v>1047</v>
      </c>
      <c r="P368" s="137" t="s">
        <v>1060</v>
      </c>
      <c r="Q368" s="137" t="s">
        <v>1060</v>
      </c>
    </row>
    <row r="369" spans="1:17"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1051</v>
      </c>
      <c r="N390" s="66" t="s">
        <v>1053</v>
      </c>
      <c r="O390" s="66" t="s">
        <v>1056</v>
      </c>
      <c r="P390" s="66" t="s">
        <v>1059</v>
      </c>
      <c r="Q390" s="66" t="s">
        <v>1061</v>
      </c>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1054</v>
      </c>
      <c r="O391" s="70" t="s">
        <v>1047</v>
      </c>
      <c r="P391" s="70" t="s">
        <v>1060</v>
      </c>
      <c r="Q391" s="70" t="s">
        <v>1060</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2971</v>
      </c>
      <c r="K392" s="81" t="str">
        <f t="shared" ref="K392:K397" si="12">IF(OR(COUNTIF(L392:Q392,"未確認")&gt;0,COUNTIF(L392:Q392,"~*")&gt;0),"※","")</f>
        <v/>
      </c>
      <c r="L392" s="147">
        <v>893</v>
      </c>
      <c r="M392" s="147">
        <v>232</v>
      </c>
      <c r="N392" s="147">
        <v>727</v>
      </c>
      <c r="O392" s="147">
        <v>1119</v>
      </c>
      <c r="P392" s="147">
        <v>0</v>
      </c>
      <c r="Q392" s="147">
        <v>0</v>
      </c>
    </row>
    <row r="393" spans="1:22" s="83" customFormat="1" ht="34.5" customHeight="1" x14ac:dyDescent="0.15">
      <c r="A393" s="249" t="s">
        <v>773</v>
      </c>
      <c r="B393" s="84"/>
      <c r="C393" s="399"/>
      <c r="D393" s="379"/>
      <c r="E393" s="303" t="s">
        <v>224</v>
      </c>
      <c r="F393" s="304"/>
      <c r="G393" s="304"/>
      <c r="H393" s="305"/>
      <c r="I393" s="377"/>
      <c r="J393" s="140">
        <f t="shared" si="11"/>
        <v>1034</v>
      </c>
      <c r="K393" s="81" t="str">
        <f t="shared" si="12"/>
        <v/>
      </c>
      <c r="L393" s="147">
        <v>366</v>
      </c>
      <c r="M393" s="147">
        <v>110</v>
      </c>
      <c r="N393" s="147">
        <v>278</v>
      </c>
      <c r="O393" s="147">
        <v>280</v>
      </c>
      <c r="P393" s="147">
        <v>0</v>
      </c>
      <c r="Q393" s="147">
        <v>0</v>
      </c>
    </row>
    <row r="394" spans="1:22" s="83" customFormat="1" ht="34.5" customHeight="1" x14ac:dyDescent="0.15">
      <c r="A394" s="250" t="s">
        <v>774</v>
      </c>
      <c r="B394" s="84"/>
      <c r="C394" s="399"/>
      <c r="D394" s="380"/>
      <c r="E394" s="303" t="s">
        <v>225</v>
      </c>
      <c r="F394" s="304"/>
      <c r="G394" s="304"/>
      <c r="H394" s="305"/>
      <c r="I394" s="377"/>
      <c r="J394" s="140">
        <f t="shared" si="11"/>
        <v>1377</v>
      </c>
      <c r="K394" s="81" t="str">
        <f t="shared" si="12"/>
        <v/>
      </c>
      <c r="L394" s="147">
        <v>500</v>
      </c>
      <c r="M394" s="147">
        <v>122</v>
      </c>
      <c r="N394" s="147">
        <v>50</v>
      </c>
      <c r="O394" s="147">
        <v>705</v>
      </c>
      <c r="P394" s="147">
        <v>0</v>
      </c>
      <c r="Q394" s="147">
        <v>0</v>
      </c>
    </row>
    <row r="395" spans="1:22" s="83" customFormat="1" ht="34.5" customHeight="1" x14ac:dyDescent="0.15">
      <c r="A395" s="250" t="s">
        <v>775</v>
      </c>
      <c r="B395" s="84"/>
      <c r="C395" s="399"/>
      <c r="D395" s="381"/>
      <c r="E395" s="303" t="s">
        <v>226</v>
      </c>
      <c r="F395" s="304"/>
      <c r="G395" s="304"/>
      <c r="H395" s="305"/>
      <c r="I395" s="377"/>
      <c r="J395" s="140">
        <f t="shared" si="11"/>
        <v>560</v>
      </c>
      <c r="K395" s="81" t="str">
        <f t="shared" si="12"/>
        <v/>
      </c>
      <c r="L395" s="147">
        <v>27</v>
      </c>
      <c r="M395" s="147">
        <v>0</v>
      </c>
      <c r="N395" s="147">
        <v>399</v>
      </c>
      <c r="O395" s="147">
        <v>134</v>
      </c>
      <c r="P395" s="147">
        <v>0</v>
      </c>
      <c r="Q395" s="147">
        <v>0</v>
      </c>
    </row>
    <row r="396" spans="1:22" s="83" customFormat="1" ht="34.5" customHeight="1" x14ac:dyDescent="0.15">
      <c r="A396" s="250" t="s">
        <v>776</v>
      </c>
      <c r="B396" s="1"/>
      <c r="C396" s="399"/>
      <c r="D396" s="303" t="s">
        <v>227</v>
      </c>
      <c r="E396" s="304"/>
      <c r="F396" s="304"/>
      <c r="G396" s="304"/>
      <c r="H396" s="305"/>
      <c r="I396" s="377"/>
      <c r="J396" s="140">
        <f t="shared" si="11"/>
        <v>38428</v>
      </c>
      <c r="K396" s="81" t="str">
        <f t="shared" si="12"/>
        <v/>
      </c>
      <c r="L396" s="147">
        <v>13501</v>
      </c>
      <c r="M396" s="147">
        <v>741</v>
      </c>
      <c r="N396" s="147">
        <v>11105</v>
      </c>
      <c r="O396" s="147">
        <v>13081</v>
      </c>
      <c r="P396" s="147">
        <v>0</v>
      </c>
      <c r="Q396" s="147">
        <v>0</v>
      </c>
    </row>
    <row r="397" spans="1:22" s="83" customFormat="1" ht="34.5" customHeight="1" x14ac:dyDescent="0.15">
      <c r="A397" s="250" t="s">
        <v>777</v>
      </c>
      <c r="B397" s="119"/>
      <c r="C397" s="399"/>
      <c r="D397" s="303" t="s">
        <v>228</v>
      </c>
      <c r="E397" s="304"/>
      <c r="F397" s="304"/>
      <c r="G397" s="304"/>
      <c r="H397" s="305"/>
      <c r="I397" s="378"/>
      <c r="J397" s="140">
        <f t="shared" si="11"/>
        <v>3032</v>
      </c>
      <c r="K397" s="81" t="str">
        <f t="shared" si="12"/>
        <v/>
      </c>
      <c r="L397" s="147">
        <v>954</v>
      </c>
      <c r="M397" s="147">
        <v>231</v>
      </c>
      <c r="N397" s="147">
        <v>733</v>
      </c>
      <c r="O397" s="147">
        <v>1114</v>
      </c>
      <c r="P397" s="147">
        <v>0</v>
      </c>
      <c r="Q397" s="147">
        <v>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1051</v>
      </c>
      <c r="N403" s="66" t="s">
        <v>1053</v>
      </c>
      <c r="O403" s="66" t="s">
        <v>1056</v>
      </c>
      <c r="P403" s="66" t="s">
        <v>1059</v>
      </c>
      <c r="Q403" s="66" t="s">
        <v>1061</v>
      </c>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1054</v>
      </c>
      <c r="O404" s="70" t="s">
        <v>1047</v>
      </c>
      <c r="P404" s="70" t="s">
        <v>1060</v>
      </c>
      <c r="Q404" s="70" t="s">
        <v>1060</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2971</v>
      </c>
      <c r="K405" s="81" t="str">
        <f t="shared" ref="K405:K422" si="14">IF(OR(COUNTIF(L405:Q405,"未確認")&gt;0,COUNTIF(L405:Q405,"~*")&gt;0),"※","")</f>
        <v/>
      </c>
      <c r="L405" s="147">
        <v>893</v>
      </c>
      <c r="M405" s="147">
        <v>232</v>
      </c>
      <c r="N405" s="147">
        <v>727</v>
      </c>
      <c r="O405" s="147">
        <v>1119</v>
      </c>
      <c r="P405" s="147">
        <v>0</v>
      </c>
      <c r="Q405" s="147">
        <v>0</v>
      </c>
    </row>
    <row r="406" spans="1:22" s="83" customFormat="1" ht="34.5" customHeight="1" x14ac:dyDescent="0.15">
      <c r="A406" s="251" t="s">
        <v>779</v>
      </c>
      <c r="B406" s="119"/>
      <c r="C406" s="391"/>
      <c r="D406" s="390" t="s">
        <v>233</v>
      </c>
      <c r="E406" s="323" t="s">
        <v>234</v>
      </c>
      <c r="F406" s="348"/>
      <c r="G406" s="348"/>
      <c r="H406" s="324"/>
      <c r="I406" s="388"/>
      <c r="J406" s="140">
        <f t="shared" si="13"/>
        <v>471</v>
      </c>
      <c r="K406" s="81" t="str">
        <f t="shared" si="14"/>
        <v/>
      </c>
      <c r="L406" s="147">
        <v>55</v>
      </c>
      <c r="M406" s="147">
        <v>110</v>
      </c>
      <c r="N406" s="147">
        <v>227</v>
      </c>
      <c r="O406" s="147">
        <v>79</v>
      </c>
      <c r="P406" s="147">
        <v>0</v>
      </c>
      <c r="Q406" s="147">
        <v>0</v>
      </c>
    </row>
    <row r="407" spans="1:22" s="83" customFormat="1" ht="34.5" customHeight="1" x14ac:dyDescent="0.15">
      <c r="A407" s="251" t="s">
        <v>780</v>
      </c>
      <c r="B407" s="119"/>
      <c r="C407" s="391"/>
      <c r="D407" s="391"/>
      <c r="E407" s="303" t="s">
        <v>235</v>
      </c>
      <c r="F407" s="304"/>
      <c r="G407" s="304"/>
      <c r="H407" s="305"/>
      <c r="I407" s="388"/>
      <c r="J407" s="140">
        <f t="shared" si="13"/>
        <v>2147</v>
      </c>
      <c r="K407" s="81" t="str">
        <f t="shared" si="14"/>
        <v/>
      </c>
      <c r="L407" s="147">
        <v>704</v>
      </c>
      <c r="M407" s="147">
        <v>109</v>
      </c>
      <c r="N407" s="147">
        <v>440</v>
      </c>
      <c r="O407" s="147">
        <v>894</v>
      </c>
      <c r="P407" s="147">
        <v>0</v>
      </c>
      <c r="Q407" s="147">
        <v>0</v>
      </c>
    </row>
    <row r="408" spans="1:22" s="83" customFormat="1" ht="34.5" customHeight="1" x14ac:dyDescent="0.15">
      <c r="A408" s="251" t="s">
        <v>781</v>
      </c>
      <c r="B408" s="119"/>
      <c r="C408" s="391"/>
      <c r="D408" s="391"/>
      <c r="E408" s="303" t="s">
        <v>236</v>
      </c>
      <c r="F408" s="304"/>
      <c r="G408" s="304"/>
      <c r="H408" s="305"/>
      <c r="I408" s="388"/>
      <c r="J408" s="140">
        <f t="shared" si="13"/>
        <v>295</v>
      </c>
      <c r="K408" s="81" t="str">
        <f t="shared" si="14"/>
        <v/>
      </c>
      <c r="L408" s="147">
        <v>134</v>
      </c>
      <c r="M408" s="147">
        <v>0</v>
      </c>
      <c r="N408" s="147">
        <v>15</v>
      </c>
      <c r="O408" s="147">
        <v>146</v>
      </c>
      <c r="P408" s="147">
        <v>0</v>
      </c>
      <c r="Q408" s="147">
        <v>0</v>
      </c>
    </row>
    <row r="409" spans="1:22" s="83" customFormat="1" ht="34.5" customHeight="1" x14ac:dyDescent="0.15">
      <c r="A409" s="251" t="s">
        <v>782</v>
      </c>
      <c r="B409" s="119"/>
      <c r="C409" s="391"/>
      <c r="D409" s="391"/>
      <c r="E409" s="316" t="s">
        <v>989</v>
      </c>
      <c r="F409" s="317"/>
      <c r="G409" s="317"/>
      <c r="H409" s="318"/>
      <c r="I409" s="388"/>
      <c r="J409" s="140">
        <f t="shared" si="13"/>
        <v>58</v>
      </c>
      <c r="K409" s="81" t="str">
        <f t="shared" si="14"/>
        <v/>
      </c>
      <c r="L409" s="147">
        <v>0</v>
      </c>
      <c r="M409" s="147">
        <v>13</v>
      </c>
      <c r="N409" s="147">
        <v>45</v>
      </c>
      <c r="O409" s="147">
        <v>0</v>
      </c>
      <c r="P409" s="147">
        <v>0</v>
      </c>
      <c r="Q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3032</v>
      </c>
      <c r="K413" s="81" t="str">
        <f t="shared" si="14"/>
        <v/>
      </c>
      <c r="L413" s="147">
        <v>954</v>
      </c>
      <c r="M413" s="147">
        <v>231</v>
      </c>
      <c r="N413" s="147">
        <v>733</v>
      </c>
      <c r="O413" s="147">
        <v>1114</v>
      </c>
      <c r="P413" s="147">
        <v>0</v>
      </c>
      <c r="Q413" s="147">
        <v>0</v>
      </c>
    </row>
    <row r="414" spans="1:22" s="83" customFormat="1" ht="34.5" customHeight="1" x14ac:dyDescent="0.15">
      <c r="A414" s="251" t="s">
        <v>787</v>
      </c>
      <c r="B414" s="119"/>
      <c r="C414" s="391"/>
      <c r="D414" s="390" t="s">
        <v>240</v>
      </c>
      <c r="E414" s="323" t="s">
        <v>241</v>
      </c>
      <c r="F414" s="348"/>
      <c r="G414" s="348"/>
      <c r="H414" s="324"/>
      <c r="I414" s="388"/>
      <c r="J414" s="140">
        <f t="shared" si="13"/>
        <v>540</v>
      </c>
      <c r="K414" s="81" t="str">
        <f t="shared" si="14"/>
        <v/>
      </c>
      <c r="L414" s="147">
        <v>121</v>
      </c>
      <c r="M414" s="147">
        <v>187</v>
      </c>
      <c r="N414" s="147">
        <v>18</v>
      </c>
      <c r="O414" s="147">
        <v>214</v>
      </c>
      <c r="P414" s="147">
        <v>0</v>
      </c>
      <c r="Q414" s="147">
        <v>0</v>
      </c>
    </row>
    <row r="415" spans="1:22" s="83" customFormat="1" ht="34.5" customHeight="1" x14ac:dyDescent="0.15">
      <c r="A415" s="251" t="s">
        <v>788</v>
      </c>
      <c r="B415" s="119"/>
      <c r="C415" s="391"/>
      <c r="D415" s="391"/>
      <c r="E415" s="303" t="s">
        <v>242</v>
      </c>
      <c r="F415" s="304"/>
      <c r="G415" s="304"/>
      <c r="H415" s="305"/>
      <c r="I415" s="388"/>
      <c r="J415" s="140">
        <f t="shared" si="13"/>
        <v>2103</v>
      </c>
      <c r="K415" s="81" t="str">
        <f t="shared" si="14"/>
        <v/>
      </c>
      <c r="L415" s="147">
        <v>722</v>
      </c>
      <c r="M415" s="147">
        <v>18</v>
      </c>
      <c r="N415" s="147">
        <v>616</v>
      </c>
      <c r="O415" s="147">
        <v>747</v>
      </c>
      <c r="P415" s="147">
        <v>0</v>
      </c>
      <c r="Q415" s="147">
        <v>0</v>
      </c>
    </row>
    <row r="416" spans="1:22" s="83" customFormat="1" ht="34.5" customHeight="1" x14ac:dyDescent="0.15">
      <c r="A416" s="251" t="s">
        <v>789</v>
      </c>
      <c r="B416" s="119"/>
      <c r="C416" s="391"/>
      <c r="D416" s="391"/>
      <c r="E416" s="303" t="s">
        <v>243</v>
      </c>
      <c r="F416" s="304"/>
      <c r="G416" s="304"/>
      <c r="H416" s="305"/>
      <c r="I416" s="388"/>
      <c r="J416" s="140">
        <f t="shared" si="13"/>
        <v>151</v>
      </c>
      <c r="K416" s="81" t="str">
        <f t="shared" si="14"/>
        <v/>
      </c>
      <c r="L416" s="147">
        <v>54</v>
      </c>
      <c r="M416" s="147">
        <v>2</v>
      </c>
      <c r="N416" s="147">
        <v>27</v>
      </c>
      <c r="O416" s="147">
        <v>68</v>
      </c>
      <c r="P416" s="147">
        <v>0</v>
      </c>
      <c r="Q416" s="147">
        <v>0</v>
      </c>
    </row>
    <row r="417" spans="1:22" s="83" customFormat="1" ht="34.5" customHeight="1" x14ac:dyDescent="0.15">
      <c r="A417" s="251" t="s">
        <v>790</v>
      </c>
      <c r="B417" s="119"/>
      <c r="C417" s="391"/>
      <c r="D417" s="391"/>
      <c r="E417" s="303" t="s">
        <v>244</v>
      </c>
      <c r="F417" s="304"/>
      <c r="G417" s="304"/>
      <c r="H417" s="305"/>
      <c r="I417" s="388"/>
      <c r="J417" s="140">
        <f t="shared" si="13"/>
        <v>75</v>
      </c>
      <c r="K417" s="81" t="str">
        <f t="shared" si="14"/>
        <v/>
      </c>
      <c r="L417" s="147">
        <v>0</v>
      </c>
      <c r="M417" s="147">
        <v>0</v>
      </c>
      <c r="N417" s="147">
        <v>41</v>
      </c>
      <c r="O417" s="147">
        <v>34</v>
      </c>
      <c r="P417" s="147">
        <v>0</v>
      </c>
      <c r="Q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c r="P418" s="147">
        <v>0</v>
      </c>
      <c r="Q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c r="N420" s="147">
        <v>0</v>
      </c>
      <c r="O420" s="147">
        <v>0</v>
      </c>
      <c r="P420" s="147">
        <v>0</v>
      </c>
      <c r="Q420" s="147">
        <v>0</v>
      </c>
    </row>
    <row r="421" spans="1:22" s="83" customFormat="1" ht="34.5" customHeight="1" x14ac:dyDescent="0.15">
      <c r="A421" s="251" t="s">
        <v>794</v>
      </c>
      <c r="B421" s="119"/>
      <c r="C421" s="391"/>
      <c r="D421" s="391"/>
      <c r="E421" s="303" t="s">
        <v>247</v>
      </c>
      <c r="F421" s="304"/>
      <c r="G421" s="304"/>
      <c r="H421" s="305"/>
      <c r="I421" s="388"/>
      <c r="J421" s="140">
        <f t="shared" si="13"/>
        <v>163</v>
      </c>
      <c r="K421" s="81" t="str">
        <f t="shared" si="14"/>
        <v/>
      </c>
      <c r="L421" s="147">
        <v>57</v>
      </c>
      <c r="M421" s="147">
        <v>24</v>
      </c>
      <c r="N421" s="147">
        <v>31</v>
      </c>
      <c r="O421" s="147">
        <v>51</v>
      </c>
      <c r="P421" s="147">
        <v>0</v>
      </c>
      <c r="Q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1051</v>
      </c>
      <c r="N428" s="66" t="s">
        <v>1053</v>
      </c>
      <c r="O428" s="66" t="s">
        <v>1056</v>
      </c>
      <c r="P428" s="66" t="s">
        <v>1059</v>
      </c>
      <c r="Q428" s="66" t="s">
        <v>1061</v>
      </c>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1054</v>
      </c>
      <c r="O429" s="70" t="s">
        <v>1047</v>
      </c>
      <c r="P429" s="70" t="s">
        <v>1060</v>
      </c>
      <c r="Q429" s="70" t="s">
        <v>1060</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IF(SUM(L430:Q430)=0,IF(COUNTIF(L430:Q430,"未確認")&gt;0,"未確認",IF(COUNTIF(L430:Q430,"~*")&gt;0,"*",SUM(L430:Q430))),SUM(L430:Q430))</f>
        <v>2492</v>
      </c>
      <c r="K430" s="193" t="str">
        <f>IF(OR(COUNTIF(L430:Q430,"未確認")&gt;0,COUNTIF(L430:Q430,"~*")&gt;0),"※","")</f>
        <v/>
      </c>
      <c r="L430" s="147">
        <v>833</v>
      </c>
      <c r="M430" s="147">
        <v>44</v>
      </c>
      <c r="N430" s="147">
        <v>715</v>
      </c>
      <c r="O430" s="147">
        <v>900</v>
      </c>
      <c r="P430" s="147">
        <v>0</v>
      </c>
      <c r="Q430" s="147">
        <v>0</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97</v>
      </c>
      <c r="K431" s="193" t="str">
        <f>IF(OR(COUNTIF(L431:Q431,"未確認")&gt;0,COUNTIF(L431:Q431,"~*")&gt;0),"※","")</f>
        <v/>
      </c>
      <c r="L431" s="147">
        <v>17</v>
      </c>
      <c r="M431" s="147">
        <v>1</v>
      </c>
      <c r="N431" s="147">
        <v>43</v>
      </c>
      <c r="O431" s="147">
        <v>36</v>
      </c>
      <c r="P431" s="147">
        <v>0</v>
      </c>
      <c r="Q431" s="147">
        <v>0</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133</v>
      </c>
      <c r="K432" s="193" t="str">
        <f>IF(OR(COUNTIF(L432:Q432,"未確認")&gt;0,COUNTIF(L432:Q432,"~*")&gt;0),"※","")</f>
        <v/>
      </c>
      <c r="L432" s="147">
        <v>41</v>
      </c>
      <c r="M432" s="147">
        <v>0</v>
      </c>
      <c r="N432" s="147">
        <v>29</v>
      </c>
      <c r="O432" s="147">
        <v>63</v>
      </c>
      <c r="P432" s="147">
        <v>0</v>
      </c>
      <c r="Q432" s="147">
        <v>0</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2262</v>
      </c>
      <c r="K433" s="193" t="str">
        <f>IF(OR(COUNTIF(L433:Q433,"未確認")&gt;0,COUNTIF(L433:Q433,"~*")&gt;0),"※","")</f>
        <v/>
      </c>
      <c r="L433" s="147">
        <v>775</v>
      </c>
      <c r="M433" s="147">
        <v>43</v>
      </c>
      <c r="N433" s="147">
        <v>643</v>
      </c>
      <c r="O433" s="147">
        <v>801</v>
      </c>
      <c r="P433" s="147">
        <v>0</v>
      </c>
      <c r="Q433" s="147">
        <v>0</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1051</v>
      </c>
      <c r="N441" s="66" t="s">
        <v>1053</v>
      </c>
      <c r="O441" s="66" t="s">
        <v>1056</v>
      </c>
      <c r="P441" s="66" t="s">
        <v>1059</v>
      </c>
      <c r="Q441" s="66" t="s">
        <v>1061</v>
      </c>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1054</v>
      </c>
      <c r="O442" s="70" t="s">
        <v>1047</v>
      </c>
      <c r="P442" s="70" t="s">
        <v>1060</v>
      </c>
      <c r="Q442" s="70" t="s">
        <v>1060</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1051</v>
      </c>
      <c r="N466" s="66" t="s">
        <v>1053</v>
      </c>
      <c r="O466" s="66" t="s">
        <v>1056</v>
      </c>
      <c r="P466" s="66" t="s">
        <v>1059</v>
      </c>
      <c r="Q466" s="66" t="s">
        <v>1061</v>
      </c>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1054</v>
      </c>
      <c r="O467" s="70" t="s">
        <v>1047</v>
      </c>
      <c r="P467" s="70" t="s">
        <v>1060</v>
      </c>
      <c r="Q467" s="70" t="s">
        <v>1060</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66</v>
      </c>
      <c r="K468" s="201" t="str">
        <f t="shared" ref="K468:K475" si="16">IF(OR(COUNTIF(L468:Q468,"未確認")&gt;0,COUNTIF(L468:Q468,"*")&gt;0),"※","")</f>
        <v>※</v>
      </c>
      <c r="L468" s="117">
        <v>25</v>
      </c>
      <c r="M468" s="117" t="s">
        <v>541</v>
      </c>
      <c r="N468" s="117" t="s">
        <v>541</v>
      </c>
      <c r="O468" s="117">
        <v>41</v>
      </c>
      <c r="P468" s="117">
        <v>0</v>
      </c>
      <c r="Q468" s="117">
        <v>0</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117">
        <v>0</v>
      </c>
      <c r="O470" s="117">
        <v>0</v>
      </c>
      <c r="P470" s="117">
        <v>0</v>
      </c>
      <c r="Q470" s="117">
        <v>0</v>
      </c>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t="s">
        <v>541</v>
      </c>
      <c r="N473" s="117">
        <v>0</v>
      </c>
      <c r="O473" s="117">
        <v>0</v>
      </c>
      <c r="P473" s="117">
        <v>0</v>
      </c>
      <c r="Q473" s="117">
        <v>0</v>
      </c>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117">
        <v>0</v>
      </c>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IF(OR(COUNTIF(L476:Q476,"未確認")&gt;0,COUNTIF(L476:Q476,"~")&gt;0),"※","")</f>
        <v/>
      </c>
      <c r="L476" s="117" t="s">
        <v>541</v>
      </c>
      <c r="M476" s="117">
        <v>0</v>
      </c>
      <c r="N476" s="117">
        <v>0</v>
      </c>
      <c r="O476" s="117" t="s">
        <v>541</v>
      </c>
      <c r="P476" s="117">
        <v>0</v>
      </c>
      <c r="Q476" s="117">
        <v>0</v>
      </c>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55</v>
      </c>
      <c r="K477" s="201" t="str">
        <f t="shared" ref="K477:K496" si="18">IF(OR(COUNTIF(L477:Q477,"未確認")&gt;0,COUNTIF(L477:Q477,"*")&gt;0),"※","")</f>
        <v>※</v>
      </c>
      <c r="L477" s="117">
        <v>16</v>
      </c>
      <c r="M477" s="117" t="s">
        <v>541</v>
      </c>
      <c r="N477" s="117" t="s">
        <v>541</v>
      </c>
      <c r="O477" s="117">
        <v>39</v>
      </c>
      <c r="P477" s="117">
        <v>0</v>
      </c>
      <c r="Q477" s="117">
        <v>0</v>
      </c>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IF(SUM(L481:Q481)=0,IF(COUNTIF(L481:Q481,"未確認")&gt;0,"未確認",IF(COUNTIF(L481:Q481,"*")&gt;0,"*",SUM(L481:Q481))),SUM(L481:Q481))</f>
        <v>18</v>
      </c>
      <c r="K481" s="201" t="str">
        <f t="shared" si="18"/>
        <v>※</v>
      </c>
      <c r="L481" s="117">
        <v>18</v>
      </c>
      <c r="M481" s="117" t="s">
        <v>541</v>
      </c>
      <c r="N481" s="117">
        <v>0</v>
      </c>
      <c r="O481" s="117">
        <v>0</v>
      </c>
      <c r="P481" s="117">
        <v>0</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117">
        <v>0</v>
      </c>
      <c r="O483" s="117">
        <v>0</v>
      </c>
      <c r="P483" s="117">
        <v>0</v>
      </c>
      <c r="Q483" s="117">
        <v>0</v>
      </c>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v>0</v>
      </c>
      <c r="N488" s="117">
        <v>0</v>
      </c>
      <c r="O488" s="117">
        <v>0</v>
      </c>
      <c r="P488" s="117">
        <v>0</v>
      </c>
      <c r="Q488" s="117">
        <v>0</v>
      </c>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11</v>
      </c>
      <c r="K490" s="201" t="str">
        <f t="shared" si="18"/>
        <v>※</v>
      </c>
      <c r="L490" s="117">
        <v>11</v>
      </c>
      <c r="M490" s="117" t="s">
        <v>541</v>
      </c>
      <c r="N490" s="117">
        <v>0</v>
      </c>
      <c r="O490" s="117">
        <v>0</v>
      </c>
      <c r="P490" s="117">
        <v>0</v>
      </c>
      <c r="Q490" s="117">
        <v>0</v>
      </c>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t="s">
        <v>541</v>
      </c>
      <c r="N496" s="117">
        <v>0</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1051</v>
      </c>
      <c r="N502" s="66" t="s">
        <v>1053</v>
      </c>
      <c r="O502" s="66" t="s">
        <v>1056</v>
      </c>
      <c r="P502" s="66" t="s">
        <v>1059</v>
      </c>
      <c r="Q502" s="66" t="s">
        <v>1061</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1054</v>
      </c>
      <c r="O503" s="70" t="s">
        <v>1047</v>
      </c>
      <c r="P503" s="70" t="s">
        <v>1060</v>
      </c>
      <c r="Q503" s="70" t="s">
        <v>1060</v>
      </c>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v>0</v>
      </c>
      <c r="O504" s="117" t="s">
        <v>541</v>
      </c>
      <c r="P504" s="117">
        <v>0</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28</v>
      </c>
      <c r="K505" s="201" t="str">
        <f t="shared" si="21"/>
        <v/>
      </c>
      <c r="L505" s="117">
        <v>11</v>
      </c>
      <c r="M505" s="117">
        <v>0</v>
      </c>
      <c r="N505" s="117">
        <v>0</v>
      </c>
      <c r="O505" s="117">
        <v>17</v>
      </c>
      <c r="P505" s="117">
        <v>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v>0</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11</v>
      </c>
      <c r="K508" s="201" t="str">
        <f t="shared" si="21"/>
        <v>※</v>
      </c>
      <c r="L508" s="117">
        <v>11</v>
      </c>
      <c r="M508" s="117">
        <v>0</v>
      </c>
      <c r="N508" s="117" t="s">
        <v>541</v>
      </c>
      <c r="O508" s="117" t="s">
        <v>541</v>
      </c>
      <c r="P508" s="117">
        <v>0</v>
      </c>
      <c r="Q508" s="117">
        <v>0</v>
      </c>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11</v>
      </c>
      <c r="K509" s="201" t="str">
        <f t="shared" si="21"/>
        <v/>
      </c>
      <c r="L509" s="117">
        <v>11</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1051</v>
      </c>
      <c r="N514" s="66" t="s">
        <v>1053</v>
      </c>
      <c r="O514" s="66" t="s">
        <v>1056</v>
      </c>
      <c r="P514" s="66" t="s">
        <v>1059</v>
      </c>
      <c r="Q514" s="66" t="s">
        <v>1061</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1054</v>
      </c>
      <c r="O515" s="70" t="s">
        <v>1047</v>
      </c>
      <c r="P515" s="70" t="s">
        <v>1060</v>
      </c>
      <c r="Q515" s="70" t="s">
        <v>1060</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1051</v>
      </c>
      <c r="N520" s="66" t="s">
        <v>1053</v>
      </c>
      <c r="O520" s="66" t="s">
        <v>1056</v>
      </c>
      <c r="P520" s="66" t="s">
        <v>1059</v>
      </c>
      <c r="Q520" s="66" t="s">
        <v>1061</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1054</v>
      </c>
      <c r="O521" s="70" t="s">
        <v>1047</v>
      </c>
      <c r="P521" s="70" t="s">
        <v>1060</v>
      </c>
      <c r="Q521" s="70" t="s">
        <v>1060</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1051</v>
      </c>
      <c r="N525" s="66" t="s">
        <v>1053</v>
      </c>
      <c r="O525" s="66" t="s">
        <v>1056</v>
      </c>
      <c r="P525" s="66" t="s">
        <v>1059</v>
      </c>
      <c r="Q525" s="66" t="s">
        <v>1061</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1054</v>
      </c>
      <c r="O526" s="70" t="s">
        <v>1047</v>
      </c>
      <c r="P526" s="70" t="s">
        <v>1060</v>
      </c>
      <c r="Q526" s="70" t="s">
        <v>1060</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1051</v>
      </c>
      <c r="N530" s="66" t="s">
        <v>1053</v>
      </c>
      <c r="O530" s="66" t="s">
        <v>1056</v>
      </c>
      <c r="P530" s="66" t="s">
        <v>1059</v>
      </c>
      <c r="Q530" s="66" t="s">
        <v>1061</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1054</v>
      </c>
      <c r="O531" s="70" t="s">
        <v>1047</v>
      </c>
      <c r="P531" s="70" t="s">
        <v>1060</v>
      </c>
      <c r="Q531" s="70" t="s">
        <v>1060</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f t="shared" si="22"/>
        <v>46</v>
      </c>
      <c r="K534" s="201" t="str">
        <f t="shared" si="23"/>
        <v>※</v>
      </c>
      <c r="L534" s="117">
        <v>13</v>
      </c>
      <c r="M534" s="117" t="s">
        <v>541</v>
      </c>
      <c r="N534" s="117">
        <v>12</v>
      </c>
      <c r="O534" s="117">
        <v>21</v>
      </c>
      <c r="P534" s="117">
        <v>0</v>
      </c>
      <c r="Q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1051</v>
      </c>
      <c r="N543" s="66" t="s">
        <v>1053</v>
      </c>
      <c r="O543" s="66" t="s">
        <v>1056</v>
      </c>
      <c r="P543" s="66" t="s">
        <v>1059</v>
      </c>
      <c r="Q543" s="66" t="s">
        <v>1061</v>
      </c>
    </row>
    <row r="544" spans="1:22" s="1" customFormat="1" ht="20.25" customHeight="1" x14ac:dyDescent="0.15">
      <c r="A544" s="243"/>
      <c r="C544" s="62"/>
      <c r="D544" s="3"/>
      <c r="E544" s="3"/>
      <c r="F544" s="3"/>
      <c r="G544" s="3"/>
      <c r="H544" s="287"/>
      <c r="I544" s="67" t="s">
        <v>36</v>
      </c>
      <c r="J544" s="68"/>
      <c r="K544" s="186"/>
      <c r="L544" s="70" t="s">
        <v>1047</v>
      </c>
      <c r="M544" s="70" t="s">
        <v>1047</v>
      </c>
      <c r="N544" s="70" t="s">
        <v>1054</v>
      </c>
      <c r="O544" s="70" t="s">
        <v>1047</v>
      </c>
      <c r="P544" s="70" t="s">
        <v>1060</v>
      </c>
      <c r="Q544" s="70" t="s">
        <v>1060</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1050</v>
      </c>
      <c r="N558" s="211" t="s">
        <v>1045</v>
      </c>
      <c r="O558" s="211" t="s">
        <v>1045</v>
      </c>
      <c r="P558" s="211" t="s">
        <v>1050</v>
      </c>
      <c r="Q558" s="211" t="s">
        <v>1050</v>
      </c>
    </row>
    <row r="559" spans="1:17"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48.7</v>
      </c>
      <c r="M560" s="211" t="s">
        <v>533</v>
      </c>
      <c r="N560" s="211" t="s">
        <v>533</v>
      </c>
      <c r="O560" s="211">
        <v>45.6</v>
      </c>
      <c r="P560" s="211" t="s">
        <v>533</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15.4</v>
      </c>
      <c r="M561" s="211" t="s">
        <v>533</v>
      </c>
      <c r="N561" s="211" t="s">
        <v>533</v>
      </c>
      <c r="O561" s="211">
        <v>17.8</v>
      </c>
      <c r="P561" s="211" t="s">
        <v>533</v>
      </c>
      <c r="Q561" s="211" t="s">
        <v>533</v>
      </c>
    </row>
    <row r="562" spans="1:17" s="91" customFormat="1" ht="34.5" customHeight="1" x14ac:dyDescent="0.15">
      <c r="A562" s="251" t="s">
        <v>872</v>
      </c>
      <c r="B562" s="119"/>
      <c r="C562" s="209"/>
      <c r="D562" s="417" t="s">
        <v>992</v>
      </c>
      <c r="E562" s="418"/>
      <c r="F562" s="418"/>
      <c r="G562" s="418"/>
      <c r="H562" s="419"/>
      <c r="I562" s="377"/>
      <c r="J562" s="207"/>
      <c r="K562" s="210"/>
      <c r="L562" s="211">
        <v>11.4</v>
      </c>
      <c r="M562" s="211" t="s">
        <v>533</v>
      </c>
      <c r="N562" s="211" t="s">
        <v>533</v>
      </c>
      <c r="O562" s="211">
        <v>14.9</v>
      </c>
      <c r="P562" s="211" t="s">
        <v>533</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8.1</v>
      </c>
      <c r="M563" s="211" t="s">
        <v>533</v>
      </c>
      <c r="N563" s="211" t="s">
        <v>533</v>
      </c>
      <c r="O563" s="211">
        <v>4.0999999999999996</v>
      </c>
      <c r="P563" s="211" t="s">
        <v>533</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5.9</v>
      </c>
      <c r="M564" s="211" t="s">
        <v>533</v>
      </c>
      <c r="N564" s="211" t="s">
        <v>533</v>
      </c>
      <c r="O564" s="211">
        <v>4.5</v>
      </c>
      <c r="P564" s="211" t="s">
        <v>533</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8.1</v>
      </c>
      <c r="M565" s="211" t="s">
        <v>533</v>
      </c>
      <c r="N565" s="211" t="s">
        <v>533</v>
      </c>
      <c r="O565" s="211">
        <v>21.7</v>
      </c>
      <c r="P565" s="211" t="s">
        <v>533</v>
      </c>
      <c r="Q565" s="211" t="s">
        <v>533</v>
      </c>
    </row>
    <row r="566" spans="1:17" s="91" customFormat="1" ht="34.5" customHeight="1" x14ac:dyDescent="0.15">
      <c r="A566" s="251" t="s">
        <v>876</v>
      </c>
      <c r="B566" s="119"/>
      <c r="C566" s="285"/>
      <c r="D566" s="417" t="s">
        <v>993</v>
      </c>
      <c r="E566" s="418"/>
      <c r="F566" s="418"/>
      <c r="G566" s="418"/>
      <c r="H566" s="419"/>
      <c r="I566" s="377"/>
      <c r="J566" s="213"/>
      <c r="K566" s="214"/>
      <c r="L566" s="211">
        <v>33.5</v>
      </c>
      <c r="M566" s="211" t="s">
        <v>533</v>
      </c>
      <c r="N566" s="211" t="s">
        <v>533</v>
      </c>
      <c r="O566" s="211">
        <v>45.1</v>
      </c>
      <c r="P566" s="211" t="s">
        <v>533</v>
      </c>
      <c r="Q566" s="211" t="s">
        <v>533</v>
      </c>
    </row>
    <row r="567" spans="1:17"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26.5</v>
      </c>
      <c r="O568" s="211" t="s">
        <v>533</v>
      </c>
      <c r="P568" s="211" t="s">
        <v>533</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11</v>
      </c>
      <c r="O569" s="211" t="s">
        <v>533</v>
      </c>
      <c r="P569" s="211" t="s">
        <v>533</v>
      </c>
      <c r="Q569" s="211" t="s">
        <v>533</v>
      </c>
    </row>
    <row r="570" spans="1:17"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v>10.6</v>
      </c>
      <c r="O570" s="211" t="s">
        <v>533</v>
      </c>
      <c r="P570" s="211" t="s">
        <v>533</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6.8</v>
      </c>
      <c r="O571" s="211" t="s">
        <v>533</v>
      </c>
      <c r="P571" s="211" t="s">
        <v>533</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c r="O572" s="211" t="s">
        <v>533</v>
      </c>
      <c r="P572" s="211" t="s">
        <v>533</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v>8.6999999999999993</v>
      </c>
      <c r="O573" s="211" t="s">
        <v>533</v>
      </c>
      <c r="P573" s="211" t="s">
        <v>533</v>
      </c>
      <c r="Q573" s="211" t="s">
        <v>533</v>
      </c>
    </row>
    <row r="574" spans="1:17"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1051</v>
      </c>
      <c r="N588" s="66" t="s">
        <v>1053</v>
      </c>
      <c r="O588" s="66" t="s">
        <v>1056</v>
      </c>
      <c r="P588" s="66" t="s">
        <v>1059</v>
      </c>
      <c r="Q588" s="66" t="s">
        <v>1061</v>
      </c>
    </row>
    <row r="589" spans="1:22" s="1" customFormat="1" ht="20.25" customHeight="1" x14ac:dyDescent="0.15">
      <c r="A589" s="243"/>
      <c r="C589" s="62"/>
      <c r="D589" s="3"/>
      <c r="E589" s="3"/>
      <c r="F589" s="3"/>
      <c r="G589" s="3"/>
      <c r="H589" s="287"/>
      <c r="I589" s="67" t="s">
        <v>36</v>
      </c>
      <c r="J589" s="68"/>
      <c r="K589" s="186"/>
      <c r="L589" s="70" t="s">
        <v>1047</v>
      </c>
      <c r="M589" s="70" t="s">
        <v>1047</v>
      </c>
      <c r="N589" s="70" t="s">
        <v>1054</v>
      </c>
      <c r="O589" s="70" t="s">
        <v>1047</v>
      </c>
      <c r="P589" s="70" t="s">
        <v>1060</v>
      </c>
      <c r="Q589" s="70" t="s">
        <v>1060</v>
      </c>
    </row>
    <row r="590" spans="1:22" s="115" customFormat="1" ht="69.95" customHeight="1" x14ac:dyDescent="0.15">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t="str">
        <f>IF(SUM(L591:Q591)=0,IF(COUNTIF(L591:Q591,"未確認")&gt;0,"未確認",IF(COUNTIF(L591:Q591,"~*")&gt;0,"*",SUM(L591:Q591))),SUM(L591:Q591))</f>
        <v>*</v>
      </c>
      <c r="K591" s="201" t="str">
        <f>IF(OR(COUNTIF(L591:Q591,"未確認")&gt;0,COUNTIF(L591:Q591,"*")&gt;0),"※","")</f>
        <v>※</v>
      </c>
      <c r="L591" s="117">
        <v>0</v>
      </c>
      <c r="M591" s="117" t="s">
        <v>541</v>
      </c>
      <c r="N591" s="117">
        <v>0</v>
      </c>
      <c r="O591" s="117" t="s">
        <v>541</v>
      </c>
      <c r="P591" s="117">
        <v>0</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f>IF(SUM(L593:Q593)=0,IF(COUNTIF(L593:Q593,"未確認")&gt;0,"未確認",IF(COUNTIF(L593:Q593,"~*")&gt;0,"*",SUM(L593:Q593))),SUM(L593:Q593))</f>
        <v>53</v>
      </c>
      <c r="K593" s="201" t="str">
        <f>IF(OR(COUNTIF(L593:Q593,"未確認")&gt;0,COUNTIF(L593:Q593,"*")&gt;0),"※","")</f>
        <v>※</v>
      </c>
      <c r="L593" s="117">
        <v>17</v>
      </c>
      <c r="M593" s="117" t="s">
        <v>541</v>
      </c>
      <c r="N593" s="117">
        <v>0</v>
      </c>
      <c r="O593" s="117">
        <v>36</v>
      </c>
      <c r="P593" s="117">
        <v>0</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994</v>
      </c>
      <c r="D595" s="326"/>
      <c r="E595" s="326"/>
      <c r="F595" s="326"/>
      <c r="G595" s="326"/>
      <c r="H595" s="327"/>
      <c r="I595" s="340" t="s">
        <v>397</v>
      </c>
      <c r="J595" s="140">
        <v>707</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190</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995</v>
      </c>
      <c r="D597" s="326"/>
      <c r="E597" s="326"/>
      <c r="F597" s="326"/>
      <c r="G597" s="326"/>
      <c r="H597" s="327"/>
      <c r="I597" s="344" t="s">
        <v>400</v>
      </c>
      <c r="J597" s="140">
        <v>1496</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444</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996</v>
      </c>
      <c r="D599" s="317"/>
      <c r="E599" s="317"/>
      <c r="F599" s="317"/>
      <c r="G599" s="317"/>
      <c r="H599" s="318"/>
      <c r="I599" s="122" t="s">
        <v>402</v>
      </c>
      <c r="J599" s="116">
        <v>564</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c r="Q602" s="117">
        <v>0</v>
      </c>
    </row>
    <row r="603" spans="1:17"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1051</v>
      </c>
      <c r="N611" s="66" t="s">
        <v>1053</v>
      </c>
      <c r="O611" s="66" t="s">
        <v>1056</v>
      </c>
      <c r="P611" s="66" t="s">
        <v>1059</v>
      </c>
      <c r="Q611" s="66" t="s">
        <v>1061</v>
      </c>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1054</v>
      </c>
      <c r="O612" s="70" t="s">
        <v>1047</v>
      </c>
      <c r="P612" s="70" t="s">
        <v>1060</v>
      </c>
      <c r="Q612" s="70" t="s">
        <v>1060</v>
      </c>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x14ac:dyDescent="0.15">
      <c r="A614" s="252" t="s">
        <v>907</v>
      </c>
      <c r="B614" s="115"/>
      <c r="C614" s="316" t="s">
        <v>998</v>
      </c>
      <c r="D614" s="317"/>
      <c r="E614" s="317"/>
      <c r="F614" s="317"/>
      <c r="G614" s="317"/>
      <c r="H614" s="318"/>
      <c r="I614" s="421"/>
      <c r="J614" s="116">
        <f t="shared" si="28"/>
        <v>14</v>
      </c>
      <c r="K614" s="201" t="str">
        <f t="shared" si="29"/>
        <v>※</v>
      </c>
      <c r="L614" s="117" t="s">
        <v>541</v>
      </c>
      <c r="M614" s="117">
        <v>0</v>
      </c>
      <c r="N614" s="117">
        <v>0</v>
      </c>
      <c r="O614" s="117">
        <v>14</v>
      </c>
      <c r="P614" s="117">
        <v>0</v>
      </c>
      <c r="Q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1000</v>
      </c>
      <c r="D618" s="317"/>
      <c r="E618" s="317"/>
      <c r="F618" s="317"/>
      <c r="G618" s="317"/>
      <c r="H618" s="318"/>
      <c r="I618" s="138" t="s">
        <v>1028</v>
      </c>
      <c r="J618" s="116">
        <f t="shared" si="28"/>
        <v>54</v>
      </c>
      <c r="K618" s="201" t="str">
        <f t="shared" si="29"/>
        <v/>
      </c>
      <c r="L618" s="117">
        <v>0</v>
      </c>
      <c r="M618" s="117">
        <v>0</v>
      </c>
      <c r="N618" s="117">
        <v>54</v>
      </c>
      <c r="O618" s="117">
        <v>0</v>
      </c>
      <c r="P618" s="117">
        <v>0</v>
      </c>
      <c r="Q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c r="O621" s="117">
        <v>0</v>
      </c>
      <c r="P621" s="117">
        <v>0</v>
      </c>
      <c r="Q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v>0</v>
      </c>
      <c r="O622" s="117" t="s">
        <v>541</v>
      </c>
      <c r="P622" s="117">
        <v>0</v>
      </c>
      <c r="Q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1051</v>
      </c>
      <c r="N629" s="66" t="s">
        <v>1053</v>
      </c>
      <c r="O629" s="66" t="s">
        <v>1056</v>
      </c>
      <c r="P629" s="66" t="s">
        <v>1059</v>
      </c>
      <c r="Q629" s="66" t="s">
        <v>1061</v>
      </c>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1054</v>
      </c>
      <c r="O630" s="70" t="s">
        <v>1047</v>
      </c>
      <c r="P630" s="70" t="s">
        <v>1060</v>
      </c>
      <c r="Q630" s="70" t="s">
        <v>1060</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t="s">
        <v>541</v>
      </c>
      <c r="P631" s="117">
        <v>0</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58</v>
      </c>
      <c r="K632" s="201" t="str">
        <f t="shared" si="31"/>
        <v>※</v>
      </c>
      <c r="L632" s="117">
        <v>29</v>
      </c>
      <c r="M632" s="117" t="s">
        <v>541</v>
      </c>
      <c r="N632" s="117">
        <v>0</v>
      </c>
      <c r="O632" s="117">
        <v>29</v>
      </c>
      <c r="P632" s="117">
        <v>0</v>
      </c>
      <c r="Q632" s="117">
        <v>0</v>
      </c>
    </row>
    <row r="633" spans="1:22" s="118" customFormat="1" ht="57" x14ac:dyDescent="0.15">
      <c r="A633" s="252" t="s">
        <v>919</v>
      </c>
      <c r="B633" s="119"/>
      <c r="C633" s="303" t="s">
        <v>436</v>
      </c>
      <c r="D633" s="304"/>
      <c r="E633" s="304"/>
      <c r="F633" s="304"/>
      <c r="G633" s="304"/>
      <c r="H633" s="305"/>
      <c r="I633" s="122" t="s">
        <v>437</v>
      </c>
      <c r="J633" s="116">
        <f t="shared" si="30"/>
        <v>71</v>
      </c>
      <c r="K633" s="201" t="str">
        <f t="shared" si="31"/>
        <v>※</v>
      </c>
      <c r="L633" s="117">
        <v>34</v>
      </c>
      <c r="M633" s="117" t="s">
        <v>541</v>
      </c>
      <c r="N633" s="117">
        <v>0</v>
      </c>
      <c r="O633" s="117">
        <v>37</v>
      </c>
      <c r="P633" s="117">
        <v>0</v>
      </c>
      <c r="Q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t="s">
        <v>541</v>
      </c>
      <c r="P635" s="117">
        <v>0</v>
      </c>
      <c r="Q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v>0</v>
      </c>
      <c r="O636" s="117">
        <v>0</v>
      </c>
      <c r="P636" s="117">
        <v>0</v>
      </c>
      <c r="Q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1051</v>
      </c>
      <c r="N644" s="66" t="s">
        <v>1053</v>
      </c>
      <c r="O644" s="66" t="s">
        <v>1056</v>
      </c>
      <c r="P644" s="66" t="s">
        <v>1059</v>
      </c>
      <c r="Q644" s="66" t="s">
        <v>1061</v>
      </c>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1054</v>
      </c>
      <c r="O645" s="70" t="s">
        <v>1047</v>
      </c>
      <c r="P645" s="70" t="s">
        <v>1060</v>
      </c>
      <c r="Q645" s="70" t="s">
        <v>1060</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51</v>
      </c>
      <c r="K646" s="201" t="str">
        <f t="shared" ref="K646:K660" si="33">IF(OR(COUNTIF(L646:Q646,"未確認")&gt;0,COUNTIF(L646:Q646,"*")&gt;0),"※","")</f>
        <v/>
      </c>
      <c r="L646" s="117">
        <v>32</v>
      </c>
      <c r="M646" s="117">
        <v>0</v>
      </c>
      <c r="N646" s="117">
        <v>0</v>
      </c>
      <c r="O646" s="117">
        <v>19</v>
      </c>
      <c r="P646" s="117">
        <v>0</v>
      </c>
      <c r="Q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c r="O648" s="117" t="s">
        <v>541</v>
      </c>
      <c r="P648" s="117">
        <v>0</v>
      </c>
      <c r="Q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c r="O649" s="117" t="s">
        <v>541</v>
      </c>
      <c r="P649" s="117">
        <v>0</v>
      </c>
      <c r="Q649" s="117">
        <v>0</v>
      </c>
    </row>
    <row r="650" spans="1:22" s="118" customFormat="1" ht="84" customHeight="1" x14ac:dyDescent="0.15">
      <c r="A650" s="252" t="s">
        <v>929</v>
      </c>
      <c r="B650" s="84"/>
      <c r="C650" s="295"/>
      <c r="D650" s="297"/>
      <c r="E650" s="303" t="s">
        <v>941</v>
      </c>
      <c r="F650" s="304"/>
      <c r="G650" s="304"/>
      <c r="H650" s="305"/>
      <c r="I650" s="122" t="s">
        <v>458</v>
      </c>
      <c r="J650" s="116">
        <f t="shared" si="32"/>
        <v>16</v>
      </c>
      <c r="K650" s="201" t="str">
        <f t="shared" si="33"/>
        <v>※</v>
      </c>
      <c r="L650" s="117">
        <v>16</v>
      </c>
      <c r="M650" s="117">
        <v>0</v>
      </c>
      <c r="N650" s="117">
        <v>0</v>
      </c>
      <c r="O650" s="117" t="s">
        <v>541</v>
      </c>
      <c r="P650" s="117">
        <v>0</v>
      </c>
      <c r="Q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v>0</v>
      </c>
      <c r="O651" s="117" t="s">
        <v>541</v>
      </c>
      <c r="P651" s="117">
        <v>0</v>
      </c>
      <c r="Q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t="s">
        <v>541</v>
      </c>
      <c r="M653" s="117">
        <v>0</v>
      </c>
      <c r="N653" s="117">
        <v>0</v>
      </c>
      <c r="O653" s="117" t="s">
        <v>541</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f t="shared" si="32"/>
        <v>23</v>
      </c>
      <c r="K655" s="201" t="str">
        <f t="shared" si="33"/>
        <v/>
      </c>
      <c r="L655" s="117">
        <v>11</v>
      </c>
      <c r="M655" s="117">
        <v>0</v>
      </c>
      <c r="N655" s="117">
        <v>0</v>
      </c>
      <c r="O655" s="117">
        <v>12</v>
      </c>
      <c r="P655" s="117">
        <v>0</v>
      </c>
      <c r="Q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v>0</v>
      </c>
      <c r="N657" s="117">
        <v>0</v>
      </c>
      <c r="O657" s="117" t="s">
        <v>541</v>
      </c>
      <c r="P657" s="117">
        <v>0</v>
      </c>
      <c r="Q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t="s">
        <v>541</v>
      </c>
      <c r="O658" s="117" t="s">
        <v>541</v>
      </c>
      <c r="P658" s="117">
        <v>0</v>
      </c>
      <c r="Q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1051</v>
      </c>
      <c r="N665" s="66" t="s">
        <v>1053</v>
      </c>
      <c r="O665" s="66" t="s">
        <v>1056</v>
      </c>
      <c r="P665" s="66" t="s">
        <v>1059</v>
      </c>
      <c r="Q665" s="66" t="s">
        <v>1061</v>
      </c>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1054</v>
      </c>
      <c r="O666" s="70" t="s">
        <v>1047</v>
      </c>
      <c r="P666" s="70" t="s">
        <v>1060</v>
      </c>
      <c r="Q666" s="70" t="s">
        <v>1060</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1051</v>
      </c>
      <c r="N681" s="66" t="s">
        <v>1053</v>
      </c>
      <c r="O681" s="66" t="s">
        <v>1056</v>
      </c>
      <c r="P681" s="66" t="s">
        <v>1059</v>
      </c>
      <c r="Q681" s="66" t="s">
        <v>1061</v>
      </c>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1054</v>
      </c>
      <c r="O682" s="70" t="s">
        <v>1047</v>
      </c>
      <c r="P682" s="70" t="s">
        <v>1060</v>
      </c>
      <c r="Q682" s="70" t="s">
        <v>1060</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x14ac:dyDescent="0.15">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1051</v>
      </c>
      <c r="N691" s="66" t="s">
        <v>1053</v>
      </c>
      <c r="O691" s="66" t="s">
        <v>1056</v>
      </c>
      <c r="P691" s="66" t="s">
        <v>1059</v>
      </c>
      <c r="Q691" s="66" t="s">
        <v>1061</v>
      </c>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1054</v>
      </c>
      <c r="O692" s="70" t="s">
        <v>1047</v>
      </c>
      <c r="P692" s="70" t="s">
        <v>1060</v>
      </c>
      <c r="Q692" s="70" t="s">
        <v>1060</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1051</v>
      </c>
      <c r="N704" s="66" t="s">
        <v>1053</v>
      </c>
      <c r="O704" s="66" t="s">
        <v>1056</v>
      </c>
      <c r="P704" s="66" t="s">
        <v>1059</v>
      </c>
      <c r="Q704" s="66" t="s">
        <v>1061</v>
      </c>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1054</v>
      </c>
      <c r="O705" s="70" t="s">
        <v>1047</v>
      </c>
      <c r="P705" s="70" t="s">
        <v>1060</v>
      </c>
      <c r="Q705" s="70" t="s">
        <v>1060</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6" t="s">
        <v>1007</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2020-01-05T23:59:28Z</dcterms:created>
  <dcterms:modified xsi:type="dcterms:W3CDTF">2020-01-05T23:59:30Z</dcterms:modified>
</cp:coreProperties>
</file>