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<sst xmlns="http://schemas.openxmlformats.org/spreadsheetml/2006/main" count="4076" uniqueCount="1072">
  <si>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</si>
  <si>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</si>
  <si>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</si>
  <si>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</si>
  <si>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</si>
  <si>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</si>
  <si>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</si>
  <si>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</si>
  <si>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</si>
  <si>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</si>
  <si>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</si>
  <si>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</si>
  <si>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</si>
  <si>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</si>
  <si>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</si>
  <si>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</si>
  <si>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</si>
  <si>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</si>
  <si>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</si>
  <si>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</si>
  <si>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</si>
  <si>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</si>
  <si>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</si>
  <si>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</si>
  <si>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</si>
  <si>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</si>
  <si>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</si>
  <si>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</si>
  <si>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</si>
  <si>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</si>
  <si>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</si>
  <si>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</si>
  <si>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</si>
  <si>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</si>
  <si>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</si>
  <si>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</si>
  <si>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</si>
  <si>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</si>
  <si>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</si>
  <si>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</si>
  <si>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</si>
  <si>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</si>
  <si>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</si>
  <si>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</si>
  <si>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</si>
  <si>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</si>
  <si>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</si>
  <si>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</si>
  <si>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</si>
  <si>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</si>
  <si>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</si>
  <si>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</si>
  <si>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</si>
  <si>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</si>
  <si>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</si>
  <si>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</si>
  <si>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</si>
  <si>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</si>
  <si>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</si>
  <si>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</si>
  <si>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</si>
  <si>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</si>
  <si>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</si>
  <si>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</si>
  <si>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</si>
  <si>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</si>
  <si>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</si>
  <si>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</si>
  <si>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</si>
  <si>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</si>
  <si>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</si>
  <si>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</si>
  <si>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</si>
  <si>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</si>
  <si>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</si>
  <si>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</si>
  <si>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</si>
  <si>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</si>
  <si>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</si>
  <si>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</si>
  <si>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</si>
  <si>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</si>
  <si>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</si>
  <si>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</si>
  <si>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</si>
  <si>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</si>
  <si>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</si>
  <si>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</si>
  <si>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</si>
  <si>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</si>
  <si>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</si>
  <si>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</si>
  <si>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</si>
  <si>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</si>
  <si>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</si>
  <si>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</si>
  <si>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</si>
  <si>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</si>
  <si>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</si>
  <si>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</si>
  <si>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</si>
  <si>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</si>
  <si>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</si>
  <si>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</si>
  <si>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</si>
  <si>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</si>
  <si>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</si>
  <si>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</si>
  <si>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</si>
  <si>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</si>
  <si>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</si>
  <si>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</si>
  <si>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</si>
  <si>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</si>
  <si>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</si>
  <si>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</si>
  <si>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</si>
  <si>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</si>
  <si>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</si>
  <si>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</si>
  <si>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</si>
  <si>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</si>
  <si>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</si>
  <si>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</si>
  <si>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</si>
  <si>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</si>
  <si>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</si>
  <si>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</si>
  <si>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</si>
  <si>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</si>
  <si>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</si>
  <si>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</si>
  <si>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</si>
  <si>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</si>
  <si>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</si>
  <si>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</si>
  <si>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</si>
  <si>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</si>
  <si>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</si>
  <si>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</si>
  <si>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</si>
  <si>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</si>
  <si>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</si>
  <si>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</si>
  <si>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</si>
  <si>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</si>
  <si>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</si>
  <si>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</si>
  <si>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</si>
  <si>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</si>
  <si>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</si>
  <si>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</si>
  <si>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</si>
  <si>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</si>
  <si>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</si>
  <si>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</si>
  <si>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</si>
  <si>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</si>
  <si>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</si>
  <si>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</si>
  <si>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</si>
  <si>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</si>
  <si>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</si>
  <si>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</si>
  <si>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</si>
  <si>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</si>
  <si>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</si>
  <si>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</si>
  <si>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</si>
  <si>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</si>
  <si>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</si>
  <si>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</si>
  <si>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</si>
  <si>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</si>
  <si>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</si>
  <si>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</si>
  <si>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</si>
  <si>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</si>
  <si>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</si>
  <si>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</si>
  <si>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</si>
  <si>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</si>
  <si>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</si>
  <si>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</si>
  <si>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</si>
  <si>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</si>
  <si>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</si>
  <si>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</si>
  <si>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</si>
  <si>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</si>
  <si>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</si>
  <si>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</si>
  <si>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</si>
  <si>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</si>
  <si>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</si>
  <si>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</si>
  <si>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</si>
  <si>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</si>
  <si>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</si>
  <si>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</si>
  <si>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</si>
  <si>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</si>
  <si>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</si>
  <si>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</si>
  <si>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</si>
  <si>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</si>
  <si>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</si>
  <si>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</si>
  <si>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</si>
  <si>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</si>
  <si>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</si>
  <si>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</si>
  <si>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</si>
  <si>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</si>
  <si>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</si>
  <si>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</si>
  <si>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</si>
  <si>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</si>
  <si>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</si>
  <si>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</si>
  <si>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</si>
  <si>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</si>
  <si>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</si>
  <si>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</si>
  <si>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</si>
  <si>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</si>
  <si>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</si>
  <si>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</si>
  <si>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</si>
  <si>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</si>
  <si>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</si>
  <si>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</si>
  <si>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</si>
  <si>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</si>
  <si>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</si>
  <si>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</si>
  <si>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</si>
  <si>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</si>
  <si>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</si>
  <si>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</si>
  <si>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</si>
  <si>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</si>
  <si>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</si>
  <si>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</si>
  <si>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</si>
  <si>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</si>
  <si>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</si>
  <si>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</si>
  <si>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</si>
  <si>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</si>
  <si>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</si>
  <si>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</si>
  <si>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</si>
  <si>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</si>
  <si>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</si>
  <si>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</si>
  <si>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</si>
  <si>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</si>
  <si>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</si>
  <si>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</si>
  <si>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</si>
  <si>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</si>
  <si>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</si>
  <si>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</si>
  <si>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</si>
  <si>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</si>
  <si>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</si>
  <si>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</si>
  <si>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</si>
  <si>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</si>
  <si>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</si>
  <si>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</si>
  <si>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</si>
  <si>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</si>
  <si>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</si>
  <si>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</si>
  <si>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</si>
  <si>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</si>
  <si>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</si>
  <si>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</si>
  <si>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</si>
  <si>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</si>
  <si>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</si>
  <si>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</si>
  <si>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</si>
  <si>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</si>
  <si>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</si>
  <si>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</si>
  <si>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</si>
  <si>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</si>
  <si>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</si>
  <si>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</si>
  <si>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</si>
  <si>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</si>
  <si>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</si>
  <si>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</si>
  <si>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</si>
  <si>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</si>
  <si>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</si>
  <si>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</si>
  <si>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</si>
  <si>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</si>
  <si>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</si>
  <si>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</si>
  <si>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</si>
  <si>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</si>
  <si>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</si>
  <si>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</si>
  <si>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</si>
  <si>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</si>
  <si>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</si>
  <si>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</si>
  <si>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</si>
  <si>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</si>
  <si>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</si>
  <si>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</si>
  <si>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</si>
  <si>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</si>
  <si>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</si>
  <si>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</si>
  <si>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</si>
  <si>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</si>
  <si>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</si>
  <si>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</si>
  <si>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</si>
  <si>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</si>
  <si>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</si>
  <si>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</si>
  <si>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</si>
  <si>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</si>
  <si>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</si>
  <si>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</si>
  <si>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</si>
  <si>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</si>
  <si>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</si>
  <si>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</si>
  <si>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</si>
  <si>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</si>
  <si>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</si>
  <si>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</si>
  <si>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</si>
  <si>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</si>
  <si>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</si>
  <si>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</si>
  <si>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</si>
  <si>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</si>
  <si>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</si>
  <si>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</si>
  <si>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</si>
  <si>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</si>
  <si>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</si>
  <si>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</si>
  <si>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</si>
  <si>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</si>
  <si>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</si>
  <si>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</si>
  <si>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</si>
  <si>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</si>
  <si>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</si>
  <si>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</si>
  <si>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</si>
  <si>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</si>
  <si>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</si>
  <si>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</si>
  <si>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</si>
  <si>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</si>
  <si>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</si>
  <si>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</si>
  <si>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</si>
  <si>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</si>
  <si>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</si>
  <si>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</si>
  <si>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</si>
  <si>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</si>
  <si>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</si>
  <si>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</si>
  <si>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</si>
  <si>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</si>
  <si>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</si>
  <si>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</si>
  <si>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</si>
  <si>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</si>
  <si>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</si>
  <si>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</si>
  <si>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</si>
  <si>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</si>
  <si>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</si>
  <si>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</si>
  <si>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</si>
  <si>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</si>
  <si>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</si>
  <si>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</si>
  <si>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</si>
  <si>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</si>
  <si>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</si>
  <si>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</si>
  <si>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</si>
  <si>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</si>
  <si>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</si>
  <si>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</si>
  <si>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</si>
  <si>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</si>
  <si>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</si>
  <si>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</si>
  <si>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</si>
  <si>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</si>
  <si>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</si>
  <si>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</si>
  <si>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</si>
  <si>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</si>
  <si>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</si>
  <si>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</si>
  <si>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</si>
  <si>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</si>
  <si>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</si>
  <si>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</si>
  <si>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</si>
  <si>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</si>
  <si>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</si>
  <si>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</si>
  <si>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</si>
  <si>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</si>
  <si>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</si>
  <si>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</si>
  <si>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</si>
  <si>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</si>
  <si>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</si>
  <si>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</si>
  <si>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</si>
  <si>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</si>
  <si>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</si>
  <si>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</si>
  <si>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</si>
  <si>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</si>
  <si>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</si>
  <si>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</si>
  <si>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</si>
  <si>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</si>
  <si>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</si>
  <si>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</si>
  <si>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</si>
  <si>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</si>
  <si>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</si>
  <si>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</si>
  <si>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</si>
  <si>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</si>
  <si>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</si>
  <si>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</si>
  <si>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</si>
  <si>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</si>
  <si>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</si>
  <si>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</si>
  <si>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</si>
  <si>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</si>
  <si>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</si>
  <si>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</si>
  <si>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</si>
  <si>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</si>
  <si>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</si>
  <si>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</si>
  <si>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</si>
  <si>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</si>
  <si>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</si>
  <si>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</si>
  <si>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</si>
  <si>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</si>
  <si>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</si>
  <si>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</si>
  <si>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</si>
  <si>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</si>
  <si>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</si>
  <si>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</si>
  <si>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</si>
  <si>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</si>
  <si>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</si>
  <si>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</si>
  <si>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</si>
  <si>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</si>
  <si>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</si>
  <si>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</si>
  <si>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</si>
  <si>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</si>
  <si>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</si>
  <si>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</si>
  <si>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</si>
  <si>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</si>
  <si>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</si>
  <si>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</si>
  <si>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</si>
  <si>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</si>
  <si>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</si>
  <si>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</si>
  <si>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</si>
  <si>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</si>
  <si>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</si>
  <si>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</si>
  <si>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</si>
  <si>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</si>
  <si>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</si>
  <si>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</si>
  <si>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</si>
  <si>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</si>
  <si>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</si>
  <si>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</si>
  <si>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</si>
  <si>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</si>
  <si>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</si>
  <si>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</si>
  <si>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</si>
  <si>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</si>
  <si>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</si>
  <si>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</si>
  <si>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</si>
  <si>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</si>
  <si>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</si>
  <si>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</si>
  <si>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</si>
  <si>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</si>
  <si>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</si>
  <si>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</si>
  <si>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</si>
  <si>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</si>
  <si>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</si>
  <si>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</si>
  <si>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</si>
  <si>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</si>
  <si>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</si>
  <si>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</si>
  <si>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</si>
  <si>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</si>
  <si>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</si>
  <si>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</si>
  <si>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</si>
  <si>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</si>
  <si>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</si>
  <si>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</si>
  <si>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</si>
  <si>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</si>
  <si>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</si>
  <si>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</si>
  <si>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</si>
  <si>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</si>
  <si>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</si>
  <si>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</si>
  <si>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</si>
  <si>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</si>
  <si>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</si>
  <si>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</si>
  <si>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</si>
  <si>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</si>
  <si>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</si>
  <si>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</si>
  <si>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</si>
  <si>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</si>
  <si>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</si>
  <si>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</si>
  <si>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</si>
  <si>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</si>
  <si>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</si>
  <si>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</si>
  <si>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</si>
  <si>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</si>
  <si>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</si>
  <si>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</si>
  <si>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</si>
  <si>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</si>
  <si>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</si>
  <si>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</si>
  <si>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</si>
  <si>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</si>
  <si>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</si>
  <si>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</si>
  <si>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</si>
  <si>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</si>
  <si>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</si>
  <si>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</si>
  <si>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</si>
  <si>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</si>
  <si>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</si>
  <si>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</si>
  <si>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</si>
  <si>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</si>
  <si>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</si>
  <si>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</si>
  <si>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</si>
  <si>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</si>
  <si>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</si>
  <si>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</si>
  <si>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</si>
  <si>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</si>
  <si>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</si>
  <si>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</si>
  <si>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</si>
  <si>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</si>
  <si>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</si>
  <si>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</si>
  <si>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</si>
  <si>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</si>
  <si>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</si>
  <si>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</si>
  <si>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</si>
  <si>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</si>
  <si>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</si>
  <si>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</si>
  <si>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</si>
  <si>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</si>
  <si>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</si>
  <si>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</si>
  <si>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</si>
  <si>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</si>
  <si>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</si>
  <si>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</si>
  <si>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</si>
  <si>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</si>
  <si>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</si>
  <si>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</si>
  <si>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</si>
  <si>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</si>
  <si>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</si>
  <si>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</si>
  <si>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</si>
  <si>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</si>
  <si>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</si>
  <si>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</si>
  <si>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</si>
  <si>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</si>
  <si>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</si>
  <si>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</si>
  <si>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</si>
  <si>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</si>
  <si>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</si>
  <si>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</si>
  <si>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</si>
  <si>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</si>
  <si>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</si>
  <si>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</si>
  <si>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</si>
  <si>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</si>
  <si>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</si>
  <si>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</si>
  <si>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</si>
  <si>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</si>
  <si>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</si>
  <si>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</si>
  <si>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</si>
  <si>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</si>
  <si>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</si>
  <si>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</si>
  <si>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</si>
  <si>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</si>
  <si>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</si>
  <si>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</si>
  <si>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</si>
  <si>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</si>
  <si>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</si>
  <si>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</si>
  <si>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</si>
  <si>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</si>
  <si>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</si>
  <si>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</si>
  <si>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</si>
  <si>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</si>
  <si>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</si>
  <si>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</si>
  <si>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</si>
  <si>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</si>
  <si>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</si>
  <si>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</si>
  <si>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</si>
  <si>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</si>
  <si>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</si>
  <si>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</si>
  <si>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</si>
  <si>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</si>
  <si>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</si>
  <si>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</si>
  <si>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</si>
  <si>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</si>
  <si>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</si>
  <si>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</si>
  <si>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</si>
  <si>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</si>
  <si>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</si>
  <si>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</si>
  <si>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</si>
  <si>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</si>
  <si>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</si>
  <si>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</si>
  <si>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</si>
  <si>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</si>
  <si>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</si>
  <si>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</si>
  <si>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</si>
  <si>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</si>
  <si>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</si>
  <si>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</si>
  <si>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</si>
  <si>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</si>
  <si>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</si>
  <si>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</si>
  <si>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</si>
  <si>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</si>
  <si>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</si>
  <si>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</si>
  <si>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</si>
  <si>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</si>
  <si>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</si>
  <si>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</si>
  <si>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</si>
  <si>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</si>
  <si>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</si>
  <si>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</si>
  <si>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</si>
  <si>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</si>
  <si>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</si>
  <si>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</si>
  <si>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</si>
  <si>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</si>
  <si>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</si>
  <si>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</si>
  <si>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</si>
  <si>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</si>
  <si>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</si>
  <si>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</si>
  <si>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</si>
  <si>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</si>
  <si>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</si>
  <si>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</si>
  <si>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</si>
  <si>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</si>
  <si>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</si>
  <si>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</si>
  <si>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</si>
  <si>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</si>
  <si>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</si>
  <si>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</si>
  <si>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</si>
  <si>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</si>
  <si>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</si>
  <si>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</si>
  <si>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</si>
  <si>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</si>
  <si>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</si>
  <si>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</si>
  <si>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</si>
  <si>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</si>
  <si>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</si>
  <si>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</si>
  <si>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</si>
  <si>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</si>
  <si>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</si>
  <si>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</si>
  <si>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</si>
  <si>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</si>
  <si>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</si>
  <si>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</si>
  <si>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</si>
  <si>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</si>
  <si>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</si>
  <si>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</si>
  <si>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</si>
  <si>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</si>
  <si>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</si>
  <si>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</si>
  <si>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</si>
  <si>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</si>
  <si>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</si>
  <si>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</si>
  <si>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</si>
  <si>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</si>
  <si>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</si>
  <si>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</si>
  <si>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</si>
  <si>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</si>
  <si>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</si>
  <si>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</si>
  <si>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</si>
  <si>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</si>
  <si>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</si>
  <si>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</si>
  <si>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</si>
  <si>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</si>
  <si>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</si>
  <si>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</si>
  <si>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</si>
  <si>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</si>
  <si>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</si>
  <si>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</si>
  <si>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</si>
  <si>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</si>
  <si>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</si>
  <si>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</si>
  <si>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</si>
  <si>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</si>
  <si>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</si>
  <si>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</si>
  <si>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</si>
  <si>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</si>
  <si>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</si>
  <si>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</si>
  <si>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</si>
  <si>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</si>
  <si>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</si>
  <si>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</si>
  <si>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</si>
  <si>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</si>
  <si>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</si>
  <si>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</si>
  <si>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</si>
  <si>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</si>
  <si>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</si>
  <si>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</si>
  <si>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</si>
  <si>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</si>
  <si>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</si>
  <si>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</si>
  <si>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</si>
  <si>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</si>
  <si>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</si>
  <si>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</si>
  <si>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</si>
  <si>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</si>
  <si>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</si>
  <si>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</si>
  <si>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</si>
  <si>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</si>
  <si>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</si>
  <si>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</si>
  <si>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</si>
  <si>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</si>
  <si>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</si>
  <si>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</si>
  <si>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</si>
  <si>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</si>
  <si>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</si>
  <si>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</si>
  <si>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</si>
  <si>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</si>
  <si>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</si>
  <si>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</si>
  <si>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</si>
  <si>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</si>
  <si>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</si>
  <si>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</si>
  <si>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</si>
  <si>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</si>
  <si>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</si>
  <si>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</si>
  <si>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</si>
  <si>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</si>
  <si>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</si>
  <si>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</si>
  <si>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</si>
  <si>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</si>
  <si>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</si>
  <si>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</si>
  <si>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</si>
  <si>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</si>
  <si>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</si>
  <si>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</si>
  <si>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</si>
  <si>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</si>
  <si>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</si>
  <si>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</si>
  <si>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</si>
  <si>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</si>
  <si>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</si>
  <si>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</si>
  <si>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</si>
  <si>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</si>
  <si>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</si>
  <si>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</si>
  <si>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</si>
  <si>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</si>
  <si>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</si>
  <si>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</si>
  <si>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</si>
  <si>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</si>
  <si>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</si>
  <si>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</si>
  <si>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</si>
  <si>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</si>
  <si>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</si>
  <si>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</si>
  <si>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</si>
  <si>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</si>
  <si>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</si>
  <si>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</si>
  <si>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</si>
  <si>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</si>
  <si>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</si>
  <si>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</si>
  <si>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</si>
  <si>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</si>
  <si>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</si>
  <si>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</si>
  <si>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</si>
  <si>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</si>
  <si>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</si>
  <si>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</si>
  <si>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</si>
  <si>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</si>
  <si>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</si>
  <si>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</si>
  <si>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</si>
  <si>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</si>
  <si>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</si>
  <si>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</si>
  <si>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</si>
  <si>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</si>
  <si>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</si>
  <si>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</si>
  <si>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</si>
  <si>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</si>
  <si>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</si>
  <si>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</si>
  <si>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</si>
  <si>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</si>
  <si>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</si>
  <si>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</si>
  <si>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</si>
  <si>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</si>
  <si>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</si>
  <si>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</si>
  <si>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</si>
  <si>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</si>
  <si>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</si>
  <si>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</si>
  <si>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</si>
  <si>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</si>
  <si>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</si>
  <si>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</si>
  <si>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</si>
  <si>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</si>
  <si>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</si>
  <si>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</si>
  <si>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</si>
  <si>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</si>
  <si>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</si>
  <si>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</si>
  <si>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</si>
  <si>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</si>
  <si>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</si>
  <si>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</si>
  <si>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</si>
  <si>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</si>
  <si>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</si>
  <si>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</si>
  <si>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</si>
  <si>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</si>
  <si>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</si>
  <si>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</si>
  <si>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</si>
  <si>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</si>
  <si>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</si>
  <si>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</si>
  <si>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</si>
  <si>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</si>
  <si>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</si>
  <si>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</si>
  <si>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</si>
  <si>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</si>
  <si>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</si>
  <si>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</si>
  <si>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</si>
  <si>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</si>
  <si>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</si>
  <si>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</si>
  <si>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</si>
  <si>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</si>
  <si>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</si>
  <si>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</si>
  <si>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</si>
  <si>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</si>
  <si>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</si>
  <si>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</si>
  <si>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</si>
  <si>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</si>
  <si>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</si>
  <si>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</si>
  <si>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</si>
  <si>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</si>
  <si>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</si>
  <si>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</si>
  <si>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</si>
  <si>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</si>
  <si>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</si>
  <si>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</si>
  <si>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</si>
  <si>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</si>
  <si>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</si>
  <si>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</si>
  <si>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</si>
  <si>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</si>
  <si>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</si>
  <si>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</si>
  <si>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</si>
  <si>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</si>
  <si>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</si>
  <si>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</si>
  <si>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</si>
  <si>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</si>
  <si>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</si>
  <si>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</si>
  <si>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</si>
  <si>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</si>
  <si>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</si>
  <si>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</si>
  <si>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</si>
  <si>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</si>
  <si>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</si>
  <si>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</si>
  <si>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</si>
  <si>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</si>
  <si>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</si>
  <si>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</si>
  <si>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</si>
  <si>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</si>
  <si>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</si>
  <si>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</si>
  <si>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</si>
  <si>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</si>
  <si>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</si>
  <si>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</si>
  <si>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</si>
  <si>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</si>
  <si>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</si>
  <si>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</si>
  <si>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</si>
  <si>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</si>
  <si>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</si>
  <si>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</si>
  <si>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</si>
  <si>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</si>
  <si>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</si>
  <si>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</si>
  <si>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</si>
  <si>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公立藤岡総合病院</t>
    <phoneticPr fontId="3"/>
  </si>
  <si>
    <t>〒375-8503 藤岡市中栗須８１３－１</t>
    <phoneticPr fontId="3"/>
  </si>
  <si>
    <t>〇</t>
  </si>
  <si>
    <t>市町村</t>
  </si>
  <si>
    <t>複数の診療科で活用</t>
  </si>
  <si>
    <t>脳神経外科</t>
  </si>
  <si>
    <t>循環器内科</t>
  </si>
  <si>
    <t>腎臓内科</t>
  </si>
  <si>
    <t>急性期一般入院料１</t>
  </si>
  <si>
    <t>ＤＰＣ標準病院群</t>
  </si>
  <si>
    <t>有</t>
  </si>
  <si>
    <t>看護必要度Ⅰ</t>
    <phoneticPr fontId="3"/>
  </si>
  <si>
    <t>南３階病棟</t>
  </si>
  <si>
    <t>急性期機能</t>
  </si>
  <si>
    <t>糖尿病内科（代謝内科）</t>
  </si>
  <si>
    <t>南４階病棟</t>
  </si>
  <si>
    <t>整形外科</t>
  </si>
  <si>
    <t>南５階病棟</t>
  </si>
  <si>
    <t>血液内科</t>
  </si>
  <si>
    <t>南６階病棟</t>
  </si>
  <si>
    <t>産婦人科</t>
  </si>
  <si>
    <t>北４階病棟</t>
  </si>
  <si>
    <t>外科</t>
  </si>
  <si>
    <t>北５階病棟</t>
  </si>
  <si>
    <t>呼吸器内科</t>
  </si>
  <si>
    <t>救急科</t>
  </si>
  <si>
    <t>北６階病棟</t>
  </si>
  <si>
    <t>南７階病棟</t>
  </si>
  <si>
    <t>回復期ﾘﾊﾋﾞﾘﾃｰｼｮﾝ病棟入院料１</t>
  </si>
  <si>
    <t>-</t>
    <phoneticPr fontId="3"/>
  </si>
  <si>
    <t>北２階病棟</t>
  </si>
  <si>
    <t>回復期機能</t>
  </si>
  <si>
    <t>人間ドックのみの利用で入院料等の届出はしていない</t>
  </si>
  <si>
    <t>内科</t>
  </si>
  <si>
    <t>健康管理センター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</si>
</sst>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63?selectdep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V1" s="8"/>
    </row>
    <row r="2" spans="1:22" ht="18.75" x14ac:dyDescent="0.15">
      <c r="A2" s="243"/>
      <c r="B2" s="272" t="s">
        <v>1037</v>
      </c>
      <c r="C2" s="238"/>
      <c r="D2" s="238"/>
      <c r="E2" s="238"/>
      <c r="F2" s="238"/>
      <c r="G2" s="238"/>
      <c r="H2" s="9"/>
      <c r="V2" s="8"/>
    </row>
    <row r="3" spans="1:22" x14ac:dyDescent="0.15">
      <c r="A3" s="243"/>
      <c r="B3" s="273" t="s">
        <v>1038</v>
      </c>
      <c r="C3" s="239"/>
      <c r="D3" s="239"/>
      <c r="E3" s="239"/>
      <c r="F3" s="239"/>
      <c r="G3" s="239"/>
      <c r="H3" s="14"/>
      <c r="I3" s="14"/>
      <c r="V3" s="8"/>
    </row>
    <row r="4" spans="1:22" x14ac:dyDescent="0.15">
      <c r="A4" s="243"/>
      <c r="B4" s="306" t="s">
        <v>546</v>
      </c>
      <c r="C4" s="306"/>
      <c r="D4" s="306"/>
      <c r="E4" s="15"/>
      <c r="F4" s="15"/>
      <c r="G4" s="15"/>
      <c r="H4" s="16"/>
      <c r="I4" s="16"/>
      <c r="V4" s="8"/>
    </row>
    <row r="5" spans="1:22" x14ac:dyDescent="0.15">
      <c r="A5" s="243"/>
      <c r="B5" s="17"/>
      <c r="V5" s="8"/>
    </row>
    <row r="6" spans="1:22" x14ac:dyDescent="0.15">
      <c r="A6" s="243"/>
      <c r="B6" s="17"/>
      <c r="V6" s="8"/>
    </row>
    <row r="7" spans="1:22" s="21" customFormat="1" x14ac:dyDescent="0.15">
      <c r="A7" s="243"/>
      <c r="B7" s="18" t="s">
        <v>1010</v>
      </c>
      <c r="C7" s="19"/>
      <c r="D7" s="19"/>
      <c r="E7" s="19"/>
      <c r="F7" s="19"/>
      <c r="G7" s="19"/>
      <c r="H7" s="20"/>
      <c r="I7" s="20"/>
      <c r="J7" s="5"/>
      <c r="K7" s="6"/>
      <c r="L7" s="5"/>
      <c r="M7" s="5"/>
      <c r="N7" s="7"/>
      <c r="O7" s="7"/>
      <c r="P7" s="7"/>
      <c r="Q7" s="7"/>
      <c r="R7" s="7"/>
      <c r="S7" s="7"/>
      <c r="T7" s="7"/>
      <c r="U7" s="7"/>
    </row>
    <row r="8" spans="1:22" s="21" customFormat="1" x14ac:dyDescent="0.15">
      <c r="A8" s="243"/>
      <c r="B8" s="18"/>
      <c r="C8" s="18"/>
      <c r="D8" s="18"/>
      <c r="E8" s="18"/>
      <c r="F8" s="18"/>
      <c r="G8" s="18"/>
      <c r="H8" s="14"/>
      <c r="I8" s="14"/>
      <c r="J8" s="5"/>
      <c r="K8" s="6"/>
      <c r="L8" s="240"/>
      <c r="M8" s="240"/>
      <c r="N8" s="240"/>
      <c r="O8" s="240"/>
      <c r="P8" s="240"/>
      <c r="Q8" s="240"/>
      <c r="R8" s="7"/>
      <c r="S8" s="7"/>
      <c r="T8" s="7"/>
      <c r="U8" s="7"/>
    </row>
    <row r="9" spans="1:22" s="21" customFormat="1" x14ac:dyDescent="0.15">
      <c r="A9" s="243"/>
      <c r="B9" s="22"/>
      <c r="C9" s="19"/>
      <c r="D9" s="19"/>
      <c r="E9" s="19"/>
      <c r="F9" s="19"/>
      <c r="G9" s="19"/>
      <c r="H9" s="20"/>
      <c r="I9" s="339" t="s">
        <v>1011</v>
      </c>
      <c r="J9" s="339"/>
      <c r="K9" s="339"/>
      <c r="L9" s="276" t="s">
        <v>1049</v>
      </c>
      <c r="M9" s="282" t="s">
        <v>1052</v>
      </c>
      <c r="N9" s="282" t="s">
        <v>1054</v>
      </c>
      <c r="O9" s="282" t="s">
        <v>1056</v>
      </c>
      <c r="P9" s="282" t="s">
        <v>1058</v>
      </c>
      <c r="Q9" s="282" t="s">
        <v>1060</v>
      </c>
      <c r="R9" s="282" t="s">
        <v>1063</v>
      </c>
      <c r="S9" s="282" t="s">
        <v>1064</v>
      </c>
      <c r="T9" s="282" t="s">
        <v>1067</v>
      </c>
      <c r="U9" s="282" t="s">
        <v>1071</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c r="R10" s="25"/>
      <c r="S10" s="25"/>
      <c r="T10" s="25"/>
      <c r="U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t="s">
        <v>1039</v>
      </c>
      <c r="Q11" s="25" t="s">
        <v>1039</v>
      </c>
      <c r="R11" s="25" t="s">
        <v>1039</v>
      </c>
      <c r="S11" s="25" t="s">
        <v>1039</v>
      </c>
      <c r="T11" s="25"/>
      <c r="U11" s="25" t="s">
        <v>1039</v>
      </c>
    </row>
    <row r="12" spans="1:22"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t="s">
        <v>1039</v>
      </c>
      <c r="U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533</v>
      </c>
    </row>
    <row r="18" spans="1:22" s="21" customFormat="1" x14ac:dyDescent="0.15">
      <c r="A18" s="243"/>
      <c r="B18" s="17"/>
      <c r="C18" s="2"/>
      <c r="D18" s="2"/>
      <c r="E18" s="3"/>
      <c r="F18" s="2"/>
      <c r="G18" s="30"/>
      <c r="H18" s="4"/>
      <c r="I18" s="4"/>
      <c r="J18" s="5"/>
      <c r="K18" s="31"/>
      <c r="L18" s="7"/>
      <c r="M18" s="7"/>
      <c r="N18" s="7"/>
      <c r="O18" s="7"/>
      <c r="P18" s="7"/>
      <c r="Q18" s="7"/>
      <c r="R18" s="8"/>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c r="R20" s="8"/>
    </row>
    <row r="21" spans="1:22" s="21" customFormat="1" x14ac:dyDescent="0.15">
      <c r="A21" s="243"/>
      <c r="B21" s="18"/>
      <c r="C21" s="18"/>
      <c r="D21" s="18"/>
      <c r="E21" s="18"/>
      <c r="F21" s="18"/>
      <c r="G21" s="18"/>
      <c r="H21" s="14"/>
      <c r="I21" s="14"/>
      <c r="J21" s="5"/>
      <c r="K21" s="31"/>
      <c r="L21" s="240"/>
      <c r="M21" s="240"/>
      <c r="N21" s="240"/>
      <c r="O21" s="240"/>
      <c r="P21" s="240"/>
      <c r="Q21" s="240"/>
      <c r="R21" s="8"/>
    </row>
    <row r="22" spans="1:22" s="21" customFormat="1" x14ac:dyDescent="0.15">
      <c r="A22" s="243"/>
      <c r="B22" s="22"/>
      <c r="C22" s="19"/>
      <c r="D22" s="19"/>
      <c r="E22" s="19"/>
      <c r="F22" s="19"/>
      <c r="G22" s="19"/>
      <c r="H22" s="20"/>
      <c r="I22" s="336" t="s">
        <v>1013</v>
      </c>
      <c r="J22" s="337"/>
      <c r="K22" s="338"/>
      <c r="L22" s="277" t="s">
        <v>1049</v>
      </c>
      <c r="M22" s="282" t="s">
        <v>1052</v>
      </c>
      <c r="N22" s="282" t="s">
        <v>1054</v>
      </c>
      <c r="O22" s="282" t="s">
        <v>1056</v>
      </c>
      <c r="P22" s="282" t="s">
        <v>1058</v>
      </c>
      <c r="Q22" s="282" t="s">
        <v>1060</v>
      </c>
      <c r="R22" s="282" t="s">
        <v>1063</v>
      </c>
      <c r="S22" s="282" t="s">
        <v>1064</v>
      </c>
      <c r="T22" s="282" t="s">
        <v>1067</v>
      </c>
      <c r="U22" s="282" t="s">
        <v>1071</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c r="R23" s="25"/>
      <c r="S23" s="25"/>
      <c r="T23" s="25"/>
      <c r="U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t="s">
        <v>1039</v>
      </c>
      <c r="Q24" s="25" t="s">
        <v>1039</v>
      </c>
      <c r="R24" s="25" t="s">
        <v>1039</v>
      </c>
      <c r="S24" s="25" t="s">
        <v>1039</v>
      </c>
      <c r="T24" s="25"/>
      <c r="U24" s="25" t="s">
        <v>1039</v>
      </c>
    </row>
    <row r="25" spans="1:22"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t="s">
        <v>1039</v>
      </c>
      <c r="U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row>
    <row r="31" spans="1:22" s="21" customFormat="1" x14ac:dyDescent="0.15">
      <c r="A31" s="243"/>
      <c r="B31" s="17"/>
      <c r="C31" s="2"/>
      <c r="D31" s="2"/>
      <c r="E31" s="3"/>
      <c r="F31" s="2"/>
      <c r="G31" s="34"/>
      <c r="H31" s="4"/>
      <c r="I31" s="4"/>
      <c r="J31" s="5"/>
      <c r="K31" s="31"/>
      <c r="L31" s="7"/>
      <c r="M31" s="7"/>
      <c r="N31" s="7"/>
      <c r="O31" s="7"/>
      <c r="P31" s="7"/>
      <c r="Q31" s="7"/>
      <c r="R31" s="8"/>
    </row>
    <row r="32" spans="1:22" s="21" customFormat="1" x14ac:dyDescent="0.15">
      <c r="A32" s="243"/>
      <c r="B32" s="17"/>
      <c r="C32" s="2"/>
      <c r="D32" s="2"/>
      <c r="E32" s="3"/>
      <c r="F32" s="2"/>
      <c r="G32" s="34"/>
      <c r="H32" s="4"/>
      <c r="I32" s="4"/>
      <c r="J32" s="5"/>
      <c r="K32" s="31"/>
      <c r="L32" s="7"/>
      <c r="M32" s="7"/>
      <c r="N32" s="7"/>
      <c r="O32" s="7"/>
      <c r="P32" s="7"/>
      <c r="Q32" s="7"/>
      <c r="R32" s="8"/>
    </row>
    <row r="33" spans="1:22" s="21" customFormat="1" x14ac:dyDescent="0.15">
      <c r="A33" s="243"/>
      <c r="B33" s="236" t="s">
        <v>1015</v>
      </c>
      <c r="C33" s="19"/>
      <c r="D33" s="19"/>
      <c r="E33" s="19"/>
      <c r="F33" s="19"/>
      <c r="G33" s="19"/>
      <c r="H33" s="20"/>
      <c r="I33" s="20"/>
      <c r="J33" s="5"/>
      <c r="K33" s="31"/>
      <c r="L33" s="7"/>
      <c r="M33" s="7"/>
      <c r="N33" s="7"/>
      <c r="O33" s="7"/>
      <c r="P33" s="7"/>
      <c r="Q33" s="7"/>
      <c r="R33" s="8"/>
    </row>
    <row r="34" spans="1:22" s="21" customFormat="1" x14ac:dyDescent="0.15">
      <c r="A34" s="243"/>
      <c r="B34" s="18"/>
      <c r="C34" s="18"/>
      <c r="D34" s="18"/>
      <c r="E34" s="18"/>
      <c r="F34" s="18"/>
      <c r="G34" s="18"/>
      <c r="H34" s="14"/>
      <c r="I34" s="14"/>
      <c r="J34" s="5"/>
      <c r="K34" s="31"/>
      <c r="L34" s="240"/>
      <c r="M34" s="240"/>
      <c r="N34" s="240"/>
      <c r="O34" s="240"/>
      <c r="P34" s="240"/>
      <c r="Q34" s="240"/>
      <c r="R34" s="8"/>
    </row>
    <row r="35" spans="1:22" s="21" customFormat="1" x14ac:dyDescent="0.15">
      <c r="A35" s="243"/>
      <c r="B35" s="22"/>
      <c r="C35" s="19"/>
      <c r="D35" s="19"/>
      <c r="E35" s="19"/>
      <c r="F35" s="19"/>
      <c r="G35" s="19"/>
      <c r="H35" s="20"/>
      <c r="I35" s="336" t="s">
        <v>1014</v>
      </c>
      <c r="J35" s="337"/>
      <c r="K35" s="338"/>
      <c r="L35" s="277" t="s">
        <v>1049</v>
      </c>
      <c r="M35" s="282" t="s">
        <v>1052</v>
      </c>
      <c r="N35" s="282" t="s">
        <v>1054</v>
      </c>
      <c r="O35" s="282" t="s">
        <v>1056</v>
      </c>
      <c r="P35" s="282" t="s">
        <v>1058</v>
      </c>
      <c r="Q35" s="282" t="s">
        <v>1060</v>
      </c>
      <c r="R35" s="282" t="s">
        <v>1063</v>
      </c>
      <c r="S35" s="282" t="s">
        <v>1064</v>
      </c>
      <c r="T35" s="282" t="s">
        <v>1067</v>
      </c>
      <c r="U35" s="282" t="s">
        <v>1071</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row>
    <row r="40" spans="1:22" s="21" customFormat="1" x14ac:dyDescent="0.15">
      <c r="A40" s="243"/>
      <c r="B40" s="17"/>
      <c r="C40" s="2"/>
      <c r="D40" s="2"/>
      <c r="E40" s="3"/>
      <c r="F40" s="2"/>
      <c r="G40" s="30"/>
      <c r="H40" s="4"/>
      <c r="I40" s="4"/>
      <c r="J40" s="5"/>
      <c r="K40" s="31"/>
      <c r="L40" s="7"/>
      <c r="M40" s="7"/>
      <c r="N40" s="7"/>
      <c r="O40" s="7"/>
      <c r="P40" s="7"/>
      <c r="Q40" s="7"/>
      <c r="R40" s="8"/>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c r="R42" s="8"/>
    </row>
    <row r="43" spans="1:22" s="21" customFormat="1" x14ac:dyDescent="0.15">
      <c r="A43" s="243"/>
      <c r="B43" s="18"/>
      <c r="C43" s="18"/>
      <c r="D43" s="18"/>
      <c r="E43" s="18"/>
      <c r="F43" s="18"/>
      <c r="G43" s="18"/>
      <c r="H43" s="14"/>
      <c r="I43" s="14"/>
      <c r="J43" s="5"/>
      <c r="K43" s="31"/>
      <c r="L43" s="240"/>
      <c r="M43" s="240"/>
      <c r="N43" s="240"/>
      <c r="O43" s="240"/>
      <c r="P43" s="240"/>
      <c r="Q43" s="240"/>
      <c r="R43" s="8"/>
    </row>
    <row r="44" spans="1:22" s="21" customFormat="1" x14ac:dyDescent="0.15">
      <c r="A44" s="243"/>
      <c r="B44" s="22"/>
      <c r="C44" s="19"/>
      <c r="D44" s="19"/>
      <c r="E44" s="19"/>
      <c r="F44" s="19"/>
      <c r="G44" s="19"/>
      <c r="H44" s="274"/>
      <c r="I44" s="431" t="s">
        <v>1013</v>
      </c>
      <c r="J44" s="432"/>
      <c r="K44" s="433"/>
      <c r="L44" s="277" t="s">
        <v>1049</v>
      </c>
      <c r="M44" s="282" t="s">
        <v>1052</v>
      </c>
      <c r="N44" s="282" t="s">
        <v>1054</v>
      </c>
      <c r="O44" s="282" t="s">
        <v>1056</v>
      </c>
      <c r="P44" s="282" t="s">
        <v>1058</v>
      </c>
      <c r="Q44" s="282" t="s">
        <v>1060</v>
      </c>
      <c r="R44" s="282" t="s">
        <v>1063</v>
      </c>
      <c r="S44" s="282" t="s">
        <v>1064</v>
      </c>
      <c r="T44" s="282" t="s">
        <v>1067</v>
      </c>
      <c r="U44" s="282" t="s">
        <v>1071</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row>
    <row r="49" spans="1:21"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row>
    <row r="50" spans="1:21"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row>
    <row r="51" spans="1:21"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row>
    <row r="52" spans="1:21"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row>
    <row r="53" spans="1:21"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row>
    <row r="54" spans="1:21" s="21" customFormat="1" x14ac:dyDescent="0.15">
      <c r="A54" s="243"/>
      <c r="B54" s="17"/>
      <c r="C54" s="2"/>
      <c r="D54" s="2"/>
      <c r="E54" s="3"/>
      <c r="F54" s="2"/>
      <c r="G54" s="34"/>
      <c r="H54" s="4"/>
      <c r="I54" s="4"/>
      <c r="J54" s="5"/>
      <c r="K54" s="31"/>
      <c r="L54" s="7"/>
      <c r="M54" s="7"/>
      <c r="N54" s="7"/>
      <c r="O54" s="7"/>
      <c r="P54" s="7"/>
      <c r="Q54" s="7"/>
      <c r="R54" s="8"/>
    </row>
    <row r="55" spans="1:21" s="21" customFormat="1" x14ac:dyDescent="0.15">
      <c r="A55" s="243"/>
      <c r="B55" s="17"/>
      <c r="C55" s="2"/>
      <c r="D55" s="2"/>
      <c r="E55" s="3"/>
      <c r="F55" s="2"/>
      <c r="G55" s="34"/>
      <c r="H55" s="4"/>
      <c r="I55" s="4"/>
      <c r="J55" s="5"/>
      <c r="K55" s="31"/>
      <c r="L55" s="7"/>
      <c r="M55" s="7"/>
      <c r="N55" s="7"/>
      <c r="O55" s="7"/>
      <c r="P55" s="7"/>
      <c r="Q55" s="7"/>
      <c r="R55" s="8"/>
    </row>
    <row r="56" spans="1:21" s="21" customFormat="1" x14ac:dyDescent="0.15">
      <c r="A56" s="243"/>
      <c r="B56" s="17"/>
      <c r="C56" s="2"/>
      <c r="D56" s="2"/>
      <c r="E56" s="3"/>
      <c r="F56" s="2"/>
      <c r="G56" s="34"/>
      <c r="H56" s="4"/>
      <c r="I56" s="4"/>
      <c r="J56" s="5"/>
      <c r="K56" s="31"/>
      <c r="L56" s="5"/>
      <c r="M56" s="5"/>
      <c r="N56" s="7"/>
      <c r="O56" s="7"/>
      <c r="P56" s="7"/>
      <c r="Q56" s="7"/>
      <c r="R56" s="7"/>
      <c r="S56" s="7"/>
      <c r="T56" s="7"/>
      <c r="U56" s="7"/>
    </row>
    <row r="57" spans="1:21" s="21" customFormat="1" x14ac:dyDescent="0.15">
      <c r="A57" s="243"/>
      <c r="B57" s="17"/>
      <c r="C57" s="2"/>
      <c r="D57" s="2"/>
      <c r="E57" s="3"/>
      <c r="F57" s="2"/>
      <c r="G57" s="30"/>
      <c r="H57" s="4"/>
      <c r="I57" s="4"/>
      <c r="J57" s="5"/>
      <c r="K57" s="31"/>
      <c r="L57" s="5"/>
      <c r="M57" s="5"/>
      <c r="N57" s="7"/>
      <c r="O57" s="7"/>
      <c r="P57" s="7"/>
      <c r="Q57" s="7"/>
      <c r="R57" s="7"/>
      <c r="S57" s="7"/>
      <c r="T57" s="7"/>
      <c r="U57" s="7"/>
    </row>
    <row r="58" spans="1:21" s="21" customFormat="1" x14ac:dyDescent="0.15">
      <c r="A58" s="243"/>
      <c r="B58" s="18"/>
      <c r="C58" s="35"/>
      <c r="D58" s="35"/>
      <c r="E58" s="35"/>
      <c r="F58" s="35"/>
      <c r="G58" s="35"/>
      <c r="H58" s="20"/>
      <c r="I58" s="20"/>
      <c r="J58" s="5"/>
      <c r="K58" s="31"/>
      <c r="L58" s="5"/>
      <c r="M58" s="5"/>
      <c r="N58" s="7"/>
      <c r="O58" s="7"/>
      <c r="P58" s="7"/>
    </row>
    <row r="59" spans="1:21" s="21" customFormat="1" x14ac:dyDescent="0.15">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row>
    <row r="61" spans="1:21"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row>
    <row r="62" spans="1:21"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row>
    <row r="63" spans="1:21"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row>
    <row r="64" spans="1:21"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row>
    <row r="65" spans="1:21" s="21" customFormat="1" x14ac:dyDescent="0.15">
      <c r="A65" s="243"/>
      <c r="B65" s="18"/>
      <c r="C65" s="35"/>
      <c r="D65" s="35"/>
      <c r="E65" s="35"/>
      <c r="F65" s="35"/>
      <c r="G65" s="35"/>
      <c r="H65" s="20"/>
      <c r="I65" s="20"/>
      <c r="J65" s="5"/>
      <c r="K65" s="6"/>
      <c r="L65" s="5"/>
      <c r="M65" s="5"/>
      <c r="N65" s="7"/>
      <c r="O65" s="7"/>
      <c r="P65" s="7"/>
    </row>
    <row r="66" spans="1:21"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x14ac:dyDescent="0.15">
      <c r="A67" s="243"/>
      <c r="B67" s="1"/>
      <c r="C67" s="47"/>
      <c r="D67" s="35"/>
      <c r="E67" s="35"/>
      <c r="F67" s="35"/>
      <c r="G67" s="35"/>
      <c r="H67" s="20"/>
      <c r="I67" s="298"/>
      <c r="J67" s="5"/>
      <c r="K67" s="6"/>
      <c r="L67" s="48"/>
      <c r="M67" s="283"/>
      <c r="N67" s="283"/>
      <c r="O67" s="283"/>
      <c r="P67" s="283"/>
      <c r="R67" s="49"/>
      <c r="S67" s="49"/>
      <c r="T67" s="49"/>
      <c r="U67" s="49"/>
    </row>
    <row r="68" spans="1:21" s="21" customFormat="1" x14ac:dyDescent="0.15">
      <c r="A68" s="243"/>
      <c r="B68" s="1"/>
      <c r="C68" s="40"/>
      <c r="D68" s="40"/>
      <c r="E68" s="40"/>
      <c r="F68" s="40"/>
      <c r="G68" s="40"/>
      <c r="H68" s="40"/>
      <c r="I68" s="40"/>
      <c r="J68" s="40"/>
      <c r="K68" s="50"/>
      <c r="L68" s="40"/>
      <c r="M68" s="40"/>
      <c r="N68" s="40"/>
      <c r="O68" s="40"/>
      <c r="P68" s="40"/>
      <c r="Q68" s="40"/>
      <c r="R68" s="40"/>
      <c r="S68" s="40"/>
      <c r="T68" s="40"/>
      <c r="U68" s="40"/>
    </row>
    <row r="69" spans="1:21" s="21" customFormat="1" x14ac:dyDescent="0.15">
      <c r="A69" s="243"/>
      <c r="B69" s="1"/>
      <c r="C69" s="51"/>
      <c r="D69" s="35"/>
      <c r="E69" s="35"/>
      <c r="F69" s="35"/>
      <c r="G69" s="35"/>
      <c r="H69" s="20"/>
      <c r="I69" s="298"/>
      <c r="J69" s="5"/>
      <c r="K69" s="6"/>
      <c r="L69" s="283"/>
      <c r="R69" s="49"/>
      <c r="S69" s="49"/>
      <c r="T69" s="49"/>
      <c r="U69" s="49"/>
    </row>
    <row r="70" spans="1:21" s="21" customFormat="1" x14ac:dyDescent="0.15">
      <c r="A70" s="243"/>
      <c r="B70" s="1"/>
      <c r="C70" s="51"/>
      <c r="D70" s="35"/>
      <c r="E70" s="35"/>
      <c r="F70" s="35"/>
      <c r="G70" s="35"/>
      <c r="H70" s="20"/>
      <c r="I70" s="298"/>
      <c r="J70" s="5"/>
      <c r="K70" s="6"/>
      <c r="L70" s="283"/>
      <c r="R70" s="49"/>
      <c r="S70" s="49"/>
      <c r="T70" s="49"/>
      <c r="U70" s="49"/>
    </row>
    <row r="71" spans="1:21" s="21" customFormat="1" x14ac:dyDescent="0.15">
      <c r="A71" s="243"/>
      <c r="B71" s="1"/>
      <c r="C71" s="306" t="s">
        <v>20</v>
      </c>
      <c r="D71" s="306"/>
      <c r="E71" s="306"/>
      <c r="F71" s="306"/>
      <c r="G71" s="306"/>
      <c r="H71" s="306" t="s">
        <v>214</v>
      </c>
      <c r="I71" s="306"/>
      <c r="J71" s="306" t="s">
        <v>980</v>
      </c>
      <c r="K71" s="306"/>
      <c r="L71" s="306"/>
      <c r="O71" s="283"/>
      <c r="P71" s="283"/>
      <c r="R71" s="49"/>
      <c r="S71" s="49"/>
      <c r="T71" s="49"/>
      <c r="U71" s="49"/>
    </row>
    <row r="72" spans="1:21" s="21" customFormat="1" x14ac:dyDescent="0.15">
      <c r="A72" s="243"/>
      <c r="B72" s="1"/>
      <c r="C72" s="306" t="s">
        <v>22</v>
      </c>
      <c r="D72" s="306"/>
      <c r="E72" s="306"/>
      <c r="F72" s="306"/>
      <c r="G72" s="306"/>
      <c r="H72" s="306" t="s">
        <v>979</v>
      </c>
      <c r="I72" s="306"/>
      <c r="J72" s="306" t="s">
        <v>272</v>
      </c>
      <c r="K72" s="306"/>
      <c r="L72" s="306"/>
      <c r="O72" s="283"/>
      <c r="P72" s="283"/>
      <c r="R72" s="37"/>
      <c r="S72" s="37"/>
      <c r="T72" s="37"/>
      <c r="U72" s="37"/>
    </row>
    <row r="73" spans="1:21" s="21" customFormat="1" x14ac:dyDescent="0.15">
      <c r="A73" s="243"/>
      <c r="B73" s="1"/>
      <c r="C73" s="306" t="s">
        <v>24</v>
      </c>
      <c r="D73" s="306"/>
      <c r="E73" s="306"/>
      <c r="F73" s="306"/>
      <c r="G73" s="306"/>
      <c r="H73" s="306" t="s">
        <v>216</v>
      </c>
      <c r="I73" s="306"/>
      <c r="J73" s="306" t="s">
        <v>981</v>
      </c>
      <c r="K73" s="306"/>
      <c r="L73" s="306"/>
      <c r="O73" s="283"/>
      <c r="P73" s="283"/>
      <c r="R73" s="49"/>
      <c r="S73" s="49"/>
      <c r="T73" s="49"/>
      <c r="U73" s="49"/>
    </row>
    <row r="74" spans="1:21" s="21" customFormat="1" x14ac:dyDescent="0.15">
      <c r="A74" s="243"/>
      <c r="B74" s="1"/>
      <c r="C74" s="306" t="s">
        <v>26</v>
      </c>
      <c r="D74" s="306"/>
      <c r="E74" s="306"/>
      <c r="F74" s="306"/>
      <c r="G74" s="306"/>
      <c r="H74" s="306" t="s">
        <v>217</v>
      </c>
      <c r="I74" s="306"/>
      <c r="J74" s="306" t="s">
        <v>276</v>
      </c>
      <c r="K74" s="306"/>
      <c r="L74" s="306"/>
      <c r="O74" s="283"/>
      <c r="P74" s="283"/>
      <c r="R74" s="37"/>
      <c r="S74" s="37"/>
      <c r="T74" s="37"/>
      <c r="U74" s="37"/>
    </row>
    <row r="75" spans="1:21" s="21" customFormat="1" x14ac:dyDescent="0.15">
      <c r="A75" s="243"/>
      <c r="B75" s="1"/>
      <c r="C75" s="306" t="s">
        <v>28</v>
      </c>
      <c r="D75" s="306"/>
      <c r="E75" s="306"/>
      <c r="F75" s="306"/>
      <c r="G75" s="306"/>
      <c r="H75" s="298"/>
      <c r="I75" s="298"/>
      <c r="J75" s="306" t="s">
        <v>982</v>
      </c>
      <c r="K75" s="306"/>
      <c r="L75" s="306"/>
      <c r="O75" s="283"/>
      <c r="P75" s="283"/>
      <c r="R75" s="37"/>
      <c r="S75" s="37"/>
      <c r="T75" s="37"/>
      <c r="U75" s="37"/>
    </row>
    <row r="76" spans="1:21" s="21" customFormat="1" x14ac:dyDescent="0.15">
      <c r="A76" s="243"/>
      <c r="C76" s="306" t="s">
        <v>30</v>
      </c>
      <c r="D76" s="306"/>
      <c r="E76" s="306"/>
      <c r="F76" s="306"/>
      <c r="G76" s="306"/>
      <c r="J76" s="306" t="s">
        <v>271</v>
      </c>
      <c r="K76" s="306"/>
      <c r="L76" s="306"/>
      <c r="M76" s="5"/>
      <c r="N76" s="7"/>
      <c r="O76" s="7"/>
      <c r="P76" s="7"/>
      <c r="Q76" s="7"/>
      <c r="R76" s="7"/>
      <c r="S76" s="7"/>
      <c r="T76" s="7"/>
      <c r="U76" s="7"/>
    </row>
    <row r="77" spans="1:21"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row>
    <row r="78" spans="1:21" s="21" customFormat="1" x14ac:dyDescent="0.15">
      <c r="A78" s="243"/>
      <c r="B78" s="1"/>
      <c r="C78" s="306" t="s">
        <v>21</v>
      </c>
      <c r="D78" s="306"/>
      <c r="E78" s="306"/>
      <c r="F78" s="306"/>
      <c r="H78" s="298"/>
      <c r="I78" s="298"/>
      <c r="J78" s="306" t="s">
        <v>275</v>
      </c>
      <c r="K78" s="306"/>
      <c r="L78" s="306"/>
      <c r="M78" s="5"/>
      <c r="N78" s="7"/>
      <c r="O78" s="7"/>
      <c r="P78" s="7"/>
      <c r="Q78" s="7"/>
      <c r="R78" s="7"/>
      <c r="S78" s="7"/>
      <c r="T78" s="7"/>
      <c r="U78" s="7"/>
    </row>
    <row r="79" spans="1:21"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row>
    <row r="80" spans="1:21"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row>
    <row r="81" spans="1:22" s="21" customFormat="1" x14ac:dyDescent="0.15">
      <c r="A81" s="243"/>
      <c r="B81" s="1"/>
      <c r="C81" s="306" t="s">
        <v>27</v>
      </c>
      <c r="D81" s="306"/>
      <c r="E81" s="306"/>
      <c r="F81" s="306"/>
      <c r="G81" s="298"/>
      <c r="H81" s="298"/>
      <c r="I81" s="298"/>
      <c r="J81" s="51"/>
      <c r="K81" s="54"/>
      <c r="L81" s="5"/>
      <c r="M81" s="5"/>
      <c r="N81" s="7"/>
      <c r="O81" s="7"/>
      <c r="P81" s="7"/>
      <c r="Q81" s="7"/>
      <c r="R81" s="7"/>
      <c r="S81" s="7"/>
      <c r="T81" s="7"/>
      <c r="U81" s="7"/>
    </row>
    <row r="82" spans="1:22" s="21" customFormat="1" x14ac:dyDescent="0.15">
      <c r="A82" s="243"/>
      <c r="B82" s="1"/>
      <c r="C82" s="306" t="s">
        <v>29</v>
      </c>
      <c r="D82" s="306"/>
      <c r="E82" s="306"/>
      <c r="F82" s="306"/>
      <c r="G82" s="298"/>
      <c r="H82" s="298"/>
      <c r="I82" s="298"/>
      <c r="J82" s="51"/>
      <c r="K82" s="54"/>
      <c r="L82" s="5"/>
      <c r="M82" s="5"/>
      <c r="N82" s="7"/>
      <c r="O82" s="7"/>
      <c r="P82" s="7"/>
      <c r="Q82" s="7"/>
      <c r="R82" s="7"/>
      <c r="S82" s="7"/>
      <c r="T82" s="7"/>
      <c r="U82" s="7"/>
    </row>
    <row r="83" spans="1:22" s="21" customFormat="1" x14ac:dyDescent="0.15">
      <c r="A83" s="243"/>
      <c r="B83" s="1"/>
      <c r="C83" s="306" t="s">
        <v>31</v>
      </c>
      <c r="D83" s="306"/>
      <c r="E83" s="306"/>
      <c r="F83" s="306"/>
      <c r="G83" s="306"/>
      <c r="H83" s="298"/>
      <c r="I83" s="298"/>
      <c r="J83" s="51"/>
      <c r="K83" s="54"/>
      <c r="L83" s="5"/>
      <c r="M83" s="5"/>
      <c r="N83" s="7"/>
      <c r="O83" s="7"/>
      <c r="P83" s="7"/>
      <c r="Q83" s="7"/>
      <c r="R83" s="7"/>
      <c r="S83" s="7"/>
      <c r="T83" s="7"/>
      <c r="U83" s="7"/>
    </row>
    <row r="84" spans="1:22" s="21" customFormat="1" x14ac:dyDescent="0.15">
      <c r="A84" s="243"/>
      <c r="B84" s="1"/>
      <c r="C84" s="40"/>
      <c r="D84" s="40"/>
      <c r="E84" s="40"/>
      <c r="F84" s="40"/>
      <c r="G84" s="40"/>
      <c r="H84" s="40"/>
      <c r="I84" s="40"/>
      <c r="J84" s="40"/>
      <c r="K84" s="50"/>
      <c r="L84" s="40"/>
      <c r="M84" s="40"/>
      <c r="N84" s="40"/>
      <c r="O84" s="40"/>
      <c r="P84" s="40"/>
      <c r="Q84" s="40"/>
      <c r="R84" s="40"/>
      <c r="S84" s="40"/>
      <c r="T84" s="40"/>
      <c r="U84" s="40"/>
    </row>
    <row r="85" spans="1:22"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x14ac:dyDescent="0.15">
      <c r="A86" s="243"/>
      <c r="B86" s="1"/>
      <c r="C86" s="62"/>
      <c r="D86" s="3"/>
      <c r="E86" s="3"/>
      <c r="F86" s="3"/>
      <c r="G86" s="3"/>
      <c r="H86" s="287"/>
      <c r="I86" s="287"/>
      <c r="J86" s="63"/>
      <c r="K86" s="31"/>
      <c r="L86" s="63"/>
      <c r="M86" s="63"/>
      <c r="N86" s="61"/>
      <c r="O86" s="61"/>
      <c r="P86" s="61"/>
      <c r="Q86" s="61"/>
      <c r="R86" s="61"/>
      <c r="S86" s="61"/>
      <c r="T86" s="61"/>
      <c r="U86" s="61"/>
    </row>
    <row r="87" spans="1:22"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row>
    <row r="89" spans="1:22" s="21" customFormat="1" ht="27" x14ac:dyDescent="0.15">
      <c r="A89" s="243"/>
      <c r="B89" s="18"/>
      <c r="C89" s="62"/>
      <c r="D89" s="3"/>
      <c r="E89" s="3"/>
      <c r="F89" s="3"/>
      <c r="G89" s="3"/>
      <c r="H89" s="287"/>
      <c r="I89" s="287"/>
      <c r="J89" s="64" t="s">
        <v>35</v>
      </c>
      <c r="K89" s="65"/>
      <c r="L89" s="262" t="s">
        <v>1049</v>
      </c>
      <c r="M89" s="262" t="s">
        <v>1052</v>
      </c>
      <c r="N89" s="262" t="s">
        <v>1054</v>
      </c>
      <c r="O89" s="262" t="s">
        <v>1056</v>
      </c>
      <c r="P89" s="262" t="s">
        <v>1058</v>
      </c>
      <c r="Q89" s="262" t="s">
        <v>1060</v>
      </c>
      <c r="R89" s="262" t="s">
        <v>1063</v>
      </c>
      <c r="S89" s="262" t="s">
        <v>1064</v>
      </c>
      <c r="T89" s="262" t="s">
        <v>1067</v>
      </c>
      <c r="U89" s="262" t="s">
        <v>1071</v>
      </c>
    </row>
    <row r="90" spans="1:22" s="21" customFormat="1" x14ac:dyDescent="0.15">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1050</v>
      </c>
      <c r="T90" s="262" t="s">
        <v>1068</v>
      </c>
      <c r="U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row>
    <row r="92" spans="1:22" s="21" customFormat="1" ht="19.5" x14ac:dyDescent="0.15">
      <c r="A92" s="243"/>
      <c r="B92" s="75"/>
      <c r="C92" s="62"/>
      <c r="D92" s="3"/>
      <c r="E92" s="3"/>
      <c r="F92" s="3"/>
      <c r="G92" s="3"/>
      <c r="H92" s="287"/>
      <c r="I92" s="287"/>
      <c r="J92" s="63"/>
      <c r="K92" s="63"/>
      <c r="L92" s="61"/>
      <c r="M92" s="61"/>
      <c r="N92" s="61"/>
      <c r="O92" s="61"/>
      <c r="P92" s="61"/>
      <c r="Q92" s="61"/>
      <c r="R92" s="8"/>
    </row>
    <row r="93" spans="1:22" s="21" customFormat="1" ht="19.5" x14ac:dyDescent="0.15">
      <c r="A93" s="243"/>
      <c r="B93" s="75"/>
      <c r="C93" s="62"/>
      <c r="D93" s="3"/>
      <c r="E93" s="3"/>
      <c r="F93" s="3"/>
      <c r="G93" s="3"/>
      <c r="H93" s="287"/>
      <c r="I93" s="287"/>
      <c r="J93" s="63"/>
      <c r="K93" s="63"/>
      <c r="L93" s="61"/>
      <c r="M93" s="61"/>
      <c r="N93" s="61"/>
      <c r="O93" s="61"/>
      <c r="P93" s="61"/>
      <c r="Q93" s="61"/>
      <c r="R93" s="8"/>
    </row>
    <row r="94" spans="1:22" s="21" customFormat="1" ht="19.5" x14ac:dyDescent="0.15">
      <c r="A94" s="243"/>
      <c r="B94" s="75"/>
      <c r="C94" s="62"/>
      <c r="D94" s="3"/>
      <c r="E94" s="3"/>
      <c r="F94" s="3"/>
      <c r="G94" s="3"/>
      <c r="H94" s="287"/>
      <c r="I94" s="287"/>
      <c r="J94" s="63"/>
      <c r="K94" s="63"/>
      <c r="L94" s="61"/>
      <c r="M94" s="61"/>
      <c r="N94" s="61"/>
      <c r="O94" s="61"/>
      <c r="P94" s="61"/>
      <c r="Q94" s="61"/>
      <c r="R94" s="8"/>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1054</v>
      </c>
      <c r="O97" s="66" t="s">
        <v>1056</v>
      </c>
      <c r="P97" s="66" t="s">
        <v>1058</v>
      </c>
      <c r="Q97" s="66" t="s">
        <v>1060</v>
      </c>
      <c r="R97" s="66" t="s">
        <v>1063</v>
      </c>
      <c r="S97" s="66" t="s">
        <v>1064</v>
      </c>
      <c r="T97" s="66" t="s">
        <v>1067</v>
      </c>
      <c r="U97" s="66" t="s">
        <v>1071</v>
      </c>
      <c r="V97" s="8"/>
    </row>
    <row r="98" spans="1:22" ht="20.25" customHeight="1" x14ac:dyDescent="0.15">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1050</v>
      </c>
      <c r="T98" s="70" t="s">
        <v>1068</v>
      </c>
      <c r="U98" s="70" t="s">
        <v>1050</v>
      </c>
      <c r="V98" s="8"/>
    </row>
    <row r="99" spans="1:22" s="83" customFormat="1" ht="34.5" customHeight="1" x14ac:dyDescent="0.15">
      <c r="A99" s="244" t="s">
        <v>610</v>
      </c>
      <c r="B99" s="1"/>
      <c r="C99" s="319" t="s">
        <v>41</v>
      </c>
      <c r="D99" s="320"/>
      <c r="E99" s="328" t="s">
        <v>42</v>
      </c>
      <c r="F99" s="329"/>
      <c r="G99" s="329"/>
      <c r="H99" s="330"/>
      <c r="I99" s="350" t="s">
        <v>43</v>
      </c>
      <c r="J99" s="256">
        <f t="shared" ref="J99:J111" si="0">IF(SUM(L99:U99)=0,IF(COUNTIF(L99:U99,"未確認")&gt;0,"未確認",IF(COUNTIF(L99:U99,"~*")&gt;0,"*",SUM(L99:U99))),SUM(L99:U99))</f>
        <v>395</v>
      </c>
      <c r="K99" s="237" t="str">
        <f>IF(OR(COUNTIF(L99:U99,"未確認")&gt;0,COUNTIF(L99:U99,"~*")&gt;0),"※","")</f>
        <v/>
      </c>
      <c r="L99" s="258">
        <v>24</v>
      </c>
      <c r="M99" s="258">
        <v>47</v>
      </c>
      <c r="N99" s="258">
        <v>47</v>
      </c>
      <c r="O99" s="258">
        <v>46</v>
      </c>
      <c r="P99" s="258">
        <v>38</v>
      </c>
      <c r="Q99" s="258">
        <v>46</v>
      </c>
      <c r="R99" s="258">
        <v>47</v>
      </c>
      <c r="S99" s="258">
        <v>47</v>
      </c>
      <c r="T99" s="258">
        <v>48</v>
      </c>
      <c r="U99" s="258">
        <v>5</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x14ac:dyDescent="0.15">
      <c r="A101" s="244" t="s">
        <v>610</v>
      </c>
      <c r="B101" s="84"/>
      <c r="C101" s="321"/>
      <c r="D101" s="322"/>
      <c r="E101" s="303" t="s">
        <v>45</v>
      </c>
      <c r="F101" s="304"/>
      <c r="G101" s="304"/>
      <c r="H101" s="305"/>
      <c r="I101" s="351"/>
      <c r="J101" s="256">
        <f t="shared" si="0"/>
        <v>390</v>
      </c>
      <c r="K101" s="237" t="str">
        <f>IF(OR(COUNTIF(L101:U101,"未確認")&gt;0,COUNTIF(L101:U101,"~*")&gt;0),"※","")</f>
        <v/>
      </c>
      <c r="L101" s="258">
        <v>24</v>
      </c>
      <c r="M101" s="258">
        <v>47</v>
      </c>
      <c r="N101" s="258">
        <v>47</v>
      </c>
      <c r="O101" s="258">
        <v>46</v>
      </c>
      <c r="P101" s="258">
        <v>38</v>
      </c>
      <c r="Q101" s="258">
        <v>46</v>
      </c>
      <c r="R101" s="258">
        <v>47</v>
      </c>
      <c r="S101" s="258">
        <v>47</v>
      </c>
      <c r="T101" s="258">
        <v>48</v>
      </c>
      <c r="U101" s="258">
        <v>0</v>
      </c>
    </row>
    <row r="102" spans="1:22" s="83" customFormat="1" ht="34.5" customHeight="1" x14ac:dyDescent="0.15">
      <c r="A102" s="244" t="s">
        <v>610</v>
      </c>
      <c r="B102" s="84"/>
      <c r="C102" s="323"/>
      <c r="D102" s="324"/>
      <c r="E102" s="316" t="s">
        <v>612</v>
      </c>
      <c r="F102" s="317"/>
      <c r="G102" s="317"/>
      <c r="H102" s="318"/>
      <c r="I102" s="351"/>
      <c r="J102" s="256">
        <f t="shared" si="0"/>
        <v>395</v>
      </c>
      <c r="K102" s="237" t="str">
        <f t="shared" ref="K102:K111" si="1">IF(OR(COUNTIF(L101:U101,"未確認")&gt;0,COUNTIF(L101:U101,"~*")&gt;0),"※","")</f>
        <v/>
      </c>
      <c r="L102" s="258">
        <v>24</v>
      </c>
      <c r="M102" s="258">
        <v>47</v>
      </c>
      <c r="N102" s="258">
        <v>47</v>
      </c>
      <c r="O102" s="258">
        <v>46</v>
      </c>
      <c r="P102" s="258">
        <v>38</v>
      </c>
      <c r="Q102" s="258">
        <v>46</v>
      </c>
      <c r="R102" s="258">
        <v>47</v>
      </c>
      <c r="S102" s="258">
        <v>47</v>
      </c>
      <c r="T102" s="258">
        <v>48</v>
      </c>
      <c r="U102" s="258">
        <v>5</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1069</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c r="R115" s="8"/>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1054</v>
      </c>
      <c r="O118" s="66" t="s">
        <v>1056</v>
      </c>
      <c r="P118" s="66" t="s">
        <v>1058</v>
      </c>
      <c r="Q118" s="66" t="s">
        <v>1060</v>
      </c>
      <c r="R118" s="66" t="s">
        <v>1063</v>
      </c>
      <c r="S118" s="66" t="s">
        <v>1064</v>
      </c>
      <c r="T118" s="66" t="s">
        <v>1067</v>
      </c>
      <c r="U118" s="66" t="s">
        <v>1071</v>
      </c>
      <c r="V118" s="8"/>
    </row>
    <row r="119" spans="1:22" ht="20.25" customHeight="1" x14ac:dyDescent="0.15">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1050</v>
      </c>
      <c r="T119" s="70" t="s">
        <v>1068</v>
      </c>
      <c r="U119" s="70" t="s">
        <v>1050</v>
      </c>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1055</v>
      </c>
      <c r="P120" s="98" t="s">
        <v>1041</v>
      </c>
      <c r="Q120" s="98" t="s">
        <v>1059</v>
      </c>
      <c r="R120" s="98" t="s">
        <v>1041</v>
      </c>
      <c r="S120" s="98" t="s">
        <v>1041</v>
      </c>
      <c r="T120" s="98" t="s">
        <v>1042</v>
      </c>
      <c r="U120" s="98" t="s">
        <v>1070</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1043</v>
      </c>
      <c r="N121" s="98" t="s">
        <v>1053</v>
      </c>
      <c r="O121" s="98" t="s">
        <v>533</v>
      </c>
      <c r="P121" s="98" t="s">
        <v>534</v>
      </c>
      <c r="Q121" s="98" t="s">
        <v>533</v>
      </c>
      <c r="R121" s="98" t="s">
        <v>1061</v>
      </c>
      <c r="S121" s="98" t="s">
        <v>1053</v>
      </c>
      <c r="T121" s="98" t="s">
        <v>533</v>
      </c>
      <c r="U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1044</v>
      </c>
      <c r="N122" s="98" t="s">
        <v>1042</v>
      </c>
      <c r="O122" s="98" t="s">
        <v>533</v>
      </c>
      <c r="P122" s="98" t="s">
        <v>1057</v>
      </c>
      <c r="Q122" s="98" t="s">
        <v>533</v>
      </c>
      <c r="R122" s="98" t="s">
        <v>1062</v>
      </c>
      <c r="S122" s="98" t="s">
        <v>1061</v>
      </c>
      <c r="T122" s="98" t="s">
        <v>533</v>
      </c>
      <c r="U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1051</v>
      </c>
      <c r="N123" s="98" t="s">
        <v>1044</v>
      </c>
      <c r="O123" s="98" t="s">
        <v>533</v>
      </c>
      <c r="P123" s="98" t="s">
        <v>533</v>
      </c>
      <c r="Q123" s="98" t="s">
        <v>533</v>
      </c>
      <c r="R123" s="98" t="s">
        <v>1044</v>
      </c>
      <c r="S123" s="98" t="s">
        <v>1059</v>
      </c>
      <c r="T123" s="98" t="s">
        <v>533</v>
      </c>
      <c r="U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c r="R126" s="8"/>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1054</v>
      </c>
      <c r="O129" s="66" t="s">
        <v>1056</v>
      </c>
      <c r="P129" s="66" t="s">
        <v>1058</v>
      </c>
      <c r="Q129" s="66" t="s">
        <v>1060</v>
      </c>
      <c r="R129" s="66" t="s">
        <v>1063</v>
      </c>
      <c r="S129" s="66" t="s">
        <v>1064</v>
      </c>
      <c r="T129" s="66" t="s">
        <v>1067</v>
      </c>
      <c r="U129" s="66" t="s">
        <v>1071</v>
      </c>
      <c r="V129" s="8"/>
    </row>
    <row r="130" spans="1:22" ht="20.25" customHeight="1" x14ac:dyDescent="0.15">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1050</v>
      </c>
      <c r="T130" s="70" t="s">
        <v>1068</v>
      </c>
      <c r="U130" s="70" t="s">
        <v>1050</v>
      </c>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1045</v>
      </c>
      <c r="N131" s="98" t="s">
        <v>1045</v>
      </c>
      <c r="O131" s="98" t="s">
        <v>1045</v>
      </c>
      <c r="P131" s="98" t="s">
        <v>1045</v>
      </c>
      <c r="Q131" s="98" t="s">
        <v>1045</v>
      </c>
      <c r="R131" s="98" t="s">
        <v>1045</v>
      </c>
      <c r="S131" s="98" t="s">
        <v>111</v>
      </c>
      <c r="T131" s="98" t="s">
        <v>1065</v>
      </c>
      <c r="U131" s="98" t="s">
        <v>533</v>
      </c>
    </row>
    <row r="132" spans="1:22" s="83" customFormat="1" ht="34.5" customHeight="1" x14ac:dyDescent="0.15">
      <c r="A132" s="244" t="s">
        <v>621</v>
      </c>
      <c r="B132" s="84"/>
      <c r="C132" s="295"/>
      <c r="D132" s="297"/>
      <c r="E132" s="303" t="s">
        <v>58</v>
      </c>
      <c r="F132" s="304"/>
      <c r="G132" s="304"/>
      <c r="H132" s="305"/>
      <c r="I132" s="349"/>
      <c r="J132" s="101"/>
      <c r="K132" s="102"/>
      <c r="L132" s="82">
        <v>24</v>
      </c>
      <c r="M132" s="82">
        <v>47</v>
      </c>
      <c r="N132" s="82">
        <v>47</v>
      </c>
      <c r="O132" s="82">
        <v>46</v>
      </c>
      <c r="P132" s="82">
        <v>38</v>
      </c>
      <c r="Q132" s="82">
        <v>46</v>
      </c>
      <c r="R132" s="82">
        <v>47</v>
      </c>
      <c r="S132" s="82">
        <v>47</v>
      </c>
      <c r="T132" s="82">
        <v>48</v>
      </c>
      <c r="U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105</v>
      </c>
      <c r="Q133" s="98" t="s">
        <v>533</v>
      </c>
      <c r="R133" s="98" t="s">
        <v>533</v>
      </c>
      <c r="S133" s="98" t="s">
        <v>533</v>
      </c>
      <c r="T133" s="98" t="s">
        <v>533</v>
      </c>
      <c r="U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38</v>
      </c>
      <c r="Q134" s="82">
        <v>0</v>
      </c>
      <c r="R134" s="82">
        <v>0</v>
      </c>
      <c r="S134" s="82">
        <v>0</v>
      </c>
      <c r="T134" s="82">
        <v>0</v>
      </c>
      <c r="U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1054</v>
      </c>
      <c r="O143" s="66" t="s">
        <v>1056</v>
      </c>
      <c r="P143" s="66" t="s">
        <v>1058</v>
      </c>
      <c r="Q143" s="66" t="s">
        <v>1060</v>
      </c>
      <c r="R143" s="66" t="s">
        <v>1063</v>
      </c>
      <c r="S143" s="66" t="s">
        <v>1064</v>
      </c>
      <c r="T143" s="66" t="s">
        <v>1067</v>
      </c>
      <c r="U143" s="66" t="s">
        <v>1071</v>
      </c>
      <c r="V143" s="8"/>
    </row>
    <row r="144" spans="1:22" ht="20.25" customHeight="1" x14ac:dyDescent="0.15">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1050</v>
      </c>
      <c r="T144" s="70" t="s">
        <v>1068</v>
      </c>
      <c r="U144" s="70" t="s">
        <v>1050</v>
      </c>
      <c r="V144" s="8"/>
    </row>
    <row r="145" spans="1:21" s="118" customFormat="1" ht="34.5" customHeight="1" x14ac:dyDescent="0.15">
      <c r="A145" s="246" t="s">
        <v>647</v>
      </c>
      <c r="B145" s="115"/>
      <c r="C145" s="316" t="s">
        <v>555</v>
      </c>
      <c r="D145" s="317"/>
      <c r="E145" s="317"/>
      <c r="F145" s="317"/>
      <c r="G145" s="317"/>
      <c r="H145" s="318"/>
      <c r="I145" s="340" t="s">
        <v>64</v>
      </c>
      <c r="J145" s="263">
        <f t="shared" ref="J145:J176" si="2">IF(SUM(L145:U145)=0,IF(COUNTIF(L145:U145,"未確認")&gt;0,"未確認",IF(COUNTIF(L145:U145,"~*")&gt;0,"*",SUM(L145:U145))),SUM(L145:U145))</f>
        <v>852</v>
      </c>
      <c r="K145" s="264" t="str">
        <f t="shared" ref="K145:K176" si="3">IF(OR(COUNTIF(L145:U145,"未確認")&gt;0,COUNTIF(L145:U145,"~*")&gt;0),"※","")</f>
        <v/>
      </c>
      <c r="L145" s="117">
        <v>109</v>
      </c>
      <c r="M145" s="117">
        <v>159</v>
      </c>
      <c r="N145" s="117">
        <v>129</v>
      </c>
      <c r="O145" s="117">
        <v>118</v>
      </c>
      <c r="P145" s="117">
        <v>56</v>
      </c>
      <c r="Q145" s="117">
        <v>146</v>
      </c>
      <c r="R145" s="117">
        <v>135</v>
      </c>
      <c r="S145" s="117">
        <v>0</v>
      </c>
      <c r="T145" s="117">
        <v>0</v>
      </c>
      <c r="U145" s="117">
        <v>0</v>
      </c>
    </row>
    <row r="146" spans="1:21"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row>
    <row r="174" spans="1:21"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x14ac:dyDescent="0.15">
      <c r="A177" s="246" t="s">
        <v>679</v>
      </c>
      <c r="B177" s="115"/>
      <c r="C177" s="316" t="s">
        <v>90</v>
      </c>
      <c r="D177" s="317"/>
      <c r="E177" s="317"/>
      <c r="F177" s="317"/>
      <c r="G177" s="317"/>
      <c r="H177" s="318"/>
      <c r="I177" s="341"/>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c r="U179" s="117">
        <v>0</v>
      </c>
    </row>
    <row r="180" spans="1:21"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x14ac:dyDescent="0.15">
      <c r="A192" s="246" t="s">
        <v>694</v>
      </c>
      <c r="B192" s="115"/>
      <c r="C192" s="316" t="s">
        <v>105</v>
      </c>
      <c r="D192" s="317"/>
      <c r="E192" s="317"/>
      <c r="F192" s="317"/>
      <c r="G192" s="317"/>
      <c r="H192" s="318"/>
      <c r="I192" s="341"/>
      <c r="J192" s="263">
        <f t="shared" si="4"/>
        <v>61</v>
      </c>
      <c r="K192" s="264" t="str">
        <f t="shared" si="5"/>
        <v/>
      </c>
      <c r="L192" s="117">
        <v>0</v>
      </c>
      <c r="M192" s="117">
        <v>0</v>
      </c>
      <c r="N192" s="117">
        <v>0</v>
      </c>
      <c r="O192" s="117">
        <v>0</v>
      </c>
      <c r="P192" s="117">
        <v>61</v>
      </c>
      <c r="Q192" s="117">
        <v>0</v>
      </c>
      <c r="R192" s="117">
        <v>0</v>
      </c>
      <c r="S192" s="117">
        <v>0</v>
      </c>
      <c r="T192" s="117">
        <v>0</v>
      </c>
      <c r="U192" s="117">
        <v>0</v>
      </c>
    </row>
    <row r="193" spans="1:21"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x14ac:dyDescent="0.15">
      <c r="A194" s="246" t="s">
        <v>696</v>
      </c>
      <c r="B194" s="115"/>
      <c r="C194" s="316" t="s">
        <v>590</v>
      </c>
      <c r="D194" s="317"/>
      <c r="E194" s="317"/>
      <c r="F194" s="317"/>
      <c r="G194" s="317"/>
      <c r="H194" s="318"/>
      <c r="I194" s="341"/>
      <c r="J194" s="263">
        <f t="shared" si="4"/>
        <v>56</v>
      </c>
      <c r="K194" s="264" t="str">
        <f t="shared" si="5"/>
        <v/>
      </c>
      <c r="L194" s="117">
        <v>0</v>
      </c>
      <c r="M194" s="117">
        <v>0</v>
      </c>
      <c r="N194" s="117">
        <v>0</v>
      </c>
      <c r="O194" s="117">
        <v>0</v>
      </c>
      <c r="P194" s="117">
        <v>0</v>
      </c>
      <c r="Q194" s="117">
        <v>0</v>
      </c>
      <c r="R194" s="117">
        <v>0</v>
      </c>
      <c r="S194" s="117">
        <v>0</v>
      </c>
      <c r="T194" s="117">
        <v>56</v>
      </c>
      <c r="U194" s="117">
        <v>0</v>
      </c>
    </row>
    <row r="195" spans="1:21"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x14ac:dyDescent="0.15">
      <c r="A201" s="246" t="s">
        <v>703</v>
      </c>
      <c r="B201" s="115"/>
      <c r="C201" s="316" t="s">
        <v>111</v>
      </c>
      <c r="D201" s="317"/>
      <c r="E201" s="317"/>
      <c r="F201" s="317"/>
      <c r="G201" s="317"/>
      <c r="H201" s="318"/>
      <c r="I201" s="341"/>
      <c r="J201" s="263">
        <f t="shared" si="4"/>
        <v>156</v>
      </c>
      <c r="K201" s="264" t="str">
        <f t="shared" si="5"/>
        <v/>
      </c>
      <c r="L201" s="117">
        <v>0</v>
      </c>
      <c r="M201" s="117">
        <v>0</v>
      </c>
      <c r="N201" s="117">
        <v>0</v>
      </c>
      <c r="O201" s="117">
        <v>0</v>
      </c>
      <c r="P201" s="117">
        <v>0</v>
      </c>
      <c r="Q201" s="117">
        <v>0</v>
      </c>
      <c r="R201" s="117">
        <v>0</v>
      </c>
      <c r="S201" s="117">
        <v>156</v>
      </c>
      <c r="T201" s="117">
        <v>0</v>
      </c>
      <c r="U201" s="117">
        <v>0</v>
      </c>
    </row>
    <row r="202" spans="1:21"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x14ac:dyDescent="0.15">
      <c r="A209" s="246" t="s">
        <v>711</v>
      </c>
      <c r="B209" s="115"/>
      <c r="C209" s="316" t="s">
        <v>639</v>
      </c>
      <c r="D209" s="317"/>
      <c r="E209" s="317"/>
      <c r="F209" s="317"/>
      <c r="G209" s="317"/>
      <c r="H209" s="318"/>
      <c r="I209" s="341"/>
      <c r="J209" s="263">
        <f t="shared" ref="J209:J220" si="6">IF(SUM(L209:U209)=0,IF(COUNTIF(L209:U209,"未確認")&gt;0,"未確認",IF(COUNTIF(L209:U209,"~*")&gt;0,"*",SUM(L209:U209))),SUM(L209:U209))</f>
        <v>0</v>
      </c>
      <c r="K209" s="264" t="str">
        <f t="shared" ref="K209:K22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x14ac:dyDescent="0.15">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x14ac:dyDescent="0.15">
      <c r="A226" s="243"/>
      <c r="B226" s="18"/>
      <c r="C226" s="3"/>
      <c r="D226" s="3"/>
      <c r="F226" s="3"/>
      <c r="G226" s="3"/>
      <c r="H226" s="287"/>
      <c r="I226" s="287"/>
      <c r="J226" s="77" t="s">
        <v>35</v>
      </c>
      <c r="K226" s="78"/>
      <c r="L226" s="66" t="s">
        <v>1049</v>
      </c>
      <c r="M226" s="66" t="s">
        <v>1052</v>
      </c>
      <c r="N226" s="66" t="s">
        <v>1054</v>
      </c>
      <c r="O226" s="66" t="s">
        <v>1056</v>
      </c>
      <c r="P226" s="66" t="s">
        <v>1058</v>
      </c>
      <c r="Q226" s="66" t="s">
        <v>1060</v>
      </c>
      <c r="R226" s="66" t="s">
        <v>1063</v>
      </c>
      <c r="S226" s="66" t="s">
        <v>1064</v>
      </c>
      <c r="T226" s="66" t="s">
        <v>1067</v>
      </c>
      <c r="U226" s="66" t="s">
        <v>1071</v>
      </c>
      <c r="V226" s="8"/>
    </row>
    <row r="227" spans="1:22" ht="20.25" customHeight="1" x14ac:dyDescent="0.15">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1050</v>
      </c>
      <c r="T227" s="70" t="s">
        <v>1068</v>
      </c>
      <c r="U227" s="70" t="s">
        <v>1050</v>
      </c>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c r="R228" s="124"/>
      <c r="S228" s="124"/>
      <c r="T228" s="124"/>
      <c r="U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1054</v>
      </c>
      <c r="O234" s="66" t="s">
        <v>1056</v>
      </c>
      <c r="P234" s="66" t="s">
        <v>1058</v>
      </c>
      <c r="Q234" s="66" t="s">
        <v>1060</v>
      </c>
      <c r="R234" s="66" t="s">
        <v>1063</v>
      </c>
      <c r="S234" s="66" t="s">
        <v>1064</v>
      </c>
      <c r="T234" s="66" t="s">
        <v>1067</v>
      </c>
      <c r="U234" s="66" t="s">
        <v>1071</v>
      </c>
      <c r="V234" s="8"/>
    </row>
    <row r="235" spans="1:22" ht="20.25" customHeight="1" x14ac:dyDescent="0.15">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1050</v>
      </c>
      <c r="T235" s="70" t="s">
        <v>1068</v>
      </c>
      <c r="U235" s="70" t="s">
        <v>1050</v>
      </c>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c r="R236" s="127"/>
      <c r="S236" s="127"/>
      <c r="T236" s="127"/>
      <c r="U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c r="R237" s="129"/>
      <c r="S237" s="129"/>
      <c r="T237" s="129"/>
      <c r="U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c r="U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1054</v>
      </c>
      <c r="O244" s="66" t="s">
        <v>1056</v>
      </c>
      <c r="P244" s="66" t="s">
        <v>1058</v>
      </c>
      <c r="Q244" s="66" t="s">
        <v>1060</v>
      </c>
      <c r="R244" s="66" t="s">
        <v>1063</v>
      </c>
      <c r="S244" s="66" t="s">
        <v>1064</v>
      </c>
      <c r="T244" s="66" t="s">
        <v>1067</v>
      </c>
      <c r="U244" s="66" t="s">
        <v>1071</v>
      </c>
      <c r="V244" s="8"/>
    </row>
    <row r="245" spans="1:22" ht="20.25" customHeight="1" x14ac:dyDescent="0.15">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1050</v>
      </c>
      <c r="T245" s="70" t="s">
        <v>1068</v>
      </c>
      <c r="U245" s="70" t="s">
        <v>1050</v>
      </c>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row>
    <row r="247" spans="1:22" s="83" customFormat="1" ht="98.1" customHeight="1" x14ac:dyDescent="0.15">
      <c r="A247" s="244" t="s">
        <v>631</v>
      </c>
      <c r="B247" s="119"/>
      <c r="C247" s="303" t="s">
        <v>135</v>
      </c>
      <c r="D247" s="304"/>
      <c r="E247" s="304"/>
      <c r="F247" s="304"/>
      <c r="G247" s="304"/>
      <c r="H247" s="305"/>
      <c r="I247" s="134" t="s">
        <v>136</v>
      </c>
      <c r="J247" s="260" t="s">
        <v>1047</v>
      </c>
      <c r="K247" s="81"/>
      <c r="L247" s="105"/>
      <c r="M247" s="131"/>
      <c r="N247" s="131"/>
      <c r="O247" s="131"/>
      <c r="P247" s="131"/>
      <c r="Q247" s="131"/>
      <c r="R247" s="131"/>
      <c r="S247" s="131"/>
      <c r="T247" s="131"/>
      <c r="U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1054</v>
      </c>
      <c r="O253" s="66" t="s">
        <v>1056</v>
      </c>
      <c r="P253" s="66" t="s">
        <v>1058</v>
      </c>
      <c r="Q253" s="66" t="s">
        <v>1060</v>
      </c>
      <c r="R253" s="66" t="s">
        <v>1063</v>
      </c>
      <c r="S253" s="66" t="s">
        <v>1064</v>
      </c>
      <c r="T253" s="66" t="s">
        <v>1067</v>
      </c>
      <c r="U253" s="66" t="s">
        <v>1071</v>
      </c>
      <c r="V253" s="8"/>
    </row>
    <row r="254" spans="1:22" x14ac:dyDescent="0.15">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1050</v>
      </c>
      <c r="T254" s="137" t="s">
        <v>1068</v>
      </c>
      <c r="U254" s="137" t="s">
        <v>1050</v>
      </c>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c r="R255" s="127"/>
      <c r="S255" s="127"/>
      <c r="T255" s="127"/>
      <c r="U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1054</v>
      </c>
      <c r="O263" s="66" t="s">
        <v>1056</v>
      </c>
      <c r="P263" s="66" t="s">
        <v>1058</v>
      </c>
      <c r="Q263" s="66" t="s">
        <v>1060</v>
      </c>
      <c r="R263" s="66" t="s">
        <v>1063</v>
      </c>
      <c r="S263" s="66" t="s">
        <v>1064</v>
      </c>
      <c r="T263" s="66" t="s">
        <v>1067</v>
      </c>
      <c r="U263" s="66" t="s">
        <v>1071</v>
      </c>
      <c r="V263" s="8"/>
    </row>
    <row r="264" spans="1:22" ht="20.25" customHeight="1" x14ac:dyDescent="0.15">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1050</v>
      </c>
      <c r="T264" s="70" t="s">
        <v>1068</v>
      </c>
      <c r="U264" s="70" t="s">
        <v>1050</v>
      </c>
      <c r="V264" s="8"/>
    </row>
    <row r="265" spans="1:22" s="83" customFormat="1" ht="34.5" customHeight="1" x14ac:dyDescent="0.15">
      <c r="A265" s="244" t="s">
        <v>723</v>
      </c>
      <c r="B265" s="84"/>
      <c r="C265" s="356" t="s">
        <v>145</v>
      </c>
      <c r="D265" s="357"/>
      <c r="E265" s="357"/>
      <c r="F265" s="357"/>
      <c r="G265" s="356" t="s">
        <v>146</v>
      </c>
      <c r="H265" s="356"/>
      <c r="I265" s="362" t="s">
        <v>147</v>
      </c>
      <c r="J265" s="266">
        <v>70</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x14ac:dyDescent="0.15">
      <c r="A266" s="244" t="s">
        <v>723</v>
      </c>
      <c r="B266" s="84"/>
      <c r="C266" s="357"/>
      <c r="D266" s="357"/>
      <c r="E266" s="357"/>
      <c r="F266" s="357"/>
      <c r="G266" s="356" t="s">
        <v>148</v>
      </c>
      <c r="H266" s="356"/>
      <c r="I266" s="363"/>
      <c r="J266" s="267">
        <v>2.1</v>
      </c>
      <c r="K266" s="81" t="str">
        <f t="shared" si="8"/>
        <v/>
      </c>
      <c r="L266" s="144"/>
      <c r="M266" s="144"/>
      <c r="N266" s="144"/>
      <c r="O266" s="144"/>
      <c r="P266" s="144"/>
      <c r="Q266" s="144"/>
      <c r="R266" s="144"/>
      <c r="S266" s="144"/>
      <c r="T266" s="144"/>
      <c r="U266" s="144"/>
    </row>
    <row r="267" spans="1:22"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c r="T267" s="141"/>
      <c r="U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c r="U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IF(SUM(L269:U269)=0,IF(COUNTIF(L269:U269,"未確認")&gt;0,"未確認",IF(COUNTIF(L269:U269,"~*")&gt;0,"*",SUM(L269:U269))),SUM(L269:U269))</f>
        <v>209</v>
      </c>
      <c r="K269" s="81" t="str">
        <f t="shared" si="8"/>
        <v/>
      </c>
      <c r="L269" s="147">
        <v>30</v>
      </c>
      <c r="M269" s="147">
        <v>27</v>
      </c>
      <c r="N269" s="147">
        <v>27</v>
      </c>
      <c r="O269" s="147">
        <v>22</v>
      </c>
      <c r="P269" s="147">
        <v>17</v>
      </c>
      <c r="Q269" s="147">
        <v>27</v>
      </c>
      <c r="R269" s="147">
        <v>25</v>
      </c>
      <c r="S269" s="147">
        <v>18</v>
      </c>
      <c r="T269" s="147">
        <v>16</v>
      </c>
      <c r="U269" s="147">
        <v>0</v>
      </c>
    </row>
    <row r="270" spans="1:22" s="83" customFormat="1" ht="34.5" customHeight="1" x14ac:dyDescent="0.15">
      <c r="A270" s="249" t="s">
        <v>725</v>
      </c>
      <c r="B270" s="120"/>
      <c r="C270" s="356"/>
      <c r="D270" s="356"/>
      <c r="E270" s="356"/>
      <c r="F270" s="356"/>
      <c r="G270" s="356" t="s">
        <v>148</v>
      </c>
      <c r="H270" s="356"/>
      <c r="I270" s="363"/>
      <c r="J270" s="266">
        <f t="shared" si="9"/>
        <v>2.4000000000000004</v>
      </c>
      <c r="K270" s="81" t="str">
        <f t="shared" si="8"/>
        <v/>
      </c>
      <c r="L270" s="148">
        <v>0</v>
      </c>
      <c r="M270" s="148">
        <v>0.8</v>
      </c>
      <c r="N270" s="148">
        <v>0</v>
      </c>
      <c r="O270" s="148">
        <v>0.8</v>
      </c>
      <c r="P270" s="148">
        <v>0</v>
      </c>
      <c r="Q270" s="148">
        <v>0</v>
      </c>
      <c r="R270" s="148">
        <v>0</v>
      </c>
      <c r="S270" s="148">
        <v>0.8</v>
      </c>
      <c r="T270" s="148">
        <v>0</v>
      </c>
      <c r="U270" s="148">
        <v>0</v>
      </c>
    </row>
    <row r="271" spans="1:22" s="83" customFormat="1" ht="34.5" customHeight="1" x14ac:dyDescent="0.15">
      <c r="A271" s="249" t="s">
        <v>726</v>
      </c>
      <c r="B271" s="120"/>
      <c r="C271" s="356" t="s">
        <v>151</v>
      </c>
      <c r="D271" s="361"/>
      <c r="E271" s="361"/>
      <c r="F271" s="361"/>
      <c r="G271" s="356" t="s">
        <v>146</v>
      </c>
      <c r="H271" s="356"/>
      <c r="I271" s="363"/>
      <c r="J271" s="266">
        <f t="shared" si="9"/>
        <v>2</v>
      </c>
      <c r="K271" s="81" t="str">
        <f t="shared" si="8"/>
        <v/>
      </c>
      <c r="L271" s="147">
        <v>0</v>
      </c>
      <c r="M271" s="147">
        <v>0</v>
      </c>
      <c r="N271" s="147">
        <v>0</v>
      </c>
      <c r="O271" s="147">
        <v>1</v>
      </c>
      <c r="P271" s="147">
        <v>0</v>
      </c>
      <c r="Q271" s="147">
        <v>0</v>
      </c>
      <c r="R271" s="147">
        <v>0</v>
      </c>
      <c r="S271" s="147">
        <v>1</v>
      </c>
      <c r="T271" s="147">
        <v>0</v>
      </c>
      <c r="U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x14ac:dyDescent="0.15">
      <c r="A273" s="249" t="s">
        <v>727</v>
      </c>
      <c r="B273" s="120"/>
      <c r="C273" s="356" t="s">
        <v>152</v>
      </c>
      <c r="D273" s="361"/>
      <c r="E273" s="361"/>
      <c r="F273" s="361"/>
      <c r="G273" s="356" t="s">
        <v>146</v>
      </c>
      <c r="H273" s="356"/>
      <c r="I273" s="363"/>
      <c r="J273" s="266">
        <f t="shared" si="9"/>
        <v>18</v>
      </c>
      <c r="K273" s="81" t="str">
        <f t="shared" si="8"/>
        <v/>
      </c>
      <c r="L273" s="147">
        <v>0</v>
      </c>
      <c r="M273" s="147">
        <v>2</v>
      </c>
      <c r="N273" s="147">
        <v>1</v>
      </c>
      <c r="O273" s="147">
        <v>2</v>
      </c>
      <c r="P273" s="147">
        <v>2</v>
      </c>
      <c r="Q273" s="147">
        <v>2</v>
      </c>
      <c r="R273" s="147">
        <v>1</v>
      </c>
      <c r="S273" s="147">
        <v>2</v>
      </c>
      <c r="T273" s="147">
        <v>6</v>
      </c>
      <c r="U273" s="147">
        <v>0</v>
      </c>
    </row>
    <row r="274" spans="1:21" s="83" customFormat="1" ht="34.5" customHeight="1" x14ac:dyDescent="0.15">
      <c r="A274" s="249" t="s">
        <v>727</v>
      </c>
      <c r="B274" s="120"/>
      <c r="C274" s="361"/>
      <c r="D274" s="361"/>
      <c r="E274" s="361"/>
      <c r="F274" s="361"/>
      <c r="G274" s="356" t="s">
        <v>148</v>
      </c>
      <c r="H274" s="356"/>
      <c r="I274" s="363"/>
      <c r="J274" s="266">
        <f t="shared" si="9"/>
        <v>3.2</v>
      </c>
      <c r="K274" s="81" t="str">
        <f t="shared" si="8"/>
        <v/>
      </c>
      <c r="L274" s="148">
        <v>0</v>
      </c>
      <c r="M274" s="148">
        <v>0</v>
      </c>
      <c r="N274" s="148">
        <v>0.8</v>
      </c>
      <c r="O274" s="148">
        <v>0</v>
      </c>
      <c r="P274" s="148">
        <v>0</v>
      </c>
      <c r="Q274" s="148">
        <v>0</v>
      </c>
      <c r="R274" s="148">
        <v>0.8</v>
      </c>
      <c r="S274" s="148">
        <v>0.8</v>
      </c>
      <c r="T274" s="148">
        <v>0.8</v>
      </c>
      <c r="U274" s="148">
        <v>0</v>
      </c>
    </row>
    <row r="275" spans="1:21" s="83" customFormat="1" ht="34.5" customHeight="1" x14ac:dyDescent="0.15">
      <c r="A275" s="249" t="s">
        <v>728</v>
      </c>
      <c r="B275" s="120"/>
      <c r="C275" s="356" t="s">
        <v>153</v>
      </c>
      <c r="D275" s="361"/>
      <c r="E275" s="361"/>
      <c r="F275" s="361"/>
      <c r="G275" s="356" t="s">
        <v>146</v>
      </c>
      <c r="H275" s="356"/>
      <c r="I275" s="363"/>
      <c r="J275" s="266">
        <f t="shared" si="9"/>
        <v>12</v>
      </c>
      <c r="K275" s="81" t="str">
        <f t="shared" si="8"/>
        <v/>
      </c>
      <c r="L275" s="147">
        <v>0</v>
      </c>
      <c r="M275" s="147">
        <v>0</v>
      </c>
      <c r="N275" s="147">
        <v>0</v>
      </c>
      <c r="O275" s="147">
        <v>0</v>
      </c>
      <c r="P275" s="147">
        <v>12</v>
      </c>
      <c r="Q275" s="147">
        <v>0</v>
      </c>
      <c r="R275" s="147">
        <v>0</v>
      </c>
      <c r="S275" s="147">
        <v>0</v>
      </c>
      <c r="T275" s="147">
        <v>0</v>
      </c>
      <c r="U275" s="147">
        <v>0</v>
      </c>
    </row>
    <row r="276" spans="1:21"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x14ac:dyDescent="0.15">
      <c r="A277" s="249" t="s">
        <v>729</v>
      </c>
      <c r="B277" s="84"/>
      <c r="C277" s="356" t="s">
        <v>154</v>
      </c>
      <c r="D277" s="361"/>
      <c r="E277" s="361"/>
      <c r="F277" s="361"/>
      <c r="G277" s="356" t="s">
        <v>146</v>
      </c>
      <c r="H277" s="356"/>
      <c r="I277" s="363"/>
      <c r="J277" s="266">
        <f t="shared" si="9"/>
        <v>6</v>
      </c>
      <c r="K277" s="81" t="str">
        <f t="shared" si="8"/>
        <v/>
      </c>
      <c r="L277" s="147">
        <v>0</v>
      </c>
      <c r="M277" s="147">
        <v>0</v>
      </c>
      <c r="N277" s="147">
        <v>0</v>
      </c>
      <c r="O277" s="147">
        <v>0</v>
      </c>
      <c r="P277" s="147">
        <v>0</v>
      </c>
      <c r="Q277" s="147">
        <v>0</v>
      </c>
      <c r="R277" s="147">
        <v>0</v>
      </c>
      <c r="S277" s="147">
        <v>1</v>
      </c>
      <c r="T277" s="147">
        <v>5</v>
      </c>
      <c r="U277" s="147">
        <v>0</v>
      </c>
    </row>
    <row r="278" spans="1:21"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0</v>
      </c>
      <c r="M279" s="147">
        <v>0</v>
      </c>
      <c r="N279" s="147">
        <v>0</v>
      </c>
      <c r="O279" s="147">
        <v>0</v>
      </c>
      <c r="P279" s="147">
        <v>0</v>
      </c>
      <c r="Q279" s="147">
        <v>0</v>
      </c>
      <c r="R279" s="147">
        <v>0</v>
      </c>
      <c r="S279" s="147">
        <v>0</v>
      </c>
      <c r="T279" s="147">
        <v>2</v>
      </c>
      <c r="U279" s="147">
        <v>0</v>
      </c>
    </row>
    <row r="280" spans="1:21"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0</v>
      </c>
      <c r="M281" s="147">
        <v>0</v>
      </c>
      <c r="N281" s="147">
        <v>0</v>
      </c>
      <c r="O281" s="147">
        <v>0</v>
      </c>
      <c r="P281" s="147">
        <v>0</v>
      </c>
      <c r="Q281" s="147">
        <v>0</v>
      </c>
      <c r="R281" s="147">
        <v>0</v>
      </c>
      <c r="S281" s="147">
        <v>0</v>
      </c>
      <c r="T281" s="147">
        <v>1</v>
      </c>
      <c r="U281" s="147">
        <v>0</v>
      </c>
    </row>
    <row r="282" spans="1:21"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x14ac:dyDescent="0.15">
      <c r="A283" s="249" t="s">
        <v>732</v>
      </c>
      <c r="B283" s="84"/>
      <c r="C283" s="356" t="s">
        <v>157</v>
      </c>
      <c r="D283" s="361"/>
      <c r="E283" s="361"/>
      <c r="F283" s="361"/>
      <c r="G283" s="356" t="s">
        <v>146</v>
      </c>
      <c r="H283" s="356"/>
      <c r="I283" s="363"/>
      <c r="J283" s="266">
        <f t="shared" si="9"/>
        <v>9</v>
      </c>
      <c r="K283" s="81" t="str">
        <f t="shared" si="8"/>
        <v/>
      </c>
      <c r="L283" s="147">
        <v>1</v>
      </c>
      <c r="M283" s="147">
        <v>1</v>
      </c>
      <c r="N283" s="147">
        <v>1</v>
      </c>
      <c r="O283" s="147">
        <v>1</v>
      </c>
      <c r="P283" s="147">
        <v>1</v>
      </c>
      <c r="Q283" s="147">
        <v>1</v>
      </c>
      <c r="R283" s="147">
        <v>1</v>
      </c>
      <c r="S283" s="147">
        <v>1</v>
      </c>
      <c r="T283" s="147">
        <v>1</v>
      </c>
      <c r="U283" s="147">
        <v>0</v>
      </c>
    </row>
    <row r="284" spans="1:21"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x14ac:dyDescent="0.15">
      <c r="A285" s="244" t="s">
        <v>733</v>
      </c>
      <c r="B285" s="84"/>
      <c r="C285" s="356" t="s">
        <v>158</v>
      </c>
      <c r="D285" s="357"/>
      <c r="E285" s="357"/>
      <c r="F285" s="357"/>
      <c r="G285" s="356" t="s">
        <v>146</v>
      </c>
      <c r="H285" s="356"/>
      <c r="I285" s="363"/>
      <c r="J285" s="266">
        <v>22</v>
      </c>
      <c r="K285" s="81" t="str">
        <f t="shared" si="8"/>
        <v/>
      </c>
      <c r="L285" s="141"/>
      <c r="M285" s="141"/>
      <c r="N285" s="141"/>
      <c r="O285" s="141"/>
      <c r="P285" s="141"/>
      <c r="Q285" s="141"/>
      <c r="R285" s="141"/>
      <c r="S285" s="141"/>
      <c r="T285" s="141"/>
      <c r="U285" s="141"/>
    </row>
    <row r="286" spans="1:21"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c r="U286" s="144"/>
    </row>
    <row r="287" spans="1:21" s="83" customFormat="1" ht="34.5" customHeight="1" x14ac:dyDescent="0.15">
      <c r="A287" s="244" t="s">
        <v>734</v>
      </c>
      <c r="B287" s="84"/>
      <c r="C287" s="356" t="s">
        <v>159</v>
      </c>
      <c r="D287" s="357"/>
      <c r="E287" s="357"/>
      <c r="F287" s="357"/>
      <c r="G287" s="356" t="s">
        <v>146</v>
      </c>
      <c r="H287" s="356"/>
      <c r="I287" s="363"/>
      <c r="J287" s="266">
        <v>20</v>
      </c>
      <c r="K287" s="81" t="str">
        <f t="shared" si="8"/>
        <v/>
      </c>
      <c r="L287" s="141"/>
      <c r="M287" s="141"/>
      <c r="N287" s="141"/>
      <c r="O287" s="141"/>
      <c r="P287" s="141"/>
      <c r="Q287" s="141"/>
      <c r="R287" s="141"/>
      <c r="S287" s="141"/>
      <c r="T287" s="141"/>
      <c r="U287" s="141"/>
    </row>
    <row r="288" spans="1:21" s="83" customFormat="1" ht="34.5" customHeight="1" x14ac:dyDescent="0.15">
      <c r="A288" s="244" t="s">
        <v>734</v>
      </c>
      <c r="B288" s="84"/>
      <c r="C288" s="357"/>
      <c r="D288" s="357"/>
      <c r="E288" s="357"/>
      <c r="F288" s="357"/>
      <c r="G288" s="356" t="s">
        <v>148</v>
      </c>
      <c r="H288" s="356"/>
      <c r="I288" s="363"/>
      <c r="J288" s="266">
        <v>3.4</v>
      </c>
      <c r="K288" s="81" t="str">
        <f t="shared" si="8"/>
        <v/>
      </c>
      <c r="L288" s="144"/>
      <c r="M288" s="144"/>
      <c r="N288" s="144"/>
      <c r="O288" s="144"/>
      <c r="P288" s="144"/>
      <c r="Q288" s="144"/>
      <c r="R288" s="144"/>
      <c r="S288" s="144"/>
      <c r="T288" s="144"/>
      <c r="U288" s="144"/>
    </row>
    <row r="289" spans="1:22" s="83" customFormat="1" ht="34.5" customHeight="1" x14ac:dyDescent="0.15">
      <c r="A289" s="249" t="s">
        <v>735</v>
      </c>
      <c r="B289" s="84"/>
      <c r="C289" s="356" t="s">
        <v>160</v>
      </c>
      <c r="D289" s="361"/>
      <c r="E289" s="361"/>
      <c r="F289" s="361"/>
      <c r="G289" s="356" t="s">
        <v>146</v>
      </c>
      <c r="H289" s="356"/>
      <c r="I289" s="363"/>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x14ac:dyDescent="0.15">
      <c r="A290" s="249" t="s">
        <v>735</v>
      </c>
      <c r="B290" s="84"/>
      <c r="C290" s="361"/>
      <c r="D290" s="361"/>
      <c r="E290" s="361"/>
      <c r="F290" s="361"/>
      <c r="G290" s="356" t="s">
        <v>148</v>
      </c>
      <c r="H290" s="356"/>
      <c r="I290" s="363"/>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x14ac:dyDescent="0.15">
      <c r="A291" s="249" t="s">
        <v>736</v>
      </c>
      <c r="B291" s="84"/>
      <c r="C291" s="356" t="s">
        <v>161</v>
      </c>
      <c r="D291" s="357"/>
      <c r="E291" s="357"/>
      <c r="F291" s="357"/>
      <c r="G291" s="356" t="s">
        <v>146</v>
      </c>
      <c r="H291" s="356"/>
      <c r="I291" s="363"/>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x14ac:dyDescent="0.15">
      <c r="A292" s="249" t="s">
        <v>736</v>
      </c>
      <c r="B292" s="84"/>
      <c r="C292" s="357"/>
      <c r="D292" s="357"/>
      <c r="E292" s="357"/>
      <c r="F292" s="357"/>
      <c r="G292" s="356" t="s">
        <v>148</v>
      </c>
      <c r="H292" s="356"/>
      <c r="I292" s="364"/>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18</v>
      </c>
      <c r="M297" s="147">
        <v>15</v>
      </c>
      <c r="N297" s="147">
        <v>32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0.9</v>
      </c>
      <c r="M298" s="148">
        <v>18.2</v>
      </c>
      <c r="N298" s="148">
        <v>2.5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2</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1.1000000000000001</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5</v>
      </c>
      <c r="N301" s="147">
        <v>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1</v>
      </c>
      <c r="N303" s="147">
        <v>1</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0.8</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12</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6</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1.6</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7</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6</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1054</v>
      </c>
      <c r="O322" s="66" t="s">
        <v>1056</v>
      </c>
      <c r="P322" s="66" t="s">
        <v>1058</v>
      </c>
      <c r="Q322" s="66" t="s">
        <v>1060</v>
      </c>
      <c r="R322" s="66" t="s">
        <v>1063</v>
      </c>
      <c r="S322" s="66" t="s">
        <v>1064</v>
      </c>
      <c r="T322" s="66" t="s">
        <v>1067</v>
      </c>
      <c r="U322" s="66" t="s">
        <v>1071</v>
      </c>
      <c r="V322" s="8"/>
    </row>
    <row r="323" spans="1:22" ht="20.25" customHeight="1" x14ac:dyDescent="0.15">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1050</v>
      </c>
      <c r="T323" s="137" t="s">
        <v>1068</v>
      </c>
      <c r="U323" s="137" t="s">
        <v>1050</v>
      </c>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c r="R324" s="157"/>
      <c r="S324" s="157"/>
      <c r="T324" s="157"/>
      <c r="U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row>
    <row r="326" spans="1:22" s="83" customFormat="1" ht="34.5" customHeight="1" x14ac:dyDescent="0.15">
      <c r="A326" s="249" t="s">
        <v>748</v>
      </c>
      <c r="B326" s="159"/>
      <c r="C326" s="356"/>
      <c r="D326" s="356"/>
      <c r="E326" s="356"/>
      <c r="F326" s="361"/>
      <c r="G326" s="356"/>
      <c r="H326" s="288" t="s">
        <v>174</v>
      </c>
      <c r="I326" s="345"/>
      <c r="J326" s="267">
        <v>1</v>
      </c>
      <c r="K326" s="81"/>
      <c r="L326" s="269"/>
      <c r="M326" s="161"/>
      <c r="N326" s="161"/>
      <c r="O326" s="161"/>
      <c r="P326" s="161"/>
      <c r="Q326" s="161"/>
      <c r="R326" s="161"/>
      <c r="S326" s="161"/>
      <c r="T326" s="161"/>
      <c r="U326" s="161"/>
    </row>
    <row r="327" spans="1:22" s="83" customFormat="1" ht="34.5" customHeight="1" x14ac:dyDescent="0.15">
      <c r="A327" s="249" t="s">
        <v>747</v>
      </c>
      <c r="B327" s="159"/>
      <c r="C327" s="356"/>
      <c r="D327" s="356"/>
      <c r="E327" s="356"/>
      <c r="F327" s="361"/>
      <c r="G327" s="356" t="s">
        <v>175</v>
      </c>
      <c r="H327" s="288" t="s">
        <v>173</v>
      </c>
      <c r="I327" s="345"/>
      <c r="J327" s="266">
        <v>8</v>
      </c>
      <c r="K327" s="81"/>
      <c r="L327" s="269"/>
      <c r="M327" s="161"/>
      <c r="N327" s="161"/>
      <c r="O327" s="161"/>
      <c r="P327" s="161"/>
      <c r="Q327" s="161"/>
      <c r="R327" s="161"/>
      <c r="S327" s="161"/>
      <c r="T327" s="161"/>
      <c r="U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c r="S328" s="161"/>
      <c r="T328" s="161"/>
      <c r="U328" s="161"/>
    </row>
    <row r="329" spans="1:22" s="83" customFormat="1" ht="34.5" customHeight="1" x14ac:dyDescent="0.15">
      <c r="A329" s="249" t="s">
        <v>750</v>
      </c>
      <c r="B329" s="159"/>
      <c r="C329" s="356"/>
      <c r="D329" s="356"/>
      <c r="E329" s="356"/>
      <c r="F329" s="361"/>
      <c r="G329" s="356" t="s">
        <v>176</v>
      </c>
      <c r="H329" s="288" t="s">
        <v>173</v>
      </c>
      <c r="I329" s="345"/>
      <c r="J329" s="266">
        <v>9</v>
      </c>
      <c r="K329" s="81"/>
      <c r="L329" s="269"/>
      <c r="M329" s="161"/>
      <c r="N329" s="161"/>
      <c r="O329" s="161"/>
      <c r="P329" s="161"/>
      <c r="Q329" s="161"/>
      <c r="R329" s="161"/>
      <c r="S329" s="161"/>
      <c r="T329" s="161"/>
      <c r="U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c r="U330" s="161"/>
    </row>
    <row r="331" spans="1:22" s="83" customFormat="1" ht="34.5" customHeight="1" x14ac:dyDescent="0.15">
      <c r="A331" s="249" t="s">
        <v>751</v>
      </c>
      <c r="B331" s="159"/>
      <c r="C331" s="356"/>
      <c r="D331" s="356"/>
      <c r="E331" s="356"/>
      <c r="F331" s="361"/>
      <c r="G331" s="400" t="s">
        <v>177</v>
      </c>
      <c r="H331" s="288" t="s">
        <v>173</v>
      </c>
      <c r="I331" s="345"/>
      <c r="J331" s="266">
        <v>9</v>
      </c>
      <c r="K331" s="81"/>
      <c r="L331" s="269"/>
      <c r="M331" s="161"/>
      <c r="N331" s="161"/>
      <c r="O331" s="161"/>
      <c r="P331" s="161"/>
      <c r="Q331" s="161"/>
      <c r="R331" s="161"/>
      <c r="S331" s="161"/>
      <c r="T331" s="161"/>
      <c r="U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c r="U332" s="161"/>
    </row>
    <row r="333" spans="1:22" s="83" customFormat="1" ht="34.5" customHeight="1" x14ac:dyDescent="0.15">
      <c r="A333" s="249" t="s">
        <v>752</v>
      </c>
      <c r="B333" s="159"/>
      <c r="C333" s="356"/>
      <c r="D333" s="356"/>
      <c r="E333" s="356"/>
      <c r="F333" s="361"/>
      <c r="G333" s="356" t="s">
        <v>178</v>
      </c>
      <c r="H333" s="288" t="s">
        <v>173</v>
      </c>
      <c r="I333" s="345"/>
      <c r="J333" s="266">
        <v>3</v>
      </c>
      <c r="K333" s="81"/>
      <c r="L333" s="269"/>
      <c r="M333" s="161"/>
      <c r="N333" s="161"/>
      <c r="O333" s="161"/>
      <c r="P333" s="161"/>
      <c r="Q333" s="161"/>
      <c r="R333" s="161"/>
      <c r="S333" s="161"/>
      <c r="T333" s="161"/>
      <c r="U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1054</v>
      </c>
      <c r="O342" s="66" t="s">
        <v>1056</v>
      </c>
      <c r="P342" s="66" t="s">
        <v>1058</v>
      </c>
      <c r="Q342" s="66" t="s">
        <v>1060</v>
      </c>
      <c r="R342" s="66" t="s">
        <v>1063</v>
      </c>
      <c r="S342" s="66" t="s">
        <v>1064</v>
      </c>
      <c r="T342" s="66" t="s">
        <v>1067</v>
      </c>
      <c r="U342" s="66" t="s">
        <v>1071</v>
      </c>
      <c r="V342" s="8"/>
    </row>
    <row r="343" spans="1:22" ht="20.25" customHeight="1" x14ac:dyDescent="0.15">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1050</v>
      </c>
      <c r="T343" s="137" t="s">
        <v>1068</v>
      </c>
      <c r="U343" s="137" t="s">
        <v>1050</v>
      </c>
      <c r="V343" s="8"/>
    </row>
    <row r="344" spans="1:22"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c r="S344" s="157"/>
      <c r="T344" s="157"/>
      <c r="U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c r="Q345" s="161"/>
      <c r="R345" s="161"/>
      <c r="S345" s="161"/>
      <c r="T345" s="161"/>
      <c r="U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c r="S348" s="161"/>
      <c r="T348" s="161"/>
      <c r="U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row>
    <row r="351" spans="1:22"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c r="U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row>
    <row r="354" spans="1:22" s="83" customFormat="1" ht="42.75" x14ac:dyDescent="0.15">
      <c r="A354" s="249" t="s">
        <v>764</v>
      </c>
      <c r="B354" s="159"/>
      <c r="C354" s="371"/>
      <c r="D354" s="372"/>
      <c r="E354" s="303" t="s">
        <v>196</v>
      </c>
      <c r="F354" s="304"/>
      <c r="G354" s="304"/>
      <c r="H354" s="305"/>
      <c r="I354" s="122" t="s">
        <v>197</v>
      </c>
      <c r="J354" s="271">
        <v>1</v>
      </c>
      <c r="K354" s="81"/>
      <c r="L354" s="269"/>
      <c r="M354" s="161"/>
      <c r="N354" s="161"/>
      <c r="O354" s="161"/>
      <c r="P354" s="161"/>
      <c r="Q354" s="161"/>
      <c r="R354" s="161"/>
      <c r="S354" s="161"/>
      <c r="T354" s="161"/>
      <c r="U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c r="U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1054</v>
      </c>
      <c r="O367" s="66" t="s">
        <v>1056</v>
      </c>
      <c r="P367" s="66" t="s">
        <v>1058</v>
      </c>
      <c r="Q367" s="66" t="s">
        <v>1060</v>
      </c>
      <c r="R367" s="66" t="s">
        <v>1063</v>
      </c>
      <c r="S367" s="66" t="s">
        <v>1064</v>
      </c>
      <c r="T367" s="66" t="s">
        <v>1067</v>
      </c>
      <c r="U367" s="66" t="s">
        <v>1071</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1050</v>
      </c>
      <c r="T368" s="137" t="s">
        <v>1068</v>
      </c>
      <c r="U368" s="137" t="s">
        <v>1050</v>
      </c>
    </row>
    <row r="369" spans="1:21" s="118" customFormat="1" ht="34.5" customHeight="1" x14ac:dyDescent="0.15">
      <c r="A369" s="243"/>
      <c r="B369" s="115"/>
      <c r="C369" s="325" t="s">
        <v>211</v>
      </c>
      <c r="D369" s="326"/>
      <c r="E369" s="326"/>
      <c r="F369" s="326"/>
      <c r="G369" s="326"/>
      <c r="H369" s="327"/>
      <c r="I369" s="349" t="s">
        <v>1018</v>
      </c>
      <c r="J369" s="171"/>
      <c r="K369" s="97"/>
      <c r="L369" s="172">
        <v>29</v>
      </c>
      <c r="M369" s="172">
        <v>29</v>
      </c>
      <c r="N369" s="172">
        <v>29</v>
      </c>
      <c r="O369" s="172">
        <v>29</v>
      </c>
      <c r="P369" s="172">
        <v>29</v>
      </c>
      <c r="Q369" s="172">
        <v>29</v>
      </c>
      <c r="R369" s="172">
        <v>29</v>
      </c>
      <c r="S369" s="172">
        <v>29</v>
      </c>
      <c r="T369" s="172">
        <v>29</v>
      </c>
      <c r="U369" s="172">
        <v>29</v>
      </c>
    </row>
    <row r="370" spans="1:21" s="118" customFormat="1" ht="34.5" customHeight="1" x14ac:dyDescent="0.15">
      <c r="A370" s="243"/>
      <c r="B370" s="173"/>
      <c r="C370" s="382"/>
      <c r="D370" s="383"/>
      <c r="E370" s="383"/>
      <c r="F370" s="383"/>
      <c r="G370" s="383"/>
      <c r="H370" s="384"/>
      <c r="I370" s="349"/>
      <c r="J370" s="174"/>
      <c r="K370" s="102"/>
      <c r="L370" s="175">
        <v>11</v>
      </c>
      <c r="M370" s="175">
        <v>11</v>
      </c>
      <c r="N370" s="175">
        <v>11</v>
      </c>
      <c r="O370" s="175">
        <v>11</v>
      </c>
      <c r="P370" s="175">
        <v>11</v>
      </c>
      <c r="Q370" s="175">
        <v>11</v>
      </c>
      <c r="R370" s="175">
        <v>11</v>
      </c>
      <c r="S370" s="175">
        <v>11</v>
      </c>
      <c r="T370" s="175">
        <v>11</v>
      </c>
      <c r="U370" s="175">
        <v>11</v>
      </c>
    </row>
    <row r="371" spans="1:21"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x14ac:dyDescent="0.15">
      <c r="A372" s="243"/>
      <c r="B372" s="173"/>
      <c r="C372" s="382"/>
      <c r="D372" s="383"/>
      <c r="E372" s="383"/>
      <c r="F372" s="383"/>
      <c r="G372" s="383"/>
      <c r="H372" s="384"/>
      <c r="I372" s="349"/>
      <c r="J372" s="174"/>
      <c r="K372" s="102"/>
      <c r="L372" s="177">
        <v>30</v>
      </c>
      <c r="M372" s="177">
        <v>30</v>
      </c>
      <c r="N372" s="177">
        <v>30</v>
      </c>
      <c r="O372" s="177">
        <v>30</v>
      </c>
      <c r="P372" s="177">
        <v>30</v>
      </c>
      <c r="Q372" s="177">
        <v>30</v>
      </c>
      <c r="R372" s="177">
        <v>30</v>
      </c>
      <c r="S372" s="177">
        <v>30</v>
      </c>
      <c r="T372" s="177">
        <v>30</v>
      </c>
      <c r="U372" s="177">
        <v>30</v>
      </c>
    </row>
    <row r="373" spans="1:21" s="118" customFormat="1" ht="34.5" customHeight="1" x14ac:dyDescent="0.15">
      <c r="A373" s="243"/>
      <c r="B373" s="173"/>
      <c r="C373" s="385"/>
      <c r="D373" s="386"/>
      <c r="E373" s="386"/>
      <c r="F373" s="386"/>
      <c r="G373" s="386"/>
      <c r="H373" s="387"/>
      <c r="I373" s="349"/>
      <c r="J373" s="178"/>
      <c r="K373" s="106"/>
      <c r="L373" s="179">
        <v>6</v>
      </c>
      <c r="M373" s="179">
        <v>6</v>
      </c>
      <c r="N373" s="179">
        <v>6</v>
      </c>
      <c r="O373" s="179">
        <v>6</v>
      </c>
      <c r="P373" s="179">
        <v>6</v>
      </c>
      <c r="Q373" s="179">
        <v>6</v>
      </c>
      <c r="R373" s="179">
        <v>6</v>
      </c>
      <c r="S373" s="179">
        <v>6</v>
      </c>
      <c r="T373" s="179">
        <v>6</v>
      </c>
      <c r="U373" s="179">
        <v>6</v>
      </c>
    </row>
    <row r="374" spans="1:21" s="91" customFormat="1" x14ac:dyDescent="0.15">
      <c r="A374" s="243"/>
      <c r="B374" s="18"/>
      <c r="C374" s="18"/>
      <c r="D374" s="18"/>
      <c r="E374" s="18"/>
      <c r="F374" s="18"/>
      <c r="G374" s="18"/>
      <c r="H374" s="14"/>
      <c r="I374" s="14"/>
      <c r="J374" s="88"/>
      <c r="K374" s="89"/>
      <c r="L374" s="90"/>
      <c r="M374" s="90"/>
      <c r="N374" s="90"/>
      <c r="O374" s="90"/>
      <c r="P374" s="90"/>
      <c r="Q374" s="90"/>
    </row>
    <row r="375" spans="1:21" s="83" customFormat="1" x14ac:dyDescent="0.15">
      <c r="A375" s="243"/>
      <c r="B375" s="84"/>
      <c r="C375" s="62"/>
      <c r="D375" s="62"/>
      <c r="E375" s="62"/>
      <c r="F375" s="62"/>
      <c r="G375" s="62"/>
      <c r="H375" s="92"/>
      <c r="I375" s="92"/>
      <c r="J375" s="88"/>
      <c r="K375" s="89"/>
      <c r="L375" s="90"/>
      <c r="M375" s="90"/>
      <c r="N375" s="90"/>
      <c r="O375" s="90"/>
      <c r="P375" s="90"/>
      <c r="Q375" s="90"/>
    </row>
    <row r="376" spans="1:21" s="83" customFormat="1" x14ac:dyDescent="0.15">
      <c r="A376" s="243"/>
      <c r="B376" s="119"/>
      <c r="C376" s="119"/>
      <c r="D376" s="62"/>
      <c r="E376" s="62"/>
      <c r="F376" s="62"/>
      <c r="G376" s="62"/>
      <c r="H376" s="92"/>
      <c r="I376" s="167" t="s">
        <v>978</v>
      </c>
      <c r="J376" s="88"/>
      <c r="K376" s="89"/>
      <c r="L376" s="90"/>
      <c r="M376" s="90"/>
      <c r="N376" s="90"/>
      <c r="O376" s="90"/>
      <c r="P376" s="90"/>
      <c r="Q376" s="90"/>
    </row>
    <row r="377" spans="1:21" s="83" customFormat="1" x14ac:dyDescent="0.15">
      <c r="A377" s="243"/>
      <c r="B377" s="119"/>
      <c r="C377" s="119"/>
      <c r="D377" s="62"/>
      <c r="E377" s="62"/>
      <c r="F377" s="62"/>
      <c r="G377" s="62"/>
      <c r="H377" s="92"/>
      <c r="I377" s="92"/>
      <c r="J377" s="88"/>
      <c r="K377" s="89"/>
      <c r="L377" s="90"/>
      <c r="M377" s="90"/>
      <c r="N377" s="90"/>
      <c r="O377" s="90"/>
      <c r="P377" s="90"/>
      <c r="Q377" s="90"/>
    </row>
    <row r="378" spans="1:21" s="21" customFormat="1" x14ac:dyDescent="0.15">
      <c r="A378" s="243"/>
      <c r="B378" s="1"/>
      <c r="C378" s="51"/>
      <c r="D378" s="35"/>
      <c r="E378" s="35"/>
      <c r="F378" s="35"/>
      <c r="G378" s="35"/>
      <c r="H378" s="20"/>
      <c r="I378" s="298"/>
      <c r="J378" s="5"/>
      <c r="K378" s="6"/>
      <c r="M378" s="49"/>
      <c r="N378" s="49"/>
      <c r="O378" s="49"/>
      <c r="P378" s="49"/>
      <c r="Q378" s="49"/>
      <c r="R378" s="8"/>
    </row>
    <row r="379" spans="1:21" s="21" customFormat="1" x14ac:dyDescent="0.15">
      <c r="A379" s="243"/>
      <c r="B379" s="1"/>
      <c r="C379" s="51"/>
      <c r="D379" s="35"/>
      <c r="E379" s="35"/>
      <c r="F379" s="35"/>
      <c r="G379" s="35"/>
      <c r="H379" s="20"/>
      <c r="I379" s="298"/>
      <c r="J379" s="5"/>
      <c r="K379" s="6"/>
      <c r="M379" s="49"/>
      <c r="N379" s="49"/>
      <c r="O379" s="49"/>
      <c r="P379" s="49"/>
      <c r="Q379" s="49"/>
      <c r="R379" s="8"/>
    </row>
    <row r="380" spans="1:21" s="21" customFormat="1" x14ac:dyDescent="0.15">
      <c r="A380" s="243"/>
      <c r="B380" s="1"/>
      <c r="E380" s="51"/>
      <c r="F380" s="51"/>
      <c r="G380" s="51"/>
      <c r="H380" s="20"/>
      <c r="I380" s="298"/>
      <c r="J380" s="5"/>
      <c r="K380" s="6"/>
      <c r="M380" s="37"/>
      <c r="N380" s="37"/>
      <c r="O380" s="37"/>
      <c r="P380" s="37"/>
      <c r="Q380" s="37"/>
      <c r="R380" s="8"/>
    </row>
    <row r="381" spans="1:21" s="21" customFormat="1" x14ac:dyDescent="0.15">
      <c r="A381" s="243"/>
      <c r="B381" s="1"/>
      <c r="E381" s="51"/>
      <c r="F381" s="51"/>
      <c r="G381" s="51"/>
      <c r="H381" s="20"/>
      <c r="I381" s="298"/>
      <c r="J381" s="5"/>
      <c r="K381" s="6"/>
      <c r="M381" s="49"/>
      <c r="N381" s="49"/>
      <c r="O381" s="49"/>
      <c r="P381" s="49"/>
      <c r="Q381" s="49"/>
      <c r="R381" s="8"/>
    </row>
    <row r="382" spans="1:21" s="21" customFormat="1" x14ac:dyDescent="0.15">
      <c r="A382" s="243"/>
      <c r="B382" s="1"/>
      <c r="E382" s="51"/>
      <c r="F382" s="51"/>
      <c r="G382" s="51"/>
      <c r="H382" s="20"/>
      <c r="I382" s="298"/>
      <c r="J382" s="5"/>
      <c r="K382" s="6"/>
      <c r="M382" s="37"/>
      <c r="N382" s="37"/>
      <c r="O382" s="37"/>
      <c r="P382" s="37"/>
      <c r="Q382" s="37"/>
      <c r="R382" s="8"/>
    </row>
    <row r="383" spans="1:21" s="21" customFormat="1" x14ac:dyDescent="0.15">
      <c r="A383" s="243"/>
      <c r="B383" s="1"/>
      <c r="E383" s="51"/>
      <c r="F383" s="51"/>
      <c r="G383" s="51"/>
      <c r="H383" s="20"/>
      <c r="I383" s="298"/>
      <c r="J383" s="5"/>
      <c r="K383" s="6"/>
      <c r="M383" s="37"/>
      <c r="N383" s="37"/>
      <c r="O383" s="37"/>
      <c r="P383" s="37"/>
      <c r="Q383" s="37"/>
      <c r="R383" s="8"/>
    </row>
    <row r="384" spans="1:21" s="21" customFormat="1" x14ac:dyDescent="0.15">
      <c r="A384" s="243"/>
      <c r="B384" s="1"/>
      <c r="E384" s="35"/>
      <c r="F384" s="35"/>
      <c r="G384" s="35"/>
      <c r="H384" s="20"/>
      <c r="I384" s="4"/>
      <c r="J384" s="37"/>
      <c r="K384" s="54"/>
      <c r="L384" s="7"/>
      <c r="M384" s="7"/>
      <c r="N384" s="7"/>
      <c r="O384" s="7"/>
      <c r="P384" s="7"/>
      <c r="Q384" s="7"/>
      <c r="R384" s="8"/>
    </row>
    <row r="385" spans="1:22" s="21" customFormat="1" x14ac:dyDescent="0.15">
      <c r="A385" s="243"/>
      <c r="B385" s="1"/>
      <c r="C385" s="40"/>
      <c r="D385" s="40"/>
      <c r="E385" s="40"/>
      <c r="F385" s="40"/>
      <c r="G385" s="40"/>
      <c r="H385" s="40"/>
      <c r="I385" s="40"/>
      <c r="J385" s="40"/>
      <c r="K385" s="50"/>
      <c r="L385" s="40"/>
      <c r="M385" s="40"/>
      <c r="N385" s="40"/>
      <c r="O385" s="40"/>
      <c r="P385" s="40"/>
      <c r="Q385" s="40"/>
      <c r="R385" s="8"/>
    </row>
    <row r="386" spans="1:22" s="21" customFormat="1" x14ac:dyDescent="0.15">
      <c r="A386" s="243"/>
      <c r="B386" s="1"/>
      <c r="C386" s="62"/>
      <c r="D386" s="3"/>
      <c r="E386" s="3"/>
      <c r="F386" s="3"/>
      <c r="G386" s="3"/>
      <c r="H386" s="287"/>
      <c r="I386" s="287"/>
      <c r="J386" s="63"/>
      <c r="K386" s="31"/>
      <c r="L386" s="61"/>
      <c r="M386" s="61"/>
      <c r="N386" s="61"/>
      <c r="O386" s="61"/>
      <c r="P386" s="61"/>
      <c r="Q386" s="61"/>
      <c r="R386" s="8"/>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1054</v>
      </c>
      <c r="O390" s="66" t="s">
        <v>1056</v>
      </c>
      <c r="P390" s="66" t="s">
        <v>1058</v>
      </c>
      <c r="Q390" s="66" t="s">
        <v>1060</v>
      </c>
      <c r="R390" s="66" t="s">
        <v>1063</v>
      </c>
      <c r="S390" s="66" t="s">
        <v>1064</v>
      </c>
      <c r="T390" s="66" t="s">
        <v>1067</v>
      </c>
      <c r="U390" s="66" t="s">
        <v>1071</v>
      </c>
      <c r="V390" s="8"/>
    </row>
    <row r="391" spans="1:22" ht="20.25" customHeight="1" x14ac:dyDescent="0.15">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1050</v>
      </c>
      <c r="T391" s="70" t="s">
        <v>1068</v>
      </c>
      <c r="U391" s="70" t="s">
        <v>1050</v>
      </c>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IF(SUM(L392:U392)=0,IF(COUNTIF(L392:U392,"未確認")&gt;0,"未確認",IF(COUNTIF(L392:U392,"~*")&gt;0,"*",SUM(L392:U392))),SUM(L392:U392))</f>
        <v>8393</v>
      </c>
      <c r="K392" s="81" t="str">
        <f t="shared" ref="K392:K397" si="12">IF(OR(COUNTIF(L392:U392,"未確認")&gt;0,COUNTIF(L392:U392,"~*")&gt;0),"※","")</f>
        <v/>
      </c>
      <c r="L392" s="147">
        <v>1013</v>
      </c>
      <c r="M392" s="147">
        <v>1020</v>
      </c>
      <c r="N392" s="147">
        <v>1177</v>
      </c>
      <c r="O392" s="147">
        <v>882</v>
      </c>
      <c r="P392" s="147">
        <v>1008</v>
      </c>
      <c r="Q392" s="147">
        <v>1295</v>
      </c>
      <c r="R392" s="147">
        <v>880</v>
      </c>
      <c r="S392" s="147">
        <v>932</v>
      </c>
      <c r="T392" s="147">
        <v>186</v>
      </c>
      <c r="U392" s="147">
        <v>0</v>
      </c>
    </row>
    <row r="393" spans="1:22" s="83" customFormat="1" ht="34.5" customHeight="1" x14ac:dyDescent="0.15">
      <c r="A393" s="249" t="s">
        <v>773</v>
      </c>
      <c r="B393" s="84"/>
      <c r="C393" s="399"/>
      <c r="D393" s="379"/>
      <c r="E393" s="303" t="s">
        <v>224</v>
      </c>
      <c r="F393" s="304"/>
      <c r="G393" s="304"/>
      <c r="H393" s="305"/>
      <c r="I393" s="377"/>
      <c r="J393" s="140">
        <f t="shared" si="11"/>
        <v>4802</v>
      </c>
      <c r="K393" s="81" t="str">
        <f t="shared" si="12"/>
        <v/>
      </c>
      <c r="L393" s="147">
        <v>352</v>
      </c>
      <c r="M393" s="147">
        <v>634</v>
      </c>
      <c r="N393" s="147">
        <v>671</v>
      </c>
      <c r="O393" s="147">
        <v>552</v>
      </c>
      <c r="P393" s="147">
        <v>306</v>
      </c>
      <c r="Q393" s="147">
        <v>785</v>
      </c>
      <c r="R393" s="147">
        <v>390</v>
      </c>
      <c r="S393" s="147">
        <v>930</v>
      </c>
      <c r="T393" s="147">
        <v>182</v>
      </c>
      <c r="U393" s="147">
        <v>0</v>
      </c>
    </row>
    <row r="394" spans="1:22" s="83" customFormat="1" ht="34.5" customHeight="1" x14ac:dyDescent="0.15">
      <c r="A394" s="250" t="s">
        <v>774</v>
      </c>
      <c r="B394" s="84"/>
      <c r="C394" s="399"/>
      <c r="D394" s="380"/>
      <c r="E394" s="303" t="s">
        <v>225</v>
      </c>
      <c r="F394" s="304"/>
      <c r="G394" s="304"/>
      <c r="H394" s="305"/>
      <c r="I394" s="377"/>
      <c r="J394" s="140">
        <f t="shared" si="11"/>
        <v>2453</v>
      </c>
      <c r="K394" s="81" t="str">
        <f t="shared" si="12"/>
        <v/>
      </c>
      <c r="L394" s="147">
        <v>634</v>
      </c>
      <c r="M394" s="147">
        <v>268</v>
      </c>
      <c r="N394" s="147">
        <v>380</v>
      </c>
      <c r="O394" s="147">
        <v>215</v>
      </c>
      <c r="P394" s="147">
        <v>255</v>
      </c>
      <c r="Q394" s="147">
        <v>365</v>
      </c>
      <c r="R394" s="147">
        <v>333</v>
      </c>
      <c r="S394" s="147">
        <v>0</v>
      </c>
      <c r="T394" s="147">
        <v>3</v>
      </c>
      <c r="U394" s="147">
        <v>0</v>
      </c>
    </row>
    <row r="395" spans="1:22" s="83" customFormat="1" ht="34.5" customHeight="1" x14ac:dyDescent="0.15">
      <c r="A395" s="250" t="s">
        <v>775</v>
      </c>
      <c r="B395" s="84"/>
      <c r="C395" s="399"/>
      <c r="D395" s="381"/>
      <c r="E395" s="303" t="s">
        <v>226</v>
      </c>
      <c r="F395" s="304"/>
      <c r="G395" s="304"/>
      <c r="H395" s="305"/>
      <c r="I395" s="377"/>
      <c r="J395" s="140">
        <f t="shared" si="11"/>
        <v>1138</v>
      </c>
      <c r="K395" s="81" t="str">
        <f t="shared" si="12"/>
        <v/>
      </c>
      <c r="L395" s="147">
        <v>27</v>
      </c>
      <c r="M395" s="147">
        <v>118</v>
      </c>
      <c r="N395" s="147">
        <v>126</v>
      </c>
      <c r="O395" s="147">
        <v>115</v>
      </c>
      <c r="P395" s="147">
        <v>447</v>
      </c>
      <c r="Q395" s="147">
        <v>145</v>
      </c>
      <c r="R395" s="147">
        <v>157</v>
      </c>
      <c r="S395" s="147">
        <v>2</v>
      </c>
      <c r="T395" s="147">
        <v>1</v>
      </c>
      <c r="U395" s="147">
        <v>0</v>
      </c>
    </row>
    <row r="396" spans="1:22" s="83" customFormat="1" ht="34.5" customHeight="1" x14ac:dyDescent="0.15">
      <c r="A396" s="250" t="s">
        <v>776</v>
      </c>
      <c r="B396" s="1"/>
      <c r="C396" s="399"/>
      <c r="D396" s="303" t="s">
        <v>227</v>
      </c>
      <c r="E396" s="304"/>
      <c r="F396" s="304"/>
      <c r="G396" s="304"/>
      <c r="H396" s="305"/>
      <c r="I396" s="377"/>
      <c r="J396" s="140">
        <f t="shared" si="11"/>
        <v>81567</v>
      </c>
      <c r="K396" s="81" t="str">
        <f t="shared" si="12"/>
        <v/>
      </c>
      <c r="L396" s="147">
        <v>4072</v>
      </c>
      <c r="M396" s="147">
        <v>11133</v>
      </c>
      <c r="N396" s="147">
        <v>10959</v>
      </c>
      <c r="O396" s="147">
        <v>9805</v>
      </c>
      <c r="P396" s="147">
        <v>7209</v>
      </c>
      <c r="Q396" s="147">
        <v>10520</v>
      </c>
      <c r="R396" s="147">
        <v>10907</v>
      </c>
      <c r="S396" s="147">
        <v>10071</v>
      </c>
      <c r="T396" s="147">
        <v>6891</v>
      </c>
      <c r="U396" s="147">
        <v>0</v>
      </c>
    </row>
    <row r="397" spans="1:22" s="83" customFormat="1" ht="34.5" customHeight="1" x14ac:dyDescent="0.15">
      <c r="A397" s="250" t="s">
        <v>777</v>
      </c>
      <c r="B397" s="119"/>
      <c r="C397" s="399"/>
      <c r="D397" s="303" t="s">
        <v>228</v>
      </c>
      <c r="E397" s="304"/>
      <c r="F397" s="304"/>
      <c r="G397" s="304"/>
      <c r="H397" s="305"/>
      <c r="I397" s="378"/>
      <c r="J397" s="140">
        <f t="shared" si="11"/>
        <v>7852</v>
      </c>
      <c r="K397" s="81" t="str">
        <f t="shared" si="12"/>
        <v/>
      </c>
      <c r="L397" s="147">
        <v>976</v>
      </c>
      <c r="M397" s="147">
        <v>961</v>
      </c>
      <c r="N397" s="147">
        <v>1107</v>
      </c>
      <c r="O397" s="147">
        <v>826</v>
      </c>
      <c r="P397" s="147">
        <v>981</v>
      </c>
      <c r="Q397" s="147">
        <v>1144</v>
      </c>
      <c r="R397" s="147">
        <v>815</v>
      </c>
      <c r="S397" s="147">
        <v>892</v>
      </c>
      <c r="T397" s="147">
        <v>150</v>
      </c>
      <c r="U397" s="147">
        <v>0</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1054</v>
      </c>
      <c r="O403" s="66" t="s">
        <v>1056</v>
      </c>
      <c r="P403" s="66" t="s">
        <v>1058</v>
      </c>
      <c r="Q403" s="66" t="s">
        <v>1060</v>
      </c>
      <c r="R403" s="66" t="s">
        <v>1063</v>
      </c>
      <c r="S403" s="66" t="s">
        <v>1064</v>
      </c>
      <c r="T403" s="66" t="s">
        <v>1067</v>
      </c>
      <c r="U403" s="66" t="s">
        <v>1071</v>
      </c>
      <c r="V403" s="8"/>
    </row>
    <row r="404" spans="1:22" ht="20.25" customHeight="1" x14ac:dyDescent="0.15">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1050</v>
      </c>
      <c r="T404" s="70" t="s">
        <v>1068</v>
      </c>
      <c r="U404" s="70" t="s">
        <v>1050</v>
      </c>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IF(SUM(L405:U405)=0,IF(COUNTIF(L405:U405,"未確認")&gt;0,"未確認",IF(COUNTIF(L405:U405,"~*")&gt;0,"*",SUM(L405:U405))),SUM(L405:U405))</f>
        <v>8384</v>
      </c>
      <c r="K405" s="81" t="str">
        <f t="shared" ref="K405:K422" si="14">IF(OR(COUNTIF(L405:U405,"未確認")&gt;0,COUNTIF(L405:U405,"~*")&gt;0),"※","")</f>
        <v/>
      </c>
      <c r="L405" s="147">
        <v>1011</v>
      </c>
      <c r="M405" s="147">
        <v>1014</v>
      </c>
      <c r="N405" s="147">
        <v>1171</v>
      </c>
      <c r="O405" s="147">
        <v>882</v>
      </c>
      <c r="P405" s="147">
        <v>1008</v>
      </c>
      <c r="Q405" s="147">
        <v>1301</v>
      </c>
      <c r="R405" s="147">
        <v>877</v>
      </c>
      <c r="S405" s="147">
        <v>934</v>
      </c>
      <c r="T405" s="147">
        <v>186</v>
      </c>
      <c r="U405" s="147">
        <v>0</v>
      </c>
    </row>
    <row r="406" spans="1:22" s="83" customFormat="1" ht="34.5" customHeight="1" x14ac:dyDescent="0.15">
      <c r="A406" s="251" t="s">
        <v>779</v>
      </c>
      <c r="B406" s="119"/>
      <c r="C406" s="391"/>
      <c r="D406" s="390" t="s">
        <v>233</v>
      </c>
      <c r="E406" s="323" t="s">
        <v>234</v>
      </c>
      <c r="F406" s="348"/>
      <c r="G406" s="348"/>
      <c r="H406" s="324"/>
      <c r="I406" s="388"/>
      <c r="J406" s="140">
        <f t="shared" si="13"/>
        <v>2604</v>
      </c>
      <c r="K406" s="81" t="str">
        <f t="shared" si="14"/>
        <v/>
      </c>
      <c r="L406" s="147">
        <v>290</v>
      </c>
      <c r="M406" s="147">
        <v>346</v>
      </c>
      <c r="N406" s="147">
        <v>313</v>
      </c>
      <c r="O406" s="147">
        <v>109</v>
      </c>
      <c r="P406" s="147">
        <v>63</v>
      </c>
      <c r="Q406" s="147">
        <v>220</v>
      </c>
      <c r="R406" s="147">
        <v>162</v>
      </c>
      <c r="S406" s="147">
        <v>919</v>
      </c>
      <c r="T406" s="147">
        <v>182</v>
      </c>
      <c r="U406" s="147">
        <v>0</v>
      </c>
    </row>
    <row r="407" spans="1:22" s="83" customFormat="1" ht="34.5" customHeight="1" x14ac:dyDescent="0.15">
      <c r="A407" s="251" t="s">
        <v>780</v>
      </c>
      <c r="B407" s="119"/>
      <c r="C407" s="391"/>
      <c r="D407" s="391"/>
      <c r="E407" s="303" t="s">
        <v>235</v>
      </c>
      <c r="F407" s="304"/>
      <c r="G407" s="304"/>
      <c r="H407" s="305"/>
      <c r="I407" s="388"/>
      <c r="J407" s="140">
        <f t="shared" si="13"/>
        <v>5280</v>
      </c>
      <c r="K407" s="81" t="str">
        <f t="shared" si="14"/>
        <v/>
      </c>
      <c r="L407" s="147">
        <v>642</v>
      </c>
      <c r="M407" s="147">
        <v>619</v>
      </c>
      <c r="N407" s="147">
        <v>767</v>
      </c>
      <c r="O407" s="147">
        <v>722</v>
      </c>
      <c r="P407" s="147">
        <v>864</v>
      </c>
      <c r="Q407" s="147">
        <v>1018</v>
      </c>
      <c r="R407" s="147">
        <v>631</v>
      </c>
      <c r="S407" s="147">
        <v>14</v>
      </c>
      <c r="T407" s="147">
        <v>3</v>
      </c>
      <c r="U407" s="147">
        <v>0</v>
      </c>
    </row>
    <row r="408" spans="1:22" s="83" customFormat="1" ht="34.5" customHeight="1" x14ac:dyDescent="0.15">
      <c r="A408" s="251" t="s">
        <v>781</v>
      </c>
      <c r="B408" s="119"/>
      <c r="C408" s="391"/>
      <c r="D408" s="391"/>
      <c r="E408" s="303" t="s">
        <v>236</v>
      </c>
      <c r="F408" s="304"/>
      <c r="G408" s="304"/>
      <c r="H408" s="305"/>
      <c r="I408" s="388"/>
      <c r="J408" s="140">
        <f t="shared" si="13"/>
        <v>135</v>
      </c>
      <c r="K408" s="81" t="str">
        <f t="shared" si="14"/>
        <v/>
      </c>
      <c r="L408" s="147">
        <v>14</v>
      </c>
      <c r="M408" s="147">
        <v>19</v>
      </c>
      <c r="N408" s="147">
        <v>31</v>
      </c>
      <c r="O408" s="147">
        <v>13</v>
      </c>
      <c r="P408" s="147">
        <v>8</v>
      </c>
      <c r="Q408" s="147">
        <v>32</v>
      </c>
      <c r="R408" s="147">
        <v>16</v>
      </c>
      <c r="S408" s="147">
        <v>1</v>
      </c>
      <c r="T408" s="147">
        <v>1</v>
      </c>
      <c r="U408" s="147">
        <v>0</v>
      </c>
    </row>
    <row r="409" spans="1:22" s="83" customFormat="1" ht="34.5" customHeight="1" x14ac:dyDescent="0.15">
      <c r="A409" s="251" t="s">
        <v>782</v>
      </c>
      <c r="B409" s="119"/>
      <c r="C409" s="391"/>
      <c r="D409" s="391"/>
      <c r="E409" s="316" t="s">
        <v>989</v>
      </c>
      <c r="F409" s="317"/>
      <c r="G409" s="317"/>
      <c r="H409" s="318"/>
      <c r="I409" s="388"/>
      <c r="J409" s="140">
        <f t="shared" si="13"/>
        <v>297</v>
      </c>
      <c r="K409" s="81" t="str">
        <f t="shared" si="14"/>
        <v/>
      </c>
      <c r="L409" s="147">
        <v>65</v>
      </c>
      <c r="M409" s="147">
        <v>30</v>
      </c>
      <c r="N409" s="147">
        <v>60</v>
      </c>
      <c r="O409" s="147">
        <v>38</v>
      </c>
      <c r="P409" s="147">
        <v>5</v>
      </c>
      <c r="Q409" s="147">
        <v>31</v>
      </c>
      <c r="R409" s="147">
        <v>68</v>
      </c>
      <c r="S409" s="147">
        <v>0</v>
      </c>
      <c r="T409" s="147">
        <v>0</v>
      </c>
      <c r="U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x14ac:dyDescent="0.15">
      <c r="A411" s="251" t="s">
        <v>784</v>
      </c>
      <c r="B411" s="119"/>
      <c r="C411" s="391"/>
      <c r="D411" s="391"/>
      <c r="E411" s="303" t="s">
        <v>238</v>
      </c>
      <c r="F411" s="304"/>
      <c r="G411" s="304"/>
      <c r="H411" s="305"/>
      <c r="I411" s="388"/>
      <c r="J411" s="140">
        <f t="shared" si="13"/>
        <v>68</v>
      </c>
      <c r="K411" s="81" t="str">
        <f t="shared" si="14"/>
        <v/>
      </c>
      <c r="L411" s="147">
        <v>0</v>
      </c>
      <c r="M411" s="147">
        <v>0</v>
      </c>
      <c r="N411" s="147">
        <v>0</v>
      </c>
      <c r="O411" s="147">
        <v>0</v>
      </c>
      <c r="P411" s="147">
        <v>68</v>
      </c>
      <c r="Q411" s="147">
        <v>0</v>
      </c>
      <c r="R411" s="147">
        <v>0</v>
      </c>
      <c r="S411" s="147">
        <v>0</v>
      </c>
      <c r="T411" s="147">
        <v>0</v>
      </c>
      <c r="U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c r="T412" s="147">
        <v>0</v>
      </c>
      <c r="U412" s="147">
        <v>0</v>
      </c>
    </row>
    <row r="413" spans="1:22" s="83" customFormat="1" ht="34.5" customHeight="1" x14ac:dyDescent="0.15">
      <c r="A413" s="251" t="s">
        <v>786</v>
      </c>
      <c r="B413" s="119"/>
      <c r="C413" s="391"/>
      <c r="D413" s="303" t="s">
        <v>251</v>
      </c>
      <c r="E413" s="304"/>
      <c r="F413" s="304"/>
      <c r="G413" s="304"/>
      <c r="H413" s="305"/>
      <c r="I413" s="388"/>
      <c r="J413" s="140">
        <f t="shared" si="13"/>
        <v>8020</v>
      </c>
      <c r="K413" s="81" t="str">
        <f t="shared" si="14"/>
        <v/>
      </c>
      <c r="L413" s="147">
        <v>980</v>
      </c>
      <c r="M413" s="147">
        <v>983</v>
      </c>
      <c r="N413" s="147">
        <v>1141</v>
      </c>
      <c r="O413" s="147">
        <v>845</v>
      </c>
      <c r="P413" s="147">
        <v>983</v>
      </c>
      <c r="Q413" s="147">
        <v>1226</v>
      </c>
      <c r="R413" s="147">
        <v>836</v>
      </c>
      <c r="S413" s="147">
        <v>893</v>
      </c>
      <c r="T413" s="147">
        <v>133</v>
      </c>
      <c r="U413" s="147">
        <v>0</v>
      </c>
    </row>
    <row r="414" spans="1:22" s="83" customFormat="1" ht="34.5" customHeight="1" x14ac:dyDescent="0.15">
      <c r="A414" s="251" t="s">
        <v>787</v>
      </c>
      <c r="B414" s="119"/>
      <c r="C414" s="391"/>
      <c r="D414" s="390" t="s">
        <v>240</v>
      </c>
      <c r="E414" s="323" t="s">
        <v>241</v>
      </c>
      <c r="F414" s="348"/>
      <c r="G414" s="348"/>
      <c r="H414" s="324"/>
      <c r="I414" s="388"/>
      <c r="J414" s="140">
        <f t="shared" si="13"/>
        <v>2453</v>
      </c>
      <c r="K414" s="81" t="str">
        <f t="shared" si="14"/>
        <v/>
      </c>
      <c r="L414" s="147">
        <v>797</v>
      </c>
      <c r="M414" s="147">
        <v>343</v>
      </c>
      <c r="N414" s="147">
        <v>462</v>
      </c>
      <c r="O414" s="147">
        <v>166</v>
      </c>
      <c r="P414" s="147">
        <v>82</v>
      </c>
      <c r="Q414" s="147">
        <v>310</v>
      </c>
      <c r="R414" s="147">
        <v>272</v>
      </c>
      <c r="S414" s="147">
        <v>12</v>
      </c>
      <c r="T414" s="147">
        <v>9</v>
      </c>
      <c r="U414" s="147">
        <v>0</v>
      </c>
    </row>
    <row r="415" spans="1:22" s="83" customFormat="1" ht="34.5" customHeight="1" x14ac:dyDescent="0.15">
      <c r="A415" s="251" t="s">
        <v>788</v>
      </c>
      <c r="B415" s="119"/>
      <c r="C415" s="391"/>
      <c r="D415" s="391"/>
      <c r="E415" s="303" t="s">
        <v>242</v>
      </c>
      <c r="F415" s="304"/>
      <c r="G415" s="304"/>
      <c r="H415" s="305"/>
      <c r="I415" s="388"/>
      <c r="J415" s="140">
        <f t="shared" si="13"/>
        <v>4607</v>
      </c>
      <c r="K415" s="81" t="str">
        <f t="shared" si="14"/>
        <v/>
      </c>
      <c r="L415" s="147">
        <v>111</v>
      </c>
      <c r="M415" s="147">
        <v>538</v>
      </c>
      <c r="N415" s="147">
        <v>478</v>
      </c>
      <c r="O415" s="147">
        <v>594</v>
      </c>
      <c r="P415" s="147">
        <v>866</v>
      </c>
      <c r="Q415" s="147">
        <v>810</v>
      </c>
      <c r="R415" s="147">
        <v>536</v>
      </c>
      <c r="S415" s="147">
        <v>568</v>
      </c>
      <c r="T415" s="147">
        <v>106</v>
      </c>
      <c r="U415" s="147">
        <v>0</v>
      </c>
    </row>
    <row r="416" spans="1:22" s="83" customFormat="1" ht="34.5" customHeight="1" x14ac:dyDescent="0.15">
      <c r="A416" s="251" t="s">
        <v>789</v>
      </c>
      <c r="B416" s="119"/>
      <c r="C416" s="391"/>
      <c r="D416" s="391"/>
      <c r="E416" s="303" t="s">
        <v>243</v>
      </c>
      <c r="F416" s="304"/>
      <c r="G416" s="304"/>
      <c r="H416" s="305"/>
      <c r="I416" s="388"/>
      <c r="J416" s="140">
        <f t="shared" si="13"/>
        <v>479</v>
      </c>
      <c r="K416" s="81" t="str">
        <f t="shared" si="14"/>
        <v/>
      </c>
      <c r="L416" s="147">
        <v>12</v>
      </c>
      <c r="M416" s="147">
        <v>45</v>
      </c>
      <c r="N416" s="147">
        <v>158</v>
      </c>
      <c r="O416" s="147">
        <v>34</v>
      </c>
      <c r="P416" s="147">
        <v>27</v>
      </c>
      <c r="Q416" s="147">
        <v>40</v>
      </c>
      <c r="R416" s="147">
        <v>12</v>
      </c>
      <c r="S416" s="147">
        <v>150</v>
      </c>
      <c r="T416" s="147">
        <v>1</v>
      </c>
      <c r="U416" s="147">
        <v>0</v>
      </c>
    </row>
    <row r="417" spans="1:22" s="83" customFormat="1" ht="34.5" customHeight="1" x14ac:dyDescent="0.15">
      <c r="A417" s="251" t="s">
        <v>790</v>
      </c>
      <c r="B417" s="119"/>
      <c r="C417" s="391"/>
      <c r="D417" s="391"/>
      <c r="E417" s="303" t="s">
        <v>244</v>
      </c>
      <c r="F417" s="304"/>
      <c r="G417" s="304"/>
      <c r="H417" s="305"/>
      <c r="I417" s="388"/>
      <c r="J417" s="140">
        <f t="shared" si="13"/>
        <v>40</v>
      </c>
      <c r="K417" s="81" t="str">
        <f t="shared" si="14"/>
        <v/>
      </c>
      <c r="L417" s="147">
        <v>1</v>
      </c>
      <c r="M417" s="147">
        <v>2</v>
      </c>
      <c r="N417" s="147">
        <v>2</v>
      </c>
      <c r="O417" s="147">
        <v>2</v>
      </c>
      <c r="P417" s="147">
        <v>0</v>
      </c>
      <c r="Q417" s="147">
        <v>2</v>
      </c>
      <c r="R417" s="147">
        <v>0</v>
      </c>
      <c r="S417" s="147">
        <v>28</v>
      </c>
      <c r="T417" s="147">
        <v>3</v>
      </c>
      <c r="U417" s="147">
        <v>0</v>
      </c>
    </row>
    <row r="418" spans="1:22" s="83" customFormat="1" ht="34.5" customHeight="1" x14ac:dyDescent="0.15">
      <c r="A418" s="251" t="s">
        <v>791</v>
      </c>
      <c r="B418" s="119"/>
      <c r="C418" s="391"/>
      <c r="D418" s="391"/>
      <c r="E418" s="303" t="s">
        <v>245</v>
      </c>
      <c r="F418" s="304"/>
      <c r="G418" s="304"/>
      <c r="H418" s="305"/>
      <c r="I418" s="388"/>
      <c r="J418" s="140">
        <f t="shared" si="13"/>
        <v>57</v>
      </c>
      <c r="K418" s="81" t="str">
        <f t="shared" si="14"/>
        <v/>
      </c>
      <c r="L418" s="147">
        <v>0</v>
      </c>
      <c r="M418" s="147">
        <v>6</v>
      </c>
      <c r="N418" s="147">
        <v>4</v>
      </c>
      <c r="O418" s="147">
        <v>4</v>
      </c>
      <c r="P418" s="147">
        <v>0</v>
      </c>
      <c r="Q418" s="147">
        <v>3</v>
      </c>
      <c r="R418" s="147">
        <v>0</v>
      </c>
      <c r="S418" s="147">
        <v>32</v>
      </c>
      <c r="T418" s="147">
        <v>8</v>
      </c>
      <c r="U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x14ac:dyDescent="0.15">
      <c r="A420" s="251" t="s">
        <v>793</v>
      </c>
      <c r="B420" s="119"/>
      <c r="C420" s="391"/>
      <c r="D420" s="391"/>
      <c r="E420" s="303" t="s">
        <v>246</v>
      </c>
      <c r="F420" s="304"/>
      <c r="G420" s="304"/>
      <c r="H420" s="305"/>
      <c r="I420" s="388"/>
      <c r="J420" s="140">
        <f t="shared" si="13"/>
        <v>151</v>
      </c>
      <c r="K420" s="81" t="str">
        <f t="shared" si="14"/>
        <v/>
      </c>
      <c r="L420" s="147">
        <v>2</v>
      </c>
      <c r="M420" s="147">
        <v>13</v>
      </c>
      <c r="N420" s="147">
        <v>18</v>
      </c>
      <c r="O420" s="147">
        <v>13</v>
      </c>
      <c r="P420" s="147">
        <v>3</v>
      </c>
      <c r="Q420" s="147">
        <v>7</v>
      </c>
      <c r="R420" s="147">
        <v>0</v>
      </c>
      <c r="S420" s="147">
        <v>89</v>
      </c>
      <c r="T420" s="147">
        <v>6</v>
      </c>
      <c r="U420" s="147">
        <v>0</v>
      </c>
    </row>
    <row r="421" spans="1:22" s="83" customFormat="1" ht="34.5" customHeight="1" x14ac:dyDescent="0.15">
      <c r="A421" s="251" t="s">
        <v>794</v>
      </c>
      <c r="B421" s="119"/>
      <c r="C421" s="391"/>
      <c r="D421" s="391"/>
      <c r="E421" s="303" t="s">
        <v>247</v>
      </c>
      <c r="F421" s="304"/>
      <c r="G421" s="304"/>
      <c r="H421" s="305"/>
      <c r="I421" s="388"/>
      <c r="J421" s="140">
        <f t="shared" si="13"/>
        <v>216</v>
      </c>
      <c r="K421" s="81" t="str">
        <f t="shared" si="14"/>
        <v/>
      </c>
      <c r="L421" s="147">
        <v>57</v>
      </c>
      <c r="M421" s="147">
        <v>35</v>
      </c>
      <c r="N421" s="147">
        <v>19</v>
      </c>
      <c r="O421" s="147">
        <v>32</v>
      </c>
      <c r="P421" s="147">
        <v>5</v>
      </c>
      <c r="Q421" s="147">
        <v>54</v>
      </c>
      <c r="R421" s="147">
        <v>0</v>
      </c>
      <c r="S421" s="147">
        <v>14</v>
      </c>
      <c r="T421" s="147">
        <v>0</v>
      </c>
      <c r="U421" s="147">
        <v>0</v>
      </c>
    </row>
    <row r="422" spans="1:22" s="83" customFormat="1" ht="34.5" customHeight="1" x14ac:dyDescent="0.15">
      <c r="A422" s="251" t="s">
        <v>795</v>
      </c>
      <c r="B422" s="119"/>
      <c r="C422" s="391"/>
      <c r="D422" s="391"/>
      <c r="E422" s="303" t="s">
        <v>166</v>
      </c>
      <c r="F422" s="304"/>
      <c r="G422" s="304"/>
      <c r="H422" s="305"/>
      <c r="I422" s="389"/>
      <c r="J422" s="140">
        <f t="shared" si="13"/>
        <v>17</v>
      </c>
      <c r="K422" s="81" t="str">
        <f t="shared" si="14"/>
        <v/>
      </c>
      <c r="L422" s="147">
        <v>0</v>
      </c>
      <c r="M422" s="147">
        <v>1</v>
      </c>
      <c r="N422" s="147">
        <v>0</v>
      </c>
      <c r="O422" s="147">
        <v>0</v>
      </c>
      <c r="P422" s="147">
        <v>0</v>
      </c>
      <c r="Q422" s="147">
        <v>0</v>
      </c>
      <c r="R422" s="147">
        <v>16</v>
      </c>
      <c r="S422" s="147">
        <v>0</v>
      </c>
      <c r="T422" s="147">
        <v>0</v>
      </c>
      <c r="U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1054</v>
      </c>
      <c r="O428" s="66" t="s">
        <v>1056</v>
      </c>
      <c r="P428" s="66" t="s">
        <v>1058</v>
      </c>
      <c r="Q428" s="66" t="s">
        <v>1060</v>
      </c>
      <c r="R428" s="66" t="s">
        <v>1063</v>
      </c>
      <c r="S428" s="66" t="s">
        <v>1064</v>
      </c>
      <c r="T428" s="66" t="s">
        <v>1067</v>
      </c>
      <c r="U428" s="66" t="s">
        <v>1071</v>
      </c>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1050</v>
      </c>
      <c r="T429" s="70" t="s">
        <v>1068</v>
      </c>
      <c r="U429" s="70" t="s">
        <v>1050</v>
      </c>
      <c r="V429" s="8"/>
    </row>
    <row r="430" spans="1:22" s="83" customFormat="1" ht="34.5" customHeight="1" x14ac:dyDescent="0.15">
      <c r="A430" s="251" t="s">
        <v>796</v>
      </c>
      <c r="B430" s="119"/>
      <c r="C430" s="319" t="s">
        <v>259</v>
      </c>
      <c r="D430" s="331"/>
      <c r="E430" s="331"/>
      <c r="F430" s="331"/>
      <c r="G430" s="331"/>
      <c r="H430" s="320"/>
      <c r="I430" s="344" t="s">
        <v>1021</v>
      </c>
      <c r="J430" s="192">
        <f>IF(SUM(L430:U430)=0,IF(COUNTIF(L430:U430,"未確認")&gt;0,"未確認",IF(COUNTIF(L430:U430,"~*")&gt;0,"*",SUM(L430:U430))),SUM(L430:U430))</f>
        <v>5567</v>
      </c>
      <c r="K430" s="193" t="str">
        <f>IF(OR(COUNTIF(L430:U430,"未確認")&gt;0,COUNTIF(L430:U430,"~*")&gt;0),"※","")</f>
        <v/>
      </c>
      <c r="L430" s="147">
        <v>183</v>
      </c>
      <c r="M430" s="147">
        <v>640</v>
      </c>
      <c r="N430" s="147">
        <v>679</v>
      </c>
      <c r="O430" s="147">
        <v>679</v>
      </c>
      <c r="P430" s="147">
        <v>901</v>
      </c>
      <c r="Q430" s="147">
        <v>916</v>
      </c>
      <c r="R430" s="147">
        <v>564</v>
      </c>
      <c r="S430" s="147">
        <v>881</v>
      </c>
      <c r="T430" s="147">
        <v>124</v>
      </c>
      <c r="U430" s="147">
        <v>0</v>
      </c>
    </row>
    <row r="431" spans="1:22" s="83" customFormat="1" ht="34.5" customHeight="1" x14ac:dyDescent="0.15">
      <c r="A431" s="250" t="s">
        <v>797</v>
      </c>
      <c r="B431" s="119"/>
      <c r="C431" s="188"/>
      <c r="D431" s="189"/>
      <c r="E431" s="396" t="s">
        <v>255</v>
      </c>
      <c r="F431" s="397"/>
      <c r="G431" s="397"/>
      <c r="H431" s="398"/>
      <c r="I431" s="388"/>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x14ac:dyDescent="0.15">
      <c r="A432" s="250" t="s">
        <v>798</v>
      </c>
      <c r="B432" s="119"/>
      <c r="C432" s="188"/>
      <c r="D432" s="189"/>
      <c r="E432" s="396" t="s">
        <v>256</v>
      </c>
      <c r="F432" s="397"/>
      <c r="G432" s="397"/>
      <c r="H432" s="398"/>
      <c r="I432" s="388"/>
      <c r="J432" s="192">
        <f>IF(SUM(L432:U432)=0,IF(COUNTIF(L432:U432,"未確認")&gt;0,"未確認",IF(COUNTIF(L432:U432,"~*")&gt;0,"*",SUM(L432:U432))),SUM(L432:U432))</f>
        <v>72</v>
      </c>
      <c r="K432" s="193" t="str">
        <f>IF(OR(COUNTIF(L432:U432,"未確認")&gt;0,COUNTIF(L432:U432,"~*")&gt;0),"※","")</f>
        <v/>
      </c>
      <c r="L432" s="147">
        <v>0</v>
      </c>
      <c r="M432" s="147">
        <v>1</v>
      </c>
      <c r="N432" s="147">
        <v>0</v>
      </c>
      <c r="O432" s="147">
        <v>6</v>
      </c>
      <c r="P432" s="147">
        <v>4</v>
      </c>
      <c r="Q432" s="147">
        <v>19</v>
      </c>
      <c r="R432" s="147">
        <v>14</v>
      </c>
      <c r="S432" s="147">
        <v>25</v>
      </c>
      <c r="T432" s="147">
        <v>3</v>
      </c>
      <c r="U432" s="147">
        <v>0</v>
      </c>
    </row>
    <row r="433" spans="1:22" s="83" customFormat="1" ht="34.5" customHeight="1" x14ac:dyDescent="0.15">
      <c r="A433" s="250" t="s">
        <v>799</v>
      </c>
      <c r="B433" s="119"/>
      <c r="C433" s="188"/>
      <c r="D433" s="189"/>
      <c r="E433" s="396" t="s">
        <v>257</v>
      </c>
      <c r="F433" s="397"/>
      <c r="G433" s="397"/>
      <c r="H433" s="398"/>
      <c r="I433" s="388"/>
      <c r="J433" s="192">
        <f>IF(SUM(L433:U433)=0,IF(COUNTIF(L433:U433,"未確認")&gt;0,"未確認",IF(COUNTIF(L433:U433,"~*")&gt;0,"*",SUM(L433:U433))),SUM(L433:U433))</f>
        <v>5495</v>
      </c>
      <c r="K433" s="193" t="str">
        <f>IF(OR(COUNTIF(L433:U433,"未確認")&gt;0,COUNTIF(L433:U433,"~*")&gt;0),"※","")</f>
        <v/>
      </c>
      <c r="L433" s="147">
        <v>183</v>
      </c>
      <c r="M433" s="147">
        <v>639</v>
      </c>
      <c r="N433" s="147">
        <v>679</v>
      </c>
      <c r="O433" s="147">
        <v>673</v>
      </c>
      <c r="P433" s="147">
        <v>897</v>
      </c>
      <c r="Q433" s="147">
        <v>897</v>
      </c>
      <c r="R433" s="147">
        <v>550</v>
      </c>
      <c r="S433" s="147">
        <v>856</v>
      </c>
      <c r="T433" s="147">
        <v>121</v>
      </c>
      <c r="U433" s="147">
        <v>0</v>
      </c>
    </row>
    <row r="434" spans="1:22" s="83" customFormat="1" ht="34.5" customHeight="1" x14ac:dyDescent="0.15">
      <c r="A434" s="251" t="s">
        <v>800</v>
      </c>
      <c r="B434" s="1"/>
      <c r="C434" s="190"/>
      <c r="D434" s="191"/>
      <c r="E434" s="396" t="s">
        <v>258</v>
      </c>
      <c r="F434" s="397"/>
      <c r="G434" s="397"/>
      <c r="H434" s="398"/>
      <c r="I434" s="389"/>
      <c r="J434" s="192">
        <f>IF(SUM(L434:U434)=0,IF(COUNTIF(L434:U434,"未確認")&gt;0,"未確認",IF(COUNTIF(L434:U434,"~*")&gt;0,"*",SUM(L434:U434))),SUM(L434:U434))</f>
        <v>0</v>
      </c>
      <c r="K434" s="193" t="str">
        <f>IF(OR(COUNTIF(L434:U434,"未確認")&gt;0,COUNTIF(L434:U434,"~*")&gt;0),"※","")</f>
        <v/>
      </c>
      <c r="L434" s="147">
        <v>0</v>
      </c>
      <c r="M434" s="147">
        <v>0</v>
      </c>
      <c r="N434" s="147">
        <v>0</v>
      </c>
      <c r="O434" s="147">
        <v>0</v>
      </c>
      <c r="P434" s="147">
        <v>0</v>
      </c>
      <c r="Q434" s="147">
        <v>0</v>
      </c>
      <c r="R434" s="147">
        <v>0</v>
      </c>
      <c r="S434" s="147">
        <v>0</v>
      </c>
      <c r="T434" s="147">
        <v>0</v>
      </c>
      <c r="U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1054</v>
      </c>
      <c r="O441" s="66" t="s">
        <v>1056</v>
      </c>
      <c r="P441" s="66" t="s">
        <v>1058</v>
      </c>
      <c r="Q441" s="66" t="s">
        <v>1060</v>
      </c>
      <c r="R441" s="66" t="s">
        <v>1063</v>
      </c>
      <c r="S441" s="66" t="s">
        <v>1064</v>
      </c>
      <c r="T441" s="66" t="s">
        <v>1067</v>
      </c>
      <c r="U441" s="66" t="s">
        <v>1071</v>
      </c>
      <c r="V441" s="8"/>
    </row>
    <row r="442" spans="1:22" ht="20.25" customHeight="1" x14ac:dyDescent="0.15">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1050</v>
      </c>
      <c r="T442" s="70" t="s">
        <v>1068</v>
      </c>
      <c r="U442" s="70" t="s">
        <v>1050</v>
      </c>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1054</v>
      </c>
      <c r="O466" s="66" t="s">
        <v>1056</v>
      </c>
      <c r="P466" s="66" t="s">
        <v>1058</v>
      </c>
      <c r="Q466" s="66" t="s">
        <v>1060</v>
      </c>
      <c r="R466" s="66" t="s">
        <v>1063</v>
      </c>
      <c r="S466" s="66" t="s">
        <v>1064</v>
      </c>
      <c r="T466" s="66" t="s">
        <v>1067</v>
      </c>
      <c r="U466" s="66" t="s">
        <v>1071</v>
      </c>
      <c r="V466" s="8"/>
    </row>
    <row r="467" spans="1:22" ht="20.25" customHeight="1" x14ac:dyDescent="0.15">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1050</v>
      </c>
      <c r="T467" s="70" t="s">
        <v>1068</v>
      </c>
      <c r="U467" s="70" t="s">
        <v>1050</v>
      </c>
      <c r="V467" s="8"/>
    </row>
    <row r="468" spans="1:22" ht="34.5" customHeight="1" x14ac:dyDescent="0.15">
      <c r="A468" s="252" t="s">
        <v>807</v>
      </c>
      <c r="B468" s="1"/>
      <c r="C468" s="319" t="s">
        <v>282</v>
      </c>
      <c r="D468" s="331"/>
      <c r="E468" s="331"/>
      <c r="F468" s="331"/>
      <c r="G468" s="331"/>
      <c r="H468" s="320"/>
      <c r="I468" s="340" t="s">
        <v>283</v>
      </c>
      <c r="J468" s="116">
        <f>IF(SUM(L468:U468)=0,IF(COUNTIF(L468:U468,"未確認")&gt;0,"未確認",IF(COUNTIF(L468:U468,"*")&gt;0,"*",SUM(L468:U468))),SUM(L468:U468))</f>
        <v>194</v>
      </c>
      <c r="K468" s="201" t="str">
        <f t="shared" ref="K468:K475" si="16">IF(OR(COUNTIF(L468:U468,"未確認")&gt;0,COUNTIF(L468:U468,"*")&gt;0),"※","")</f>
        <v>※</v>
      </c>
      <c r="L468" s="117">
        <v>61</v>
      </c>
      <c r="M468" s="117">
        <v>13</v>
      </c>
      <c r="N468" s="117">
        <v>30</v>
      </c>
      <c r="O468" s="117">
        <v>25</v>
      </c>
      <c r="P468" s="117">
        <v>32</v>
      </c>
      <c r="Q468" s="117">
        <v>33</v>
      </c>
      <c r="R468" s="117" t="s">
        <v>541</v>
      </c>
      <c r="S468" s="117" t="s">
        <v>541</v>
      </c>
      <c r="T468" s="117">
        <v>0</v>
      </c>
      <c r="U468" s="117">
        <v>0</v>
      </c>
      <c r="V468" s="8"/>
    </row>
    <row r="469" spans="1:22" ht="34.5" customHeight="1" x14ac:dyDescent="0.15">
      <c r="A469" s="252" t="s">
        <v>812</v>
      </c>
      <c r="B469" s="1"/>
      <c r="C469" s="202"/>
      <c r="D469" s="406" t="s">
        <v>284</v>
      </c>
      <c r="E469" s="303" t="s">
        <v>285</v>
      </c>
      <c r="F469" s="304"/>
      <c r="G469" s="304"/>
      <c r="H469" s="305"/>
      <c r="I469" s="345"/>
      <c r="J469" s="116" t="str">
        <f t="shared" ref="J469:J480" si="17">IF(SUM(L469:U469)=0,IF(COUNTIF(L469:U469,"未確認")&gt;0,"未確認",IF(COUNTIF(L469:U469,"~*")&gt;0,"*",SUM(L469:U469))),SUM(L469:U469))</f>
        <v>*</v>
      </c>
      <c r="K469" s="201" t="str">
        <f t="shared" si="16"/>
        <v>※</v>
      </c>
      <c r="L469" s="117">
        <v>0</v>
      </c>
      <c r="M469" s="117" t="s">
        <v>541</v>
      </c>
      <c r="N469" s="117" t="s">
        <v>541</v>
      </c>
      <c r="O469" s="117" t="s">
        <v>541</v>
      </c>
      <c r="P469" s="117">
        <v>0</v>
      </c>
      <c r="Q469" s="117" t="s">
        <v>541</v>
      </c>
      <c r="R469" s="117">
        <v>0</v>
      </c>
      <c r="S469" s="117">
        <v>0</v>
      </c>
      <c r="T469" s="117">
        <v>0</v>
      </c>
      <c r="U469" s="117">
        <v>0</v>
      </c>
      <c r="V469" s="8"/>
    </row>
    <row r="470" spans="1:22" ht="34.5" customHeight="1" x14ac:dyDescent="0.15">
      <c r="A470" s="252" t="s">
        <v>813</v>
      </c>
      <c r="B470" s="1"/>
      <c r="C470" s="202"/>
      <c r="D470" s="407"/>
      <c r="E470" s="303" t="s">
        <v>286</v>
      </c>
      <c r="F470" s="304"/>
      <c r="G470" s="304"/>
      <c r="H470" s="305"/>
      <c r="I470" s="345"/>
      <c r="J470" s="116">
        <f t="shared" si="17"/>
        <v>28</v>
      </c>
      <c r="K470" s="201" t="str">
        <f t="shared" si="16"/>
        <v>※</v>
      </c>
      <c r="L470" s="117" t="s">
        <v>541</v>
      </c>
      <c r="M470" s="117">
        <v>0</v>
      </c>
      <c r="N470" s="117">
        <v>28</v>
      </c>
      <c r="O470" s="117">
        <v>0</v>
      </c>
      <c r="P470" s="117" t="s">
        <v>541</v>
      </c>
      <c r="Q470" s="117">
        <v>0</v>
      </c>
      <c r="R470" s="117">
        <v>0</v>
      </c>
      <c r="S470" s="117" t="s">
        <v>541</v>
      </c>
      <c r="T470" s="117">
        <v>0</v>
      </c>
      <c r="U470" s="117">
        <v>0</v>
      </c>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t="s">
        <v>541</v>
      </c>
      <c r="M471" s="117">
        <v>0</v>
      </c>
      <c r="N471" s="117" t="s">
        <v>541</v>
      </c>
      <c r="O471" s="117">
        <v>0</v>
      </c>
      <c r="P471" s="117">
        <v>0</v>
      </c>
      <c r="Q471" s="117">
        <v>0</v>
      </c>
      <c r="R471" s="117">
        <v>0</v>
      </c>
      <c r="S471" s="117">
        <v>0</v>
      </c>
      <c r="T471" s="117">
        <v>0</v>
      </c>
      <c r="U471" s="117">
        <v>0</v>
      </c>
      <c r="V471" s="8"/>
    </row>
    <row r="472" spans="1:22" ht="34.5" customHeight="1" x14ac:dyDescent="0.15">
      <c r="A472" s="252" t="s">
        <v>815</v>
      </c>
      <c r="B472" s="1"/>
      <c r="C472" s="202"/>
      <c r="D472" s="407"/>
      <c r="E472" s="303" t="s">
        <v>288</v>
      </c>
      <c r="F472" s="304"/>
      <c r="G472" s="304"/>
      <c r="H472" s="305"/>
      <c r="I472" s="345"/>
      <c r="J472" s="116">
        <f t="shared" si="17"/>
        <v>14</v>
      </c>
      <c r="K472" s="201" t="str">
        <f t="shared" si="16"/>
        <v>※</v>
      </c>
      <c r="L472" s="117">
        <v>0</v>
      </c>
      <c r="M472" s="117" t="s">
        <v>541</v>
      </c>
      <c r="N472" s="117">
        <v>0</v>
      </c>
      <c r="O472" s="117">
        <v>0</v>
      </c>
      <c r="P472" s="117">
        <v>14</v>
      </c>
      <c r="Q472" s="117">
        <v>0</v>
      </c>
      <c r="R472" s="117">
        <v>0</v>
      </c>
      <c r="S472" s="117" t="s">
        <v>541</v>
      </c>
      <c r="T472" s="117">
        <v>0</v>
      </c>
      <c r="U472" s="117">
        <v>0</v>
      </c>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117">
        <v>0</v>
      </c>
      <c r="Q473" s="117">
        <v>0</v>
      </c>
      <c r="R473" s="117">
        <v>0</v>
      </c>
      <c r="S473" s="117">
        <v>0</v>
      </c>
      <c r="T473" s="117">
        <v>0</v>
      </c>
      <c r="U473" s="117">
        <v>0</v>
      </c>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117">
        <v>0</v>
      </c>
      <c r="U474" s="117">
        <v>0</v>
      </c>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v>0</v>
      </c>
      <c r="Q475" s="117" t="s">
        <v>541</v>
      </c>
      <c r="R475" s="117" t="s">
        <v>541</v>
      </c>
      <c r="S475" s="117">
        <v>0</v>
      </c>
      <c r="T475" s="117">
        <v>0</v>
      </c>
      <c r="U475" s="117">
        <v>0</v>
      </c>
      <c r="V475" s="8"/>
    </row>
    <row r="476" spans="1:22" ht="34.5" customHeight="1" x14ac:dyDescent="0.15">
      <c r="A476" s="252" t="s">
        <v>819</v>
      </c>
      <c r="B476" s="1"/>
      <c r="C476" s="202"/>
      <c r="D476" s="407"/>
      <c r="E476" s="303" t="s">
        <v>292</v>
      </c>
      <c r="F476" s="304"/>
      <c r="G476" s="304"/>
      <c r="H476" s="305"/>
      <c r="I476" s="345"/>
      <c r="J476" s="116">
        <f t="shared" si="17"/>
        <v>27</v>
      </c>
      <c r="K476" s="201" t="str">
        <f>IF(OR(COUNTIF(L476:U476,"未確認")&gt;0,COUNTIF(L476:U476,"~")&gt;0),"※","")</f>
        <v/>
      </c>
      <c r="L476" s="117">
        <v>16</v>
      </c>
      <c r="M476" s="117">
        <v>11</v>
      </c>
      <c r="N476" s="117">
        <v>0</v>
      </c>
      <c r="O476" s="117" t="s">
        <v>541</v>
      </c>
      <c r="P476" s="117">
        <v>0</v>
      </c>
      <c r="Q476" s="117" t="s">
        <v>541</v>
      </c>
      <c r="R476" s="117">
        <v>0</v>
      </c>
      <c r="S476" s="117">
        <v>0</v>
      </c>
      <c r="T476" s="117">
        <v>0</v>
      </c>
      <c r="U476" s="117">
        <v>0</v>
      </c>
      <c r="V476" s="8"/>
    </row>
    <row r="477" spans="1:22" ht="34.5" customHeight="1" x14ac:dyDescent="0.15">
      <c r="A477" s="252" t="s">
        <v>820</v>
      </c>
      <c r="B477" s="1"/>
      <c r="C477" s="202"/>
      <c r="D477" s="407"/>
      <c r="E477" s="303" t="s">
        <v>293</v>
      </c>
      <c r="F477" s="304"/>
      <c r="G477" s="304"/>
      <c r="H477" s="305"/>
      <c r="I477" s="345"/>
      <c r="J477" s="116">
        <f t="shared" si="17"/>
        <v>60</v>
      </c>
      <c r="K477" s="201" t="str">
        <f t="shared" ref="K477:K496" si="18">IF(OR(COUNTIF(L477:U477,"未確認")&gt;0,COUNTIF(L477:U477,"*")&gt;0),"※","")</f>
        <v>※</v>
      </c>
      <c r="L477" s="117">
        <v>33</v>
      </c>
      <c r="M477" s="117" t="s">
        <v>541</v>
      </c>
      <c r="N477" s="117" t="s">
        <v>541</v>
      </c>
      <c r="O477" s="117" t="s">
        <v>541</v>
      </c>
      <c r="P477" s="117" t="s">
        <v>541</v>
      </c>
      <c r="Q477" s="117">
        <v>27</v>
      </c>
      <c r="R477" s="117" t="s">
        <v>541</v>
      </c>
      <c r="S477" s="117" t="s">
        <v>541</v>
      </c>
      <c r="T477" s="117">
        <v>0</v>
      </c>
      <c r="U477" s="117">
        <v>0</v>
      </c>
      <c r="V477" s="8"/>
    </row>
    <row r="478" spans="1:22" ht="34.5" customHeight="1" x14ac:dyDescent="0.15">
      <c r="A478" s="252" t="s">
        <v>821</v>
      </c>
      <c r="B478" s="1"/>
      <c r="C478" s="202"/>
      <c r="D478" s="407"/>
      <c r="E478" s="303" t="s">
        <v>294</v>
      </c>
      <c r="F478" s="304"/>
      <c r="G478" s="304"/>
      <c r="H478" s="305"/>
      <c r="I478" s="345"/>
      <c r="J478" s="116">
        <f t="shared" si="17"/>
        <v>14</v>
      </c>
      <c r="K478" s="201" t="str">
        <f t="shared" si="18"/>
        <v>※</v>
      </c>
      <c r="L478" s="117" t="s">
        <v>541</v>
      </c>
      <c r="M478" s="117">
        <v>0</v>
      </c>
      <c r="N478" s="117">
        <v>0</v>
      </c>
      <c r="O478" s="117">
        <v>14</v>
      </c>
      <c r="P478" s="117">
        <v>0</v>
      </c>
      <c r="Q478" s="117">
        <v>0</v>
      </c>
      <c r="R478" s="117">
        <v>0</v>
      </c>
      <c r="S478" s="117">
        <v>0</v>
      </c>
      <c r="T478" s="117">
        <v>0</v>
      </c>
      <c r="U478" s="117">
        <v>0</v>
      </c>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t="s">
        <v>541</v>
      </c>
      <c r="M479" s="117">
        <v>0</v>
      </c>
      <c r="N479" s="117">
        <v>0</v>
      </c>
      <c r="O479" s="117" t="s">
        <v>541</v>
      </c>
      <c r="P479" s="117" t="s">
        <v>541</v>
      </c>
      <c r="Q479" s="117">
        <v>0</v>
      </c>
      <c r="R479" s="117">
        <v>0</v>
      </c>
      <c r="S479" s="117">
        <v>0</v>
      </c>
      <c r="T479" s="117">
        <v>0</v>
      </c>
      <c r="U479" s="117">
        <v>0</v>
      </c>
      <c r="V479" s="8"/>
    </row>
    <row r="480" spans="1:22"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v>0</v>
      </c>
      <c r="O480" s="117">
        <v>0</v>
      </c>
      <c r="P480" s="117" t="s">
        <v>541</v>
      </c>
      <c r="Q480" s="117">
        <v>0</v>
      </c>
      <c r="R480" s="117">
        <v>0</v>
      </c>
      <c r="S480" s="117">
        <v>0</v>
      </c>
      <c r="T480" s="117">
        <v>0</v>
      </c>
      <c r="U480" s="117">
        <v>0</v>
      </c>
      <c r="V480" s="8"/>
    </row>
    <row r="481" spans="1:22" ht="34.5" customHeight="1" x14ac:dyDescent="0.15">
      <c r="A481" s="252" t="s">
        <v>808</v>
      </c>
      <c r="B481" s="159"/>
      <c r="C481" s="319" t="s">
        <v>297</v>
      </c>
      <c r="D481" s="331"/>
      <c r="E481" s="331"/>
      <c r="F481" s="331"/>
      <c r="G481" s="331"/>
      <c r="H481" s="320"/>
      <c r="I481" s="340" t="s">
        <v>298</v>
      </c>
      <c r="J481" s="116">
        <f>IF(SUM(L481:U481)=0,IF(COUNTIF(L481:U481,"未確認")&gt;0,"未確認",IF(COUNTIF(L481:U481,"*")&gt;0,"*",SUM(L481:U481))),SUM(L481:U481))</f>
        <v>76</v>
      </c>
      <c r="K481" s="201" t="str">
        <f t="shared" si="18"/>
        <v>※</v>
      </c>
      <c r="L481" s="117">
        <v>40</v>
      </c>
      <c r="M481" s="117">
        <v>0</v>
      </c>
      <c r="N481" s="117">
        <v>12</v>
      </c>
      <c r="O481" s="117" t="s">
        <v>541</v>
      </c>
      <c r="P481" s="117" t="s">
        <v>541</v>
      </c>
      <c r="Q481" s="117">
        <v>24</v>
      </c>
      <c r="R481" s="117" t="s">
        <v>541</v>
      </c>
      <c r="S481" s="117">
        <v>0</v>
      </c>
      <c r="T481" s="117">
        <v>0</v>
      </c>
      <c r="U481" s="117">
        <v>0</v>
      </c>
      <c r="V481" s="8"/>
    </row>
    <row r="482" spans="1:22" ht="34.5" customHeight="1" x14ac:dyDescent="0.15">
      <c r="A482" s="252" t="s">
        <v>824</v>
      </c>
      <c r="B482" s="1"/>
      <c r="C482" s="202"/>
      <c r="D482" s="406" t="s">
        <v>299</v>
      </c>
      <c r="E482" s="303" t="s">
        <v>285</v>
      </c>
      <c r="F482" s="304"/>
      <c r="G482" s="304"/>
      <c r="H482" s="305"/>
      <c r="I482" s="345"/>
      <c r="J482" s="116">
        <f t="shared" ref="J482:J496" si="19">IF(SUM(L482:U482)=0,IF(COUNTIF(L482:U482,"未確認")&gt;0,"未確認",IF(COUNTIF(L482:U482,"~*")&gt;0,"*",SUM(L482:U482))),SUM(L482:U482))</f>
        <v>0</v>
      </c>
      <c r="K482" s="201" t="str">
        <f t="shared" si="18"/>
        <v/>
      </c>
      <c r="L482" s="117">
        <v>0</v>
      </c>
      <c r="M482" s="117">
        <v>0</v>
      </c>
      <c r="N482" s="117">
        <v>0</v>
      </c>
      <c r="O482" s="117">
        <v>0</v>
      </c>
      <c r="P482" s="117">
        <v>0</v>
      </c>
      <c r="Q482" s="117">
        <v>0</v>
      </c>
      <c r="R482" s="117">
        <v>0</v>
      </c>
      <c r="S482" s="117">
        <v>0</v>
      </c>
      <c r="T482" s="117">
        <v>0</v>
      </c>
      <c r="U482" s="117">
        <v>0</v>
      </c>
      <c r="V482" s="8"/>
    </row>
    <row r="483" spans="1:22" ht="34.5" customHeight="1" x14ac:dyDescent="0.15">
      <c r="A483" s="252" t="s">
        <v>825</v>
      </c>
      <c r="B483" s="1"/>
      <c r="C483" s="202"/>
      <c r="D483" s="407"/>
      <c r="E483" s="303" t="s">
        <v>286</v>
      </c>
      <c r="F483" s="304"/>
      <c r="G483" s="304"/>
      <c r="H483" s="305"/>
      <c r="I483" s="345"/>
      <c r="J483" s="116">
        <f t="shared" si="19"/>
        <v>13</v>
      </c>
      <c r="K483" s="201" t="str">
        <f t="shared" si="18"/>
        <v>※</v>
      </c>
      <c r="L483" s="117" t="s">
        <v>541</v>
      </c>
      <c r="M483" s="117">
        <v>0</v>
      </c>
      <c r="N483" s="117">
        <v>13</v>
      </c>
      <c r="O483" s="117">
        <v>0</v>
      </c>
      <c r="P483" s="117" t="s">
        <v>541</v>
      </c>
      <c r="Q483" s="117">
        <v>0</v>
      </c>
      <c r="R483" s="117">
        <v>0</v>
      </c>
      <c r="S483" s="117">
        <v>0</v>
      </c>
      <c r="T483" s="117">
        <v>0</v>
      </c>
      <c r="U483" s="117">
        <v>0</v>
      </c>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v>0</v>
      </c>
      <c r="N484" s="117">
        <v>0</v>
      </c>
      <c r="O484" s="117">
        <v>0</v>
      </c>
      <c r="P484" s="117">
        <v>0</v>
      </c>
      <c r="Q484" s="117">
        <v>0</v>
      </c>
      <c r="R484" s="117">
        <v>0</v>
      </c>
      <c r="S484" s="117">
        <v>0</v>
      </c>
      <c r="T484" s="117">
        <v>0</v>
      </c>
      <c r="U484" s="117">
        <v>0</v>
      </c>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117">
        <v>0</v>
      </c>
      <c r="S486" s="117">
        <v>0</v>
      </c>
      <c r="T486" s="117">
        <v>0</v>
      </c>
      <c r="U486" s="117">
        <v>0</v>
      </c>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117">
        <v>0</v>
      </c>
      <c r="U487" s="117">
        <v>0</v>
      </c>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117">
        <v>0</v>
      </c>
      <c r="P488" s="117">
        <v>0</v>
      </c>
      <c r="Q488" s="117" t="s">
        <v>541</v>
      </c>
      <c r="R488" s="117" t="s">
        <v>541</v>
      </c>
      <c r="S488" s="117">
        <v>0</v>
      </c>
      <c r="T488" s="117">
        <v>0</v>
      </c>
      <c r="U488" s="117">
        <v>0</v>
      </c>
      <c r="V488" s="8"/>
    </row>
    <row r="489" spans="1:22" ht="34.5" customHeight="1" x14ac:dyDescent="0.15">
      <c r="A489" s="252" t="s">
        <v>831</v>
      </c>
      <c r="B489" s="1"/>
      <c r="C489" s="202"/>
      <c r="D489" s="407"/>
      <c r="E489" s="303" t="s">
        <v>292</v>
      </c>
      <c r="F489" s="304"/>
      <c r="G489" s="304"/>
      <c r="H489" s="305"/>
      <c r="I489" s="345"/>
      <c r="J489" s="116" t="str">
        <f t="shared" si="19"/>
        <v>*</v>
      </c>
      <c r="K489" s="201" t="str">
        <f t="shared" si="18"/>
        <v>※</v>
      </c>
      <c r="L489" s="117">
        <v>0</v>
      </c>
      <c r="M489" s="117">
        <v>0</v>
      </c>
      <c r="N489" s="117">
        <v>0</v>
      </c>
      <c r="O489" s="117">
        <v>0</v>
      </c>
      <c r="P489" s="117">
        <v>0</v>
      </c>
      <c r="Q489" s="117" t="s">
        <v>541</v>
      </c>
      <c r="R489" s="117">
        <v>0</v>
      </c>
      <c r="S489" s="117">
        <v>0</v>
      </c>
      <c r="T489" s="117">
        <v>0</v>
      </c>
      <c r="U489" s="117">
        <v>0</v>
      </c>
      <c r="V489" s="8"/>
    </row>
    <row r="490" spans="1:22" ht="34.5" customHeight="1" x14ac:dyDescent="0.15">
      <c r="A490" s="252" t="s">
        <v>832</v>
      </c>
      <c r="B490" s="1"/>
      <c r="C490" s="202"/>
      <c r="D490" s="407"/>
      <c r="E490" s="303" t="s">
        <v>293</v>
      </c>
      <c r="F490" s="304"/>
      <c r="G490" s="304"/>
      <c r="H490" s="305"/>
      <c r="I490" s="345"/>
      <c r="J490" s="116">
        <f t="shared" si="19"/>
        <v>52</v>
      </c>
      <c r="K490" s="201" t="str">
        <f t="shared" si="18"/>
        <v/>
      </c>
      <c r="L490" s="117">
        <v>31</v>
      </c>
      <c r="M490" s="117">
        <v>0</v>
      </c>
      <c r="N490" s="117">
        <v>0</v>
      </c>
      <c r="O490" s="117">
        <v>0</v>
      </c>
      <c r="P490" s="117">
        <v>0</v>
      </c>
      <c r="Q490" s="117">
        <v>21</v>
      </c>
      <c r="R490" s="117">
        <v>0</v>
      </c>
      <c r="S490" s="117">
        <v>0</v>
      </c>
      <c r="T490" s="117">
        <v>0</v>
      </c>
      <c r="U490" s="117">
        <v>0</v>
      </c>
      <c r="V490" s="8"/>
    </row>
    <row r="491" spans="1:22" ht="34.5" customHeight="1" x14ac:dyDescent="0.15">
      <c r="A491" s="252" t="s">
        <v>833</v>
      </c>
      <c r="B491" s="1"/>
      <c r="C491" s="202"/>
      <c r="D491" s="407"/>
      <c r="E491" s="303" t="s">
        <v>294</v>
      </c>
      <c r="F491" s="304"/>
      <c r="G491" s="304"/>
      <c r="H491" s="305"/>
      <c r="I491" s="345"/>
      <c r="J491" s="116" t="str">
        <f t="shared" si="19"/>
        <v>*</v>
      </c>
      <c r="K491" s="201" t="str">
        <f t="shared" si="18"/>
        <v>※</v>
      </c>
      <c r="L491" s="117" t="s">
        <v>541</v>
      </c>
      <c r="M491" s="117">
        <v>0</v>
      </c>
      <c r="N491" s="117">
        <v>0</v>
      </c>
      <c r="O491" s="117" t="s">
        <v>541</v>
      </c>
      <c r="P491" s="117">
        <v>0</v>
      </c>
      <c r="Q491" s="117">
        <v>0</v>
      </c>
      <c r="R491" s="117">
        <v>0</v>
      </c>
      <c r="S491" s="117">
        <v>0</v>
      </c>
      <c r="T491" s="117">
        <v>0</v>
      </c>
      <c r="U491" s="117">
        <v>0</v>
      </c>
      <c r="V491" s="8"/>
    </row>
    <row r="492" spans="1:22" ht="34.5" customHeight="1" x14ac:dyDescent="0.15">
      <c r="A492" s="252" t="s">
        <v>834</v>
      </c>
      <c r="B492" s="1"/>
      <c r="C492" s="202"/>
      <c r="D492" s="407"/>
      <c r="E492" s="303" t="s">
        <v>295</v>
      </c>
      <c r="F492" s="304"/>
      <c r="G492" s="304"/>
      <c r="H492" s="305"/>
      <c r="I492" s="345"/>
      <c r="J492" s="116" t="str">
        <f t="shared" si="19"/>
        <v>*</v>
      </c>
      <c r="K492" s="201" t="str">
        <f t="shared" si="18"/>
        <v>※</v>
      </c>
      <c r="L492" s="117" t="s">
        <v>541</v>
      </c>
      <c r="M492" s="117">
        <v>0</v>
      </c>
      <c r="N492" s="117">
        <v>0</v>
      </c>
      <c r="O492" s="117" t="s">
        <v>541</v>
      </c>
      <c r="P492" s="117" t="s">
        <v>541</v>
      </c>
      <c r="Q492" s="117">
        <v>0</v>
      </c>
      <c r="R492" s="117">
        <v>0</v>
      </c>
      <c r="S492" s="117">
        <v>0</v>
      </c>
      <c r="T492" s="117">
        <v>0</v>
      </c>
      <c r="U492" s="117">
        <v>0</v>
      </c>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v>0</v>
      </c>
      <c r="N495" s="117">
        <v>0</v>
      </c>
      <c r="O495" s="117">
        <v>0</v>
      </c>
      <c r="P495" s="117">
        <v>0</v>
      </c>
      <c r="Q495" s="117">
        <v>0</v>
      </c>
      <c r="R495" s="117" t="s">
        <v>541</v>
      </c>
      <c r="S495" s="117">
        <v>0</v>
      </c>
      <c r="T495" s="117">
        <v>0</v>
      </c>
      <c r="U495" s="117">
        <v>0</v>
      </c>
      <c r="V495" s="8"/>
    </row>
    <row r="496" spans="1:22" ht="69.95" customHeight="1" x14ac:dyDescent="0.15">
      <c r="A496" s="252" t="s">
        <v>811</v>
      </c>
      <c r="B496" s="159"/>
      <c r="C496" s="303" t="s">
        <v>304</v>
      </c>
      <c r="D496" s="304"/>
      <c r="E496" s="304"/>
      <c r="F496" s="304"/>
      <c r="G496" s="304"/>
      <c r="H496" s="305"/>
      <c r="I496" s="122" t="s">
        <v>305</v>
      </c>
      <c r="J496" s="116">
        <f t="shared" si="19"/>
        <v>12</v>
      </c>
      <c r="K496" s="201" t="str">
        <f t="shared" si="18"/>
        <v>※</v>
      </c>
      <c r="L496" s="117" t="s">
        <v>541</v>
      </c>
      <c r="M496" s="117">
        <v>0</v>
      </c>
      <c r="N496" s="117">
        <v>0</v>
      </c>
      <c r="O496" s="117">
        <v>0</v>
      </c>
      <c r="P496" s="117">
        <v>0</v>
      </c>
      <c r="Q496" s="117">
        <v>12</v>
      </c>
      <c r="R496" s="117">
        <v>0</v>
      </c>
      <c r="S496" s="117">
        <v>0</v>
      </c>
      <c r="T496" s="117">
        <v>0</v>
      </c>
      <c r="U496" s="117">
        <v>0</v>
      </c>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1054</v>
      </c>
      <c r="O502" s="66" t="s">
        <v>1056</v>
      </c>
      <c r="P502" s="66" t="s">
        <v>1058</v>
      </c>
      <c r="Q502" s="66" t="s">
        <v>1060</v>
      </c>
      <c r="R502" s="66" t="s">
        <v>1063</v>
      </c>
      <c r="S502" s="66" t="s">
        <v>1064</v>
      </c>
      <c r="T502" s="66" t="s">
        <v>1067</v>
      </c>
      <c r="U502" s="66" t="s">
        <v>1071</v>
      </c>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1050</v>
      </c>
      <c r="O503" s="70" t="s">
        <v>1050</v>
      </c>
      <c r="P503" s="70" t="s">
        <v>1050</v>
      </c>
      <c r="Q503" s="70" t="s">
        <v>1050</v>
      </c>
      <c r="R503" s="70" t="s">
        <v>1050</v>
      </c>
      <c r="S503" s="70" t="s">
        <v>1050</v>
      </c>
      <c r="T503" s="70" t="s">
        <v>1068</v>
      </c>
      <c r="U503" s="70" t="s">
        <v>1050</v>
      </c>
      <c r="V503" s="8"/>
    </row>
    <row r="504" spans="1:22" ht="42" customHeight="1" x14ac:dyDescent="0.15">
      <c r="A504" s="252" t="s">
        <v>836</v>
      </c>
      <c r="B504" s="1"/>
      <c r="C504" s="303" t="s">
        <v>308</v>
      </c>
      <c r="D504" s="304"/>
      <c r="E504" s="304"/>
      <c r="F504" s="304"/>
      <c r="G504" s="304"/>
      <c r="H504" s="305"/>
      <c r="I504" s="134" t="s">
        <v>309</v>
      </c>
      <c r="J504" s="116">
        <f t="shared" ref="J504:J511" si="20">IF(SUM(L504:U504)=0,IF(COUNTIF(L504:U504,"未確認")&gt;0,"未確認",IF(COUNTIF(L504:U504,"~*")&gt;0,"*",SUM(L504:U504))),SUM(L504:U504))</f>
        <v>15</v>
      </c>
      <c r="K504" s="201" t="str">
        <f t="shared" ref="K504:K511" si="21">IF(OR(COUNTIF(L504:U504,"未確認")&gt;0,COUNTIF(L504:U504,"*")&gt;0),"※","")</f>
        <v>※</v>
      </c>
      <c r="L504" s="117">
        <v>15</v>
      </c>
      <c r="M504" s="117">
        <v>0</v>
      </c>
      <c r="N504" s="117">
        <v>0</v>
      </c>
      <c r="O504" s="117" t="s">
        <v>541</v>
      </c>
      <c r="P504" s="117">
        <v>0</v>
      </c>
      <c r="Q504" s="117" t="s">
        <v>541</v>
      </c>
      <c r="R504" s="117" t="s">
        <v>541</v>
      </c>
      <c r="S504" s="117">
        <v>0</v>
      </c>
      <c r="T504" s="117">
        <v>0</v>
      </c>
      <c r="U504" s="117">
        <v>0</v>
      </c>
      <c r="V504" s="8"/>
    </row>
    <row r="505" spans="1:22" ht="84" customHeight="1" x14ac:dyDescent="0.15">
      <c r="A505" s="252" t="s">
        <v>837</v>
      </c>
      <c r="B505" s="204"/>
      <c r="C505" s="303" t="s">
        <v>310</v>
      </c>
      <c r="D505" s="304"/>
      <c r="E505" s="304"/>
      <c r="F505" s="304"/>
      <c r="G505" s="304"/>
      <c r="H505" s="305"/>
      <c r="I505" s="122" t="s">
        <v>311</v>
      </c>
      <c r="J505" s="116">
        <f t="shared" si="20"/>
        <v>103</v>
      </c>
      <c r="K505" s="201" t="str">
        <f t="shared" si="21"/>
        <v>※</v>
      </c>
      <c r="L505" s="117">
        <v>26</v>
      </c>
      <c r="M505" s="117" t="s">
        <v>541</v>
      </c>
      <c r="N505" s="117" t="s">
        <v>541</v>
      </c>
      <c r="O505" s="117">
        <v>33</v>
      </c>
      <c r="P505" s="117">
        <v>10</v>
      </c>
      <c r="Q505" s="117">
        <v>19</v>
      </c>
      <c r="R505" s="117">
        <v>15</v>
      </c>
      <c r="S505" s="117">
        <v>0</v>
      </c>
      <c r="T505" s="117">
        <v>0</v>
      </c>
      <c r="U505" s="117">
        <v>0</v>
      </c>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t="s">
        <v>541</v>
      </c>
      <c r="M506" s="117">
        <v>0</v>
      </c>
      <c r="N506" s="117">
        <v>0</v>
      </c>
      <c r="O506" s="117">
        <v>0</v>
      </c>
      <c r="P506" s="117">
        <v>0</v>
      </c>
      <c r="Q506" s="117" t="s">
        <v>541</v>
      </c>
      <c r="R506" s="117">
        <v>0</v>
      </c>
      <c r="S506" s="117">
        <v>0</v>
      </c>
      <c r="T506" s="117">
        <v>0</v>
      </c>
      <c r="U506" s="117">
        <v>0</v>
      </c>
      <c r="V506" s="8"/>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v>0</v>
      </c>
      <c r="N507" s="117" t="s">
        <v>541</v>
      </c>
      <c r="O507" s="117" t="s">
        <v>541</v>
      </c>
      <c r="P507" s="117" t="s">
        <v>541</v>
      </c>
      <c r="Q507" s="117" t="s">
        <v>541</v>
      </c>
      <c r="R507" s="117" t="s">
        <v>541</v>
      </c>
      <c r="S507" s="117">
        <v>0</v>
      </c>
      <c r="T507" s="117">
        <v>0</v>
      </c>
      <c r="U507" s="117">
        <v>0</v>
      </c>
      <c r="V507" s="8"/>
    </row>
    <row r="508" spans="1:22" ht="71.25" x14ac:dyDescent="0.15">
      <c r="A508" s="252" t="s">
        <v>839</v>
      </c>
      <c r="B508" s="204"/>
      <c r="C508" s="303" t="s">
        <v>316</v>
      </c>
      <c r="D508" s="304"/>
      <c r="E508" s="304"/>
      <c r="F508" s="304"/>
      <c r="G508" s="304"/>
      <c r="H508" s="305"/>
      <c r="I508" s="122" t="s">
        <v>317</v>
      </c>
      <c r="J508" s="116">
        <f t="shared" si="20"/>
        <v>57</v>
      </c>
      <c r="K508" s="201" t="str">
        <f t="shared" si="21"/>
        <v>※</v>
      </c>
      <c r="L508" s="117">
        <v>0</v>
      </c>
      <c r="M508" s="117">
        <v>0</v>
      </c>
      <c r="N508" s="117">
        <v>0</v>
      </c>
      <c r="O508" s="117">
        <v>33</v>
      </c>
      <c r="P508" s="117" t="s">
        <v>541</v>
      </c>
      <c r="Q508" s="117">
        <v>12</v>
      </c>
      <c r="R508" s="117">
        <v>12</v>
      </c>
      <c r="S508" s="117" t="s">
        <v>541</v>
      </c>
      <c r="T508" s="117">
        <v>0</v>
      </c>
      <c r="U508" s="117">
        <v>0</v>
      </c>
      <c r="V508" s="8"/>
    </row>
    <row r="509" spans="1:22"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t="s">
        <v>541</v>
      </c>
      <c r="P509" s="117" t="s">
        <v>541</v>
      </c>
      <c r="Q509" s="117" t="s">
        <v>541</v>
      </c>
      <c r="R509" s="117">
        <v>0</v>
      </c>
      <c r="S509" s="117">
        <v>0</v>
      </c>
      <c r="T509" s="117">
        <v>0</v>
      </c>
      <c r="U509" s="117">
        <v>0</v>
      </c>
    </row>
    <row r="510" spans="1:22" s="118" customFormat="1" ht="69.95" customHeight="1" x14ac:dyDescent="0.15">
      <c r="A510" s="252" t="s">
        <v>840</v>
      </c>
      <c r="B510" s="204"/>
      <c r="C510" s="303" t="s">
        <v>320</v>
      </c>
      <c r="D510" s="304"/>
      <c r="E510" s="304"/>
      <c r="F510" s="304"/>
      <c r="G510" s="304"/>
      <c r="H510" s="305"/>
      <c r="I510" s="122" t="s">
        <v>321</v>
      </c>
      <c r="J510" s="116">
        <f t="shared" si="20"/>
        <v>10</v>
      </c>
      <c r="K510" s="201" t="str">
        <f t="shared" si="21"/>
        <v>※</v>
      </c>
      <c r="L510" s="117">
        <v>0</v>
      </c>
      <c r="M510" s="117">
        <v>0</v>
      </c>
      <c r="N510" s="117">
        <v>0</v>
      </c>
      <c r="O510" s="117" t="s">
        <v>541</v>
      </c>
      <c r="P510" s="117">
        <v>0</v>
      </c>
      <c r="Q510" s="117">
        <v>10</v>
      </c>
      <c r="R510" s="117">
        <v>0</v>
      </c>
      <c r="S510" s="117">
        <v>0</v>
      </c>
      <c r="T510" s="117">
        <v>0</v>
      </c>
      <c r="U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1054</v>
      </c>
      <c r="O514" s="66" t="s">
        <v>1056</v>
      </c>
      <c r="P514" s="66" t="s">
        <v>1058</v>
      </c>
      <c r="Q514" s="66" t="s">
        <v>1060</v>
      </c>
      <c r="R514" s="66" t="s">
        <v>1063</v>
      </c>
      <c r="S514" s="66" t="s">
        <v>1064</v>
      </c>
      <c r="T514" s="66" t="s">
        <v>1067</v>
      </c>
      <c r="U514" s="66" t="s">
        <v>1071</v>
      </c>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1050</v>
      </c>
      <c r="O515" s="70" t="s">
        <v>1050</v>
      </c>
      <c r="P515" s="70" t="s">
        <v>1050</v>
      </c>
      <c r="Q515" s="70" t="s">
        <v>1050</v>
      </c>
      <c r="R515" s="70" t="s">
        <v>1050</v>
      </c>
      <c r="S515" s="70" t="s">
        <v>1050</v>
      </c>
      <c r="T515" s="70" t="s">
        <v>1068</v>
      </c>
      <c r="U515" s="70" t="s">
        <v>1050</v>
      </c>
      <c r="V515" s="8"/>
    </row>
    <row r="516" spans="1:22" s="115" customFormat="1" ht="57" x14ac:dyDescent="0.15">
      <c r="A516" s="252" t="s">
        <v>843</v>
      </c>
      <c r="B516" s="204"/>
      <c r="C516" s="410" t="s">
        <v>325</v>
      </c>
      <c r="D516" s="411"/>
      <c r="E516" s="411"/>
      <c r="F516" s="411"/>
      <c r="G516" s="411"/>
      <c r="H516" s="412"/>
      <c r="I516" s="122" t="s">
        <v>326</v>
      </c>
      <c r="J516" s="205" t="str">
        <f>IF(SUM(L516:U516)=0,IF(COUNTIF(L516:U516,"未確認")&gt;0,"未確認",IF(COUNTIF(L516:U516,"~*")&gt;0,"*",SUM(L516:U516))),SUM(L516:U516))</f>
        <v>*</v>
      </c>
      <c r="K516" s="201" t="str">
        <f>IF(OR(COUNTIF(L516:U516,"未確認")&gt;0,COUNTIF(L516:U516,"*")&gt;0),"※","")</f>
        <v>※</v>
      </c>
      <c r="L516" s="117" t="s">
        <v>541</v>
      </c>
      <c r="M516" s="117">
        <v>0</v>
      </c>
      <c r="N516" s="117">
        <v>0</v>
      </c>
      <c r="O516" s="117">
        <v>0</v>
      </c>
      <c r="P516" s="117">
        <v>0</v>
      </c>
      <c r="Q516" s="117">
        <v>0</v>
      </c>
      <c r="R516" s="117">
        <v>0</v>
      </c>
      <c r="S516" s="117">
        <v>0</v>
      </c>
      <c r="T516" s="117">
        <v>0</v>
      </c>
      <c r="U516" s="117">
        <v>0</v>
      </c>
    </row>
    <row r="517" spans="1:22" s="115" customFormat="1" ht="71.25" x14ac:dyDescent="0.15">
      <c r="A517" s="252" t="s">
        <v>844</v>
      </c>
      <c r="B517" s="204"/>
      <c r="C517" s="410" t="s">
        <v>327</v>
      </c>
      <c r="D517" s="411"/>
      <c r="E517" s="411"/>
      <c r="F517" s="411"/>
      <c r="G517" s="411"/>
      <c r="H517" s="412"/>
      <c r="I517" s="122" t="s">
        <v>328</v>
      </c>
      <c r="J517" s="205" t="str">
        <f>IF(SUM(L517:U517)=0,IF(COUNTIF(L517:U517,"未確認")&gt;0,"未確認",IF(COUNTIF(L517:U517,"~*")&gt;0,"*",SUM(L517:U517))),SUM(L517:U517))</f>
        <v>*</v>
      </c>
      <c r="K517" s="201" t="str">
        <f>IF(OR(COUNTIF(L517:U517,"未確認")&gt;0,COUNTIF(L517:U517,"*")&gt;0),"※","")</f>
        <v>※</v>
      </c>
      <c r="L517" s="117" t="s">
        <v>541</v>
      </c>
      <c r="M517" s="117">
        <v>0</v>
      </c>
      <c r="N517" s="117">
        <v>0</v>
      </c>
      <c r="O517" s="117">
        <v>0</v>
      </c>
      <c r="P517" s="117">
        <v>0</v>
      </c>
      <c r="Q517" s="117">
        <v>0</v>
      </c>
      <c r="R517" s="117">
        <v>0</v>
      </c>
      <c r="S517" s="117">
        <v>0</v>
      </c>
      <c r="T517" s="117">
        <v>0</v>
      </c>
      <c r="U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1054</v>
      </c>
      <c r="O520" s="66" t="s">
        <v>1056</v>
      </c>
      <c r="P520" s="66" t="s">
        <v>1058</v>
      </c>
      <c r="Q520" s="66" t="s">
        <v>1060</v>
      </c>
      <c r="R520" s="66" t="s">
        <v>1063</v>
      </c>
      <c r="S520" s="66" t="s">
        <v>1064</v>
      </c>
      <c r="T520" s="66" t="s">
        <v>1067</v>
      </c>
      <c r="U520" s="66" t="s">
        <v>1071</v>
      </c>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1050</v>
      </c>
      <c r="O521" s="70" t="s">
        <v>1050</v>
      </c>
      <c r="P521" s="70" t="s">
        <v>1050</v>
      </c>
      <c r="Q521" s="70" t="s">
        <v>1050</v>
      </c>
      <c r="R521" s="70" t="s">
        <v>1050</v>
      </c>
      <c r="S521" s="70" t="s">
        <v>1050</v>
      </c>
      <c r="T521" s="70" t="s">
        <v>1068</v>
      </c>
      <c r="U521" s="70" t="s">
        <v>1050</v>
      </c>
      <c r="V521" s="8"/>
    </row>
    <row r="522" spans="1:22" s="115" customFormat="1" ht="71.25" x14ac:dyDescent="0.15">
      <c r="A522" s="252" t="s">
        <v>845</v>
      </c>
      <c r="B522" s="204"/>
      <c r="C522" s="410" t="s">
        <v>330</v>
      </c>
      <c r="D522" s="411"/>
      <c r="E522" s="411"/>
      <c r="F522" s="411"/>
      <c r="G522" s="411"/>
      <c r="H522" s="412"/>
      <c r="I522" s="122" t="s">
        <v>331</v>
      </c>
      <c r="J522" s="205">
        <f>IF(SUM(L522:U522)=0,IF(COUNTIF(L522:U522,"未確認")&gt;0,"未確認",IF(COUNTIF(L522:U522,"~*")&gt;0,"*",SUM(L522:U522))),SUM(L522:U522))</f>
        <v>11</v>
      </c>
      <c r="K522" s="201" t="str">
        <f>IF(OR(COUNTIF(L522:U522,"未確認")&gt;0,COUNTIF(L522:U522,"*")&gt;0),"※","")</f>
        <v/>
      </c>
      <c r="L522" s="117">
        <v>11</v>
      </c>
      <c r="M522" s="117">
        <v>0</v>
      </c>
      <c r="N522" s="117">
        <v>0</v>
      </c>
      <c r="O522" s="117">
        <v>0</v>
      </c>
      <c r="P522" s="117">
        <v>0</v>
      </c>
      <c r="Q522" s="117">
        <v>0</v>
      </c>
      <c r="R522" s="117">
        <v>0</v>
      </c>
      <c r="S522" s="117">
        <v>0</v>
      </c>
      <c r="T522" s="117">
        <v>0</v>
      </c>
      <c r="U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1054</v>
      </c>
      <c r="O525" s="66" t="s">
        <v>1056</v>
      </c>
      <c r="P525" s="66" t="s">
        <v>1058</v>
      </c>
      <c r="Q525" s="66" t="s">
        <v>1060</v>
      </c>
      <c r="R525" s="66" t="s">
        <v>1063</v>
      </c>
      <c r="S525" s="66" t="s">
        <v>1064</v>
      </c>
      <c r="T525" s="66" t="s">
        <v>1067</v>
      </c>
      <c r="U525" s="66" t="s">
        <v>1071</v>
      </c>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1050</v>
      </c>
      <c r="O526" s="70" t="s">
        <v>1050</v>
      </c>
      <c r="P526" s="70" t="s">
        <v>1050</v>
      </c>
      <c r="Q526" s="70" t="s">
        <v>1050</v>
      </c>
      <c r="R526" s="70" t="s">
        <v>1050</v>
      </c>
      <c r="S526" s="70" t="s">
        <v>1050</v>
      </c>
      <c r="T526" s="70" t="s">
        <v>1068</v>
      </c>
      <c r="U526" s="70" t="s">
        <v>1050</v>
      </c>
      <c r="V526" s="8"/>
    </row>
    <row r="527" spans="1:22" s="91" customFormat="1" ht="34.5" customHeight="1" x14ac:dyDescent="0.15">
      <c r="A527" s="251" t="s">
        <v>846</v>
      </c>
      <c r="B527" s="204"/>
      <c r="C527" s="303" t="s">
        <v>333</v>
      </c>
      <c r="D527" s="304"/>
      <c r="E527" s="304"/>
      <c r="F527" s="304"/>
      <c r="G527" s="304"/>
      <c r="H527" s="305"/>
      <c r="I527" s="122" t="s">
        <v>334</v>
      </c>
      <c r="J527" s="116">
        <f>IF(SUM(L527:U527)=0,IF(COUNTIF(L527:U527,"未確認")&gt;0,"未確認",IF(COUNTIF(L527:U527,"~*")&gt;0,"*",SUM(L527:U527))),SUM(L527:U527))</f>
        <v>13</v>
      </c>
      <c r="K527" s="201" t="str">
        <f>IF(OR(COUNTIF(L527:U527,"未確認")&gt;0,COUNTIF(L527:U527,"*")&gt;0),"※","")</f>
        <v/>
      </c>
      <c r="L527" s="117">
        <v>0</v>
      </c>
      <c r="M527" s="117">
        <v>0</v>
      </c>
      <c r="N527" s="117">
        <v>0</v>
      </c>
      <c r="O527" s="117">
        <v>0</v>
      </c>
      <c r="P527" s="117">
        <v>13</v>
      </c>
      <c r="Q527" s="117">
        <v>0</v>
      </c>
      <c r="R527" s="117">
        <v>0</v>
      </c>
      <c r="S527" s="117">
        <v>0</v>
      </c>
      <c r="T527" s="117">
        <v>0</v>
      </c>
      <c r="U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1054</v>
      </c>
      <c r="O530" s="66" t="s">
        <v>1056</v>
      </c>
      <c r="P530" s="66" t="s">
        <v>1058</v>
      </c>
      <c r="Q530" s="66" t="s">
        <v>1060</v>
      </c>
      <c r="R530" s="66" t="s">
        <v>1063</v>
      </c>
      <c r="S530" s="66" t="s">
        <v>1064</v>
      </c>
      <c r="T530" s="66" t="s">
        <v>1067</v>
      </c>
      <c r="U530" s="66" t="s">
        <v>1071</v>
      </c>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1050</v>
      </c>
      <c r="O531" s="70" t="s">
        <v>1050</v>
      </c>
      <c r="P531" s="70" t="s">
        <v>1050</v>
      </c>
      <c r="Q531" s="70" t="s">
        <v>1050</v>
      </c>
      <c r="R531" s="70" t="s">
        <v>1050</v>
      </c>
      <c r="S531" s="70" t="s">
        <v>1050</v>
      </c>
      <c r="T531" s="70" t="s">
        <v>1068</v>
      </c>
      <c r="U531" s="70" t="s">
        <v>1050</v>
      </c>
      <c r="V531" s="8"/>
    </row>
    <row r="532" spans="1:22" s="115" customFormat="1" ht="56.1" customHeight="1" x14ac:dyDescent="0.15">
      <c r="A532" s="252" t="s">
        <v>847</v>
      </c>
      <c r="B532" s="204"/>
      <c r="C532" s="303" t="s">
        <v>336</v>
      </c>
      <c r="D532" s="304"/>
      <c r="E532" s="304"/>
      <c r="F532" s="304"/>
      <c r="G532" s="304"/>
      <c r="H532" s="305"/>
      <c r="I532" s="122" t="s">
        <v>337</v>
      </c>
      <c r="J532" s="116" t="str">
        <f t="shared" ref="J532:J537" si="22">IF(SUM(L532:U532)=0,IF(COUNTIF(L532:U532,"未確認")&gt;0,"未確認",IF(COUNTIF(L532:U532,"~*")&gt;0,"*",SUM(L532:U532))),SUM(L532:U532))</f>
        <v>*</v>
      </c>
      <c r="K532" s="201" t="str">
        <f t="shared" ref="K532:K537" si="23">IF(OR(COUNTIF(L532:U532,"未確認")&gt;0,COUNTIF(L532:U532,"*")&gt;0),"※","")</f>
        <v>※</v>
      </c>
      <c r="L532" s="117" t="s">
        <v>541</v>
      </c>
      <c r="M532" s="117" t="s">
        <v>541</v>
      </c>
      <c r="N532" s="117">
        <v>0</v>
      </c>
      <c r="O532" s="117" t="s">
        <v>541</v>
      </c>
      <c r="P532" s="117">
        <v>0</v>
      </c>
      <c r="Q532" s="117">
        <v>0</v>
      </c>
      <c r="R532" s="117" t="s">
        <v>541</v>
      </c>
      <c r="S532" s="117">
        <v>0</v>
      </c>
      <c r="T532" s="117">
        <v>0</v>
      </c>
      <c r="U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x14ac:dyDescent="0.15">
      <c r="A534" s="252" t="s">
        <v>849</v>
      </c>
      <c r="B534" s="204"/>
      <c r="C534" s="303" t="s">
        <v>340</v>
      </c>
      <c r="D534" s="304"/>
      <c r="E534" s="304"/>
      <c r="F534" s="304"/>
      <c r="G534" s="304"/>
      <c r="H534" s="305"/>
      <c r="I534" s="413" t="s">
        <v>341</v>
      </c>
      <c r="J534" s="116">
        <f t="shared" si="22"/>
        <v>14</v>
      </c>
      <c r="K534" s="201" t="str">
        <f t="shared" si="23"/>
        <v/>
      </c>
      <c r="L534" s="117">
        <v>0</v>
      </c>
      <c r="M534" s="117">
        <v>0</v>
      </c>
      <c r="N534" s="117">
        <v>0</v>
      </c>
      <c r="O534" s="117">
        <v>0</v>
      </c>
      <c r="P534" s="117">
        <v>0</v>
      </c>
      <c r="Q534" s="117">
        <v>0</v>
      </c>
      <c r="R534" s="117">
        <v>0</v>
      </c>
      <c r="S534" s="117">
        <v>14</v>
      </c>
      <c r="T534" s="117">
        <v>0</v>
      </c>
      <c r="U534" s="117">
        <v>0</v>
      </c>
    </row>
    <row r="535" spans="1:22" s="115" customFormat="1" ht="42.75" customHeight="1" x14ac:dyDescent="0.15">
      <c r="A535" s="252" t="s">
        <v>850</v>
      </c>
      <c r="B535" s="204"/>
      <c r="C535" s="303" t="s">
        <v>342</v>
      </c>
      <c r="D535" s="304"/>
      <c r="E535" s="304"/>
      <c r="F535" s="304"/>
      <c r="G535" s="304"/>
      <c r="H535" s="305"/>
      <c r="I535" s="414"/>
      <c r="J535" s="116" t="str">
        <f t="shared" si="22"/>
        <v>*</v>
      </c>
      <c r="K535" s="201" t="str">
        <f t="shared" si="23"/>
        <v>※</v>
      </c>
      <c r="L535" s="117" t="s">
        <v>541</v>
      </c>
      <c r="M535" s="117" t="s">
        <v>541</v>
      </c>
      <c r="N535" s="117" t="s">
        <v>541</v>
      </c>
      <c r="O535" s="117" t="s">
        <v>541</v>
      </c>
      <c r="P535" s="117" t="s">
        <v>541</v>
      </c>
      <c r="Q535" s="117" t="s">
        <v>541</v>
      </c>
      <c r="R535" s="117" t="s">
        <v>541</v>
      </c>
      <c r="S535" s="117">
        <v>0</v>
      </c>
      <c r="T535" s="117" t="s">
        <v>541</v>
      </c>
      <c r="U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1054</v>
      </c>
      <c r="O543" s="66" t="s">
        <v>1056</v>
      </c>
      <c r="P543" s="66" t="s">
        <v>1058</v>
      </c>
      <c r="Q543" s="66" t="s">
        <v>1060</v>
      </c>
      <c r="R543" s="66" t="s">
        <v>1063</v>
      </c>
      <c r="S543" s="66" t="s">
        <v>1064</v>
      </c>
      <c r="T543" s="66" t="s">
        <v>1067</v>
      </c>
      <c r="U543" s="66" t="s">
        <v>1071</v>
      </c>
    </row>
    <row r="544" spans="1:22" s="1" customFormat="1" ht="20.25" customHeight="1" x14ac:dyDescent="0.15">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1050</v>
      </c>
      <c r="T544" s="70" t="s">
        <v>1068</v>
      </c>
      <c r="U544" s="70" t="s">
        <v>1050</v>
      </c>
    </row>
    <row r="545" spans="1:21" s="115" customFormat="1" ht="69.95" customHeight="1" x14ac:dyDescent="0.15">
      <c r="A545" s="252" t="s">
        <v>853</v>
      </c>
      <c r="C545" s="303" t="s">
        <v>348</v>
      </c>
      <c r="D545" s="304"/>
      <c r="E545" s="304"/>
      <c r="F545" s="304"/>
      <c r="G545" s="304"/>
      <c r="H545" s="305"/>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row>
    <row r="550" spans="1:21"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c r="N550" s="117">
        <v>0</v>
      </c>
      <c r="O550" s="117">
        <v>0</v>
      </c>
      <c r="P550" s="117">
        <v>0</v>
      </c>
      <c r="Q550" s="117">
        <v>0</v>
      </c>
      <c r="R550" s="117">
        <v>0</v>
      </c>
      <c r="S550" s="117">
        <v>0</v>
      </c>
      <c r="T550" s="117">
        <v>0</v>
      </c>
      <c r="U550" s="117">
        <v>0</v>
      </c>
    </row>
    <row r="551" spans="1:21"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c r="O558" s="211" t="s">
        <v>1048</v>
      </c>
      <c r="P558" s="211" t="s">
        <v>1048</v>
      </c>
      <c r="Q558" s="211" t="s">
        <v>1048</v>
      </c>
      <c r="R558" s="211" t="s">
        <v>1048</v>
      </c>
      <c r="S558" s="211" t="s">
        <v>1048</v>
      </c>
      <c r="T558" s="211" t="s">
        <v>1066</v>
      </c>
      <c r="U558" s="211" t="s">
        <v>1066</v>
      </c>
    </row>
    <row r="559" spans="1:21"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row>
    <row r="560" spans="1:21" s="91" customFormat="1" ht="34.5" customHeight="1" x14ac:dyDescent="0.15">
      <c r="A560" s="251" t="s">
        <v>870</v>
      </c>
      <c r="B560" s="119"/>
      <c r="C560" s="209"/>
      <c r="D560" s="417" t="s">
        <v>376</v>
      </c>
      <c r="E560" s="418"/>
      <c r="F560" s="418"/>
      <c r="G560" s="418"/>
      <c r="H560" s="419"/>
      <c r="I560" s="377"/>
      <c r="J560" s="207"/>
      <c r="K560" s="210"/>
      <c r="L560" s="211">
        <v>98.2</v>
      </c>
      <c r="M560" s="211">
        <v>83.1</v>
      </c>
      <c r="N560" s="211">
        <v>40.200000000000003</v>
      </c>
      <c r="O560" s="211">
        <v>63.2</v>
      </c>
      <c r="P560" s="211">
        <v>35.9</v>
      </c>
      <c r="Q560" s="211">
        <v>47.9</v>
      </c>
      <c r="R560" s="211">
        <v>54.7</v>
      </c>
      <c r="S560" s="211" t="s">
        <v>533</v>
      </c>
      <c r="T560" s="211" t="s">
        <v>533</v>
      </c>
      <c r="U560" s="211" t="s">
        <v>533</v>
      </c>
    </row>
    <row r="561" spans="1:21" s="91" customFormat="1" ht="34.5" customHeight="1" x14ac:dyDescent="0.15">
      <c r="A561" s="251" t="s">
        <v>871</v>
      </c>
      <c r="B561" s="119"/>
      <c r="C561" s="209"/>
      <c r="D561" s="417" t="s">
        <v>377</v>
      </c>
      <c r="E561" s="418"/>
      <c r="F561" s="418"/>
      <c r="G561" s="418"/>
      <c r="H561" s="419"/>
      <c r="I561" s="377"/>
      <c r="J561" s="207"/>
      <c r="K561" s="210"/>
      <c r="L561" s="211">
        <v>79.3</v>
      </c>
      <c r="M561" s="211">
        <v>39.6</v>
      </c>
      <c r="N561" s="211">
        <v>24.3</v>
      </c>
      <c r="O561" s="211">
        <v>52.8</v>
      </c>
      <c r="P561" s="211">
        <v>32.700000000000003</v>
      </c>
      <c r="Q561" s="211">
        <v>43.4</v>
      </c>
      <c r="R561" s="211">
        <v>31.3</v>
      </c>
      <c r="S561" s="211" t="s">
        <v>533</v>
      </c>
      <c r="T561" s="211" t="s">
        <v>533</v>
      </c>
      <c r="U561" s="211" t="s">
        <v>533</v>
      </c>
    </row>
    <row r="562" spans="1:21" s="91" customFormat="1" ht="34.5" customHeight="1" x14ac:dyDescent="0.15">
      <c r="A562" s="251" t="s">
        <v>872</v>
      </c>
      <c r="B562" s="119"/>
      <c r="C562" s="209"/>
      <c r="D562" s="417" t="s">
        <v>992</v>
      </c>
      <c r="E562" s="418"/>
      <c r="F562" s="418"/>
      <c r="G562" s="418"/>
      <c r="H562" s="419"/>
      <c r="I562" s="377"/>
      <c r="J562" s="207"/>
      <c r="K562" s="210"/>
      <c r="L562" s="211">
        <v>61</v>
      </c>
      <c r="M562" s="211">
        <v>20</v>
      </c>
      <c r="N562" s="211">
        <v>20.5</v>
      </c>
      <c r="O562" s="211">
        <v>8.1</v>
      </c>
      <c r="P562" s="211">
        <v>13.7</v>
      </c>
      <c r="Q562" s="211">
        <v>11.6</v>
      </c>
      <c r="R562" s="211">
        <v>13.1</v>
      </c>
      <c r="S562" s="211" t="s">
        <v>533</v>
      </c>
      <c r="T562" s="211" t="s">
        <v>533</v>
      </c>
      <c r="U562" s="211" t="s">
        <v>533</v>
      </c>
    </row>
    <row r="563" spans="1:21" s="91" customFormat="1" ht="34.5" customHeight="1" x14ac:dyDescent="0.15">
      <c r="A563" s="251" t="s">
        <v>873</v>
      </c>
      <c r="B563" s="119"/>
      <c r="C563" s="209"/>
      <c r="D563" s="417" t="s">
        <v>379</v>
      </c>
      <c r="E563" s="418"/>
      <c r="F563" s="418"/>
      <c r="G563" s="418"/>
      <c r="H563" s="419"/>
      <c r="I563" s="377"/>
      <c r="J563" s="207"/>
      <c r="K563" s="210"/>
      <c r="L563" s="211">
        <v>67.099999999999994</v>
      </c>
      <c r="M563" s="211">
        <v>20.8</v>
      </c>
      <c r="N563" s="211">
        <v>8.1999999999999993</v>
      </c>
      <c r="O563" s="211">
        <v>27.6</v>
      </c>
      <c r="P563" s="211">
        <v>9.8000000000000007</v>
      </c>
      <c r="Q563" s="211">
        <v>15.9</v>
      </c>
      <c r="R563" s="211">
        <v>13</v>
      </c>
      <c r="S563" s="211" t="s">
        <v>533</v>
      </c>
      <c r="T563" s="211" t="s">
        <v>533</v>
      </c>
      <c r="U563" s="211" t="s">
        <v>533</v>
      </c>
    </row>
    <row r="564" spans="1:21" s="91" customFormat="1" ht="34.5" customHeight="1" x14ac:dyDescent="0.15">
      <c r="A564" s="251" t="s">
        <v>874</v>
      </c>
      <c r="B564" s="119"/>
      <c r="C564" s="209"/>
      <c r="D564" s="417" t="s">
        <v>380</v>
      </c>
      <c r="E564" s="418"/>
      <c r="F564" s="418"/>
      <c r="G564" s="418"/>
      <c r="H564" s="419"/>
      <c r="I564" s="377"/>
      <c r="J564" s="207"/>
      <c r="K564" s="210"/>
      <c r="L564" s="211">
        <v>31.1</v>
      </c>
      <c r="M564" s="211">
        <v>1</v>
      </c>
      <c r="N564" s="211">
        <v>9.8000000000000007</v>
      </c>
      <c r="O564" s="211">
        <v>3.6</v>
      </c>
      <c r="P564" s="211">
        <v>9.1999999999999993</v>
      </c>
      <c r="Q564" s="211">
        <v>13.4</v>
      </c>
      <c r="R564" s="211">
        <v>1.3</v>
      </c>
      <c r="S564" s="211" t="s">
        <v>533</v>
      </c>
      <c r="T564" s="211" t="s">
        <v>533</v>
      </c>
      <c r="U564" s="211" t="s">
        <v>533</v>
      </c>
    </row>
    <row r="565" spans="1:21" s="91" customFormat="1" ht="34.5" customHeight="1" x14ac:dyDescent="0.15">
      <c r="A565" s="251" t="s">
        <v>875</v>
      </c>
      <c r="B565" s="119"/>
      <c r="C565" s="280"/>
      <c r="D565" s="417" t="s">
        <v>869</v>
      </c>
      <c r="E565" s="418"/>
      <c r="F565" s="418"/>
      <c r="G565" s="418"/>
      <c r="H565" s="419"/>
      <c r="I565" s="377"/>
      <c r="J565" s="207"/>
      <c r="K565" s="210"/>
      <c r="L565" s="211">
        <v>25</v>
      </c>
      <c r="M565" s="211">
        <v>19.399999999999999</v>
      </c>
      <c r="N565" s="211">
        <v>17.3</v>
      </c>
      <c r="O565" s="211">
        <v>1.7</v>
      </c>
      <c r="P565" s="211">
        <v>1.3</v>
      </c>
      <c r="Q565" s="211">
        <v>2.2999999999999998</v>
      </c>
      <c r="R565" s="211">
        <v>10.1</v>
      </c>
      <c r="S565" s="211" t="s">
        <v>533</v>
      </c>
      <c r="T565" s="211" t="s">
        <v>533</v>
      </c>
      <c r="U565" s="211" t="s">
        <v>533</v>
      </c>
    </row>
    <row r="566" spans="1:21" s="91" customFormat="1" ht="34.5" customHeight="1" x14ac:dyDescent="0.15">
      <c r="A566" s="251" t="s">
        <v>876</v>
      </c>
      <c r="B566" s="119"/>
      <c r="C566" s="285"/>
      <c r="D566" s="417" t="s">
        <v>993</v>
      </c>
      <c r="E566" s="418"/>
      <c r="F566" s="418"/>
      <c r="G566" s="418"/>
      <c r="H566" s="419"/>
      <c r="I566" s="377"/>
      <c r="J566" s="213"/>
      <c r="K566" s="214"/>
      <c r="L566" s="211">
        <v>85</v>
      </c>
      <c r="M566" s="211">
        <v>38.6</v>
      </c>
      <c r="N566" s="211">
        <v>33</v>
      </c>
      <c r="O566" s="211">
        <v>32.6</v>
      </c>
      <c r="P566" s="211">
        <v>25.5</v>
      </c>
      <c r="Q566" s="211">
        <v>23.5</v>
      </c>
      <c r="R566" s="211">
        <v>22.8</v>
      </c>
      <c r="S566" s="211" t="s">
        <v>533</v>
      </c>
      <c r="T566" s="211" t="s">
        <v>533</v>
      </c>
      <c r="U566" s="211" t="s">
        <v>533</v>
      </c>
    </row>
    <row r="567" spans="1:21"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row>
    <row r="568" spans="1:21"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v>34.1</v>
      </c>
      <c r="T568" s="211" t="s">
        <v>533</v>
      </c>
      <c r="U568" s="211" t="s">
        <v>533</v>
      </c>
    </row>
    <row r="569" spans="1:21"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v>15.2</v>
      </c>
      <c r="T569" s="211" t="s">
        <v>533</v>
      </c>
      <c r="U569" s="211" t="s">
        <v>533</v>
      </c>
    </row>
    <row r="570" spans="1:21"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v>6.9</v>
      </c>
      <c r="T570" s="211" t="s">
        <v>533</v>
      </c>
      <c r="U570" s="211" t="s">
        <v>533</v>
      </c>
    </row>
    <row r="571" spans="1:21"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v>1.7</v>
      </c>
      <c r="T571" s="211" t="s">
        <v>533</v>
      </c>
      <c r="U571" s="211" t="s">
        <v>533</v>
      </c>
    </row>
    <row r="572" spans="1:21"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v>0</v>
      </c>
      <c r="T572" s="211" t="s">
        <v>533</v>
      </c>
      <c r="U572" s="211" t="s">
        <v>533</v>
      </c>
    </row>
    <row r="573" spans="1:21"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v>8</v>
      </c>
      <c r="T573" s="211" t="s">
        <v>533</v>
      </c>
      <c r="U573" s="211" t="s">
        <v>533</v>
      </c>
    </row>
    <row r="574" spans="1:21"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v>14.3</v>
      </c>
      <c r="T574" s="211" t="s">
        <v>533</v>
      </c>
      <c r="U574" s="211" t="s">
        <v>533</v>
      </c>
    </row>
    <row r="575" spans="1:21"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row>
    <row r="576" spans="1:21"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1054</v>
      </c>
      <c r="O588" s="66" t="s">
        <v>1056</v>
      </c>
      <c r="P588" s="66" t="s">
        <v>1058</v>
      </c>
      <c r="Q588" s="66" t="s">
        <v>1060</v>
      </c>
      <c r="R588" s="66" t="s">
        <v>1063</v>
      </c>
      <c r="S588" s="66" t="s">
        <v>1064</v>
      </c>
      <c r="T588" s="66" t="s">
        <v>1067</v>
      </c>
      <c r="U588" s="66" t="s">
        <v>1071</v>
      </c>
    </row>
    <row r="589" spans="1:22" s="1" customFormat="1" ht="20.25" customHeight="1" x14ac:dyDescent="0.15">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1050</v>
      </c>
      <c r="T589" s="70" t="s">
        <v>1068</v>
      </c>
      <c r="U589" s="70" t="s">
        <v>1050</v>
      </c>
    </row>
    <row r="590" spans="1:22" s="115" customFormat="1" ht="69.95" customHeight="1" x14ac:dyDescent="0.15">
      <c r="A590" s="252" t="s">
        <v>891</v>
      </c>
      <c r="C590" s="303" t="s">
        <v>386</v>
      </c>
      <c r="D590" s="304"/>
      <c r="E590" s="304"/>
      <c r="F590" s="304"/>
      <c r="G590" s="304"/>
      <c r="H590" s="305"/>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69.95" customHeight="1" x14ac:dyDescent="0.15">
      <c r="A591" s="252" t="s">
        <v>892</v>
      </c>
      <c r="B591" s="84"/>
      <c r="C591" s="303" t="s">
        <v>388</v>
      </c>
      <c r="D591" s="304"/>
      <c r="E591" s="304"/>
      <c r="F591" s="304"/>
      <c r="G591" s="304"/>
      <c r="H591" s="305"/>
      <c r="I591" s="134" t="s">
        <v>389</v>
      </c>
      <c r="J591" s="116">
        <f>IF(SUM(L591:U591)=0,IF(COUNTIF(L591:U591,"未確認")&gt;0,"未確認",IF(COUNTIF(L591:U591,"~*")&gt;0,"*",SUM(L591:U591))),SUM(L591:U591))</f>
        <v>35</v>
      </c>
      <c r="K591" s="201" t="str">
        <f>IF(OR(COUNTIF(L591:U591,"未確認")&gt;0,COUNTIF(L591:U591,"*")&gt;0),"※","")</f>
        <v>※</v>
      </c>
      <c r="L591" s="117">
        <v>23</v>
      </c>
      <c r="M591" s="117" t="s">
        <v>541</v>
      </c>
      <c r="N591" s="117">
        <v>12</v>
      </c>
      <c r="O591" s="117" t="s">
        <v>541</v>
      </c>
      <c r="P591" s="117" t="s">
        <v>541</v>
      </c>
      <c r="Q591" s="117" t="s">
        <v>541</v>
      </c>
      <c r="R591" s="117" t="s">
        <v>541</v>
      </c>
      <c r="S591" s="117">
        <v>0</v>
      </c>
      <c r="T591" s="117">
        <v>0</v>
      </c>
      <c r="U591" s="117">
        <v>0</v>
      </c>
    </row>
    <row r="592" spans="1:22" s="115" customFormat="1" ht="72" customHeight="1" x14ac:dyDescent="0.15">
      <c r="A592" s="252" t="s">
        <v>974</v>
      </c>
      <c r="B592" s="84"/>
      <c r="C592" s="303" t="s">
        <v>390</v>
      </c>
      <c r="D592" s="304"/>
      <c r="E592" s="304"/>
      <c r="F592" s="304"/>
      <c r="G592" s="304"/>
      <c r="H592" s="305"/>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 customHeight="1" x14ac:dyDescent="0.15">
      <c r="A593" s="252" t="s">
        <v>893</v>
      </c>
      <c r="B593" s="84"/>
      <c r="C593" s="303" t="s">
        <v>392</v>
      </c>
      <c r="D593" s="304"/>
      <c r="E593" s="304"/>
      <c r="F593" s="304"/>
      <c r="G593" s="304"/>
      <c r="H593" s="305"/>
      <c r="I593" s="294" t="s">
        <v>393</v>
      </c>
      <c r="J593" s="116">
        <f>IF(SUM(L593:U593)=0,IF(COUNTIF(L593:U593,"未確認")&gt;0,"未確認",IF(COUNTIF(L593:U593,"~*")&gt;0,"*",SUM(L593:U593))),SUM(L593:U593))</f>
        <v>185</v>
      </c>
      <c r="K593" s="201" t="str">
        <f>IF(OR(COUNTIF(L593:U593,"未確認")&gt;0,COUNTIF(L593:U593,"*")&gt;0),"※","")</f>
        <v>※</v>
      </c>
      <c r="L593" s="117">
        <v>49</v>
      </c>
      <c r="M593" s="117">
        <v>29</v>
      </c>
      <c r="N593" s="117">
        <v>46</v>
      </c>
      <c r="O593" s="117">
        <v>16</v>
      </c>
      <c r="P593" s="117" t="s">
        <v>541</v>
      </c>
      <c r="Q593" s="117" t="s">
        <v>541</v>
      </c>
      <c r="R593" s="117">
        <v>45</v>
      </c>
      <c r="S593" s="117">
        <v>0</v>
      </c>
      <c r="T593" s="117">
        <v>0</v>
      </c>
      <c r="U593" s="117">
        <v>0</v>
      </c>
    </row>
    <row r="594" spans="1:21" s="115" customFormat="1" ht="84" customHeight="1" x14ac:dyDescent="0.15">
      <c r="A594" s="252" t="s">
        <v>894</v>
      </c>
      <c r="B594" s="84"/>
      <c r="C594" s="303" t="s">
        <v>394</v>
      </c>
      <c r="D594" s="304"/>
      <c r="E594" s="304"/>
      <c r="F594" s="304"/>
      <c r="G594" s="304"/>
      <c r="H594" s="305"/>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 customHeight="1" x14ac:dyDescent="0.15">
      <c r="A595" s="251" t="s">
        <v>895</v>
      </c>
      <c r="B595" s="84"/>
      <c r="C595" s="325" t="s">
        <v>994</v>
      </c>
      <c r="D595" s="326"/>
      <c r="E595" s="326"/>
      <c r="F595" s="326"/>
      <c r="G595" s="326"/>
      <c r="H595" s="327"/>
      <c r="I595" s="340" t="s">
        <v>397</v>
      </c>
      <c r="J595" s="140">
        <v>4248</v>
      </c>
      <c r="K595" s="201" t="str">
        <f>IF(OR(COUNTIF(L595:U595,"未確認")&gt;0,COUNTIF(L595:U595,"~*")&gt;0),"※","")</f>
        <v/>
      </c>
      <c r="L595" s="216"/>
      <c r="M595" s="216"/>
      <c r="N595" s="216"/>
      <c r="O595" s="216"/>
      <c r="P595" s="216"/>
      <c r="Q595" s="216"/>
      <c r="R595" s="216"/>
      <c r="S595" s="216"/>
      <c r="T595" s="216"/>
      <c r="U595" s="216"/>
    </row>
    <row r="596" spans="1:21" s="115" customFormat="1" ht="35.1" customHeight="1" x14ac:dyDescent="0.15">
      <c r="A596" s="251" t="s">
        <v>896</v>
      </c>
      <c r="B596" s="84"/>
      <c r="C596" s="292"/>
      <c r="D596" s="293"/>
      <c r="E596" s="316" t="s">
        <v>398</v>
      </c>
      <c r="F596" s="317"/>
      <c r="G596" s="317"/>
      <c r="H596" s="318"/>
      <c r="I596" s="346"/>
      <c r="J596" s="140">
        <v>723</v>
      </c>
      <c r="K596" s="201" t="str">
        <f>IF(OR(COUNTIF(L596:U596,"未確認")&gt;0,COUNTIF(L596:U596,"~*")&gt;0),"※","")</f>
        <v/>
      </c>
      <c r="L596" s="216"/>
      <c r="M596" s="216"/>
      <c r="N596" s="216"/>
      <c r="O596" s="216"/>
      <c r="P596" s="216"/>
      <c r="Q596" s="216"/>
      <c r="R596" s="216"/>
      <c r="S596" s="216"/>
      <c r="T596" s="216"/>
      <c r="U596" s="216"/>
    </row>
    <row r="597" spans="1:21" s="115" customFormat="1" ht="35.1" customHeight="1" x14ac:dyDescent="0.15">
      <c r="A597" s="251" t="s">
        <v>897</v>
      </c>
      <c r="B597" s="84"/>
      <c r="C597" s="325" t="s">
        <v>995</v>
      </c>
      <c r="D597" s="326"/>
      <c r="E597" s="326"/>
      <c r="F597" s="326"/>
      <c r="G597" s="326"/>
      <c r="H597" s="327"/>
      <c r="I597" s="344" t="s">
        <v>400</v>
      </c>
      <c r="J597" s="140">
        <v>3409</v>
      </c>
      <c r="K597" s="201" t="str">
        <f>IF(OR(COUNTIF(L597:U597,"未確認")&gt;0,COUNTIF(L597:U597,"~*")&gt;0),"※","")</f>
        <v/>
      </c>
      <c r="L597" s="216"/>
      <c r="M597" s="216"/>
      <c r="N597" s="216"/>
      <c r="O597" s="216"/>
      <c r="P597" s="216"/>
      <c r="Q597" s="216"/>
      <c r="R597" s="216"/>
      <c r="S597" s="216"/>
      <c r="T597" s="216"/>
      <c r="U597" s="216"/>
    </row>
    <row r="598" spans="1:21" s="115" customFormat="1" ht="35.1" customHeight="1" x14ac:dyDescent="0.15">
      <c r="A598" s="251" t="s">
        <v>898</v>
      </c>
      <c r="B598" s="84"/>
      <c r="C598" s="292"/>
      <c r="D598" s="293"/>
      <c r="E598" s="316" t="s">
        <v>398</v>
      </c>
      <c r="F598" s="317"/>
      <c r="G598" s="317"/>
      <c r="H598" s="318"/>
      <c r="I598" s="402"/>
      <c r="J598" s="140">
        <v>612</v>
      </c>
      <c r="K598" s="201" t="str">
        <f>IF(OR(COUNTIF(L598:U598,"未確認")&gt;0,COUNTIF(L598:U598,"~*")&gt;0),"※","")</f>
        <v/>
      </c>
      <c r="L598" s="216"/>
      <c r="M598" s="216"/>
      <c r="N598" s="216"/>
      <c r="O598" s="216"/>
      <c r="P598" s="216"/>
      <c r="Q598" s="216"/>
      <c r="R598" s="216"/>
      <c r="S598" s="216"/>
      <c r="T598" s="216"/>
      <c r="U598" s="216"/>
    </row>
    <row r="599" spans="1:21" s="115" customFormat="1" ht="42" customHeight="1" x14ac:dyDescent="0.15">
      <c r="A599" s="251" t="s">
        <v>899</v>
      </c>
      <c r="B599" s="84"/>
      <c r="C599" s="316" t="s">
        <v>996</v>
      </c>
      <c r="D599" s="317"/>
      <c r="E599" s="317"/>
      <c r="F599" s="317"/>
      <c r="G599" s="317"/>
      <c r="H599" s="318"/>
      <c r="I599" s="122" t="s">
        <v>402</v>
      </c>
      <c r="J599" s="116">
        <v>4136</v>
      </c>
      <c r="K599" s="201" t="str">
        <f>IF(OR(COUNTIF(L599:U599,"未確認")&gt;0,COUNTIF(L599:U599,"~*")&gt;0),"※","")</f>
        <v/>
      </c>
      <c r="L599" s="216"/>
      <c r="M599" s="216"/>
      <c r="N599" s="216"/>
      <c r="O599" s="216"/>
      <c r="P599" s="216"/>
      <c r="Q599" s="216"/>
      <c r="R599" s="216"/>
      <c r="S599" s="216"/>
      <c r="T599" s="216"/>
      <c r="U599" s="216"/>
    </row>
    <row r="600" spans="1:21" s="115" customFormat="1" ht="56.1" customHeight="1" x14ac:dyDescent="0.15">
      <c r="A600" s="252" t="s">
        <v>900</v>
      </c>
      <c r="B600" s="84"/>
      <c r="C600" s="303" t="s">
        <v>403</v>
      </c>
      <c r="D600" s="304"/>
      <c r="E600" s="304"/>
      <c r="F600" s="304"/>
      <c r="G600" s="304"/>
      <c r="H600" s="305"/>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t="s">
        <v>541</v>
      </c>
      <c r="M600" s="117" t="s">
        <v>541</v>
      </c>
      <c r="N600" s="117" t="s">
        <v>541</v>
      </c>
      <c r="O600" s="117">
        <v>0</v>
      </c>
      <c r="P600" s="117">
        <v>0</v>
      </c>
      <c r="Q600" s="117">
        <v>0</v>
      </c>
      <c r="R600" s="117">
        <v>0</v>
      </c>
      <c r="S600" s="117">
        <v>0</v>
      </c>
      <c r="T600" s="117">
        <v>0</v>
      </c>
      <c r="U600" s="117">
        <v>0</v>
      </c>
    </row>
    <row r="601" spans="1:21"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v>0</v>
      </c>
      <c r="Q602" s="117">
        <v>0</v>
      </c>
      <c r="R602" s="117">
        <v>0</v>
      </c>
      <c r="S602" s="117">
        <v>0</v>
      </c>
      <c r="T602" s="117">
        <v>0</v>
      </c>
      <c r="U602" s="117">
        <v>0</v>
      </c>
    </row>
    <row r="603" spans="1:21"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c r="R603" s="117">
        <v>0</v>
      </c>
      <c r="S603" s="117">
        <v>0</v>
      </c>
      <c r="T603" s="117">
        <v>0</v>
      </c>
      <c r="U603" s="117">
        <v>0</v>
      </c>
    </row>
    <row r="604" spans="1:21"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x14ac:dyDescent="0.15">
      <c r="A606" s="243"/>
      <c r="B606" s="18"/>
      <c r="C606" s="18"/>
      <c r="D606" s="18"/>
      <c r="E606" s="18"/>
      <c r="F606" s="18"/>
      <c r="G606" s="18"/>
      <c r="H606" s="14"/>
      <c r="I606" s="14"/>
      <c r="J606" s="88"/>
      <c r="K606" s="89"/>
      <c r="L606" s="90"/>
      <c r="M606" s="90"/>
      <c r="N606" s="90"/>
      <c r="O606" s="90"/>
      <c r="P606" s="90"/>
      <c r="Q606" s="90"/>
    </row>
    <row r="607" spans="1:21" s="83" customFormat="1" x14ac:dyDescent="0.15">
      <c r="A607" s="243"/>
      <c r="B607" s="84"/>
      <c r="C607" s="62"/>
      <c r="D607" s="62"/>
      <c r="E607" s="62"/>
      <c r="F607" s="62"/>
      <c r="G607" s="62"/>
      <c r="H607" s="92"/>
      <c r="I607" s="92"/>
      <c r="J607" s="88"/>
      <c r="K607" s="89"/>
      <c r="L607" s="90"/>
      <c r="M607" s="90"/>
      <c r="N607" s="90"/>
      <c r="O607" s="90"/>
      <c r="P607" s="90"/>
      <c r="Q607" s="90"/>
    </row>
    <row r="608" spans="1:21"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1054</v>
      </c>
      <c r="O611" s="66" t="s">
        <v>1056</v>
      </c>
      <c r="P611" s="66" t="s">
        <v>1058</v>
      </c>
      <c r="Q611" s="66" t="s">
        <v>1060</v>
      </c>
      <c r="R611" s="66" t="s">
        <v>1063</v>
      </c>
      <c r="S611" s="66" t="s">
        <v>1064</v>
      </c>
      <c r="T611" s="66" t="s">
        <v>1067</v>
      </c>
      <c r="U611" s="66" t="s">
        <v>1071</v>
      </c>
      <c r="V611" s="8"/>
    </row>
    <row r="612" spans="1:22" ht="20.25" customHeight="1" x14ac:dyDescent="0.15">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1050</v>
      </c>
      <c r="T612" s="70" t="s">
        <v>1068</v>
      </c>
      <c r="U612" s="70" t="s">
        <v>1050</v>
      </c>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IF(SUM(L613:U613)=0,IF(COUNTIF(L613:U613,"未確認")&gt;0,"未確認",IF(COUNTIF(L613:U613,"~*")&gt;0,"*",SUM(L613:U613))),SUM(L613:U613))</f>
        <v>211</v>
      </c>
      <c r="K613" s="201" t="str">
        <f t="shared" ref="K613:K623" si="29">IF(OR(COUNTIF(L613:U613,"未確認")&gt;0,COUNTIF(L613:U613,"*")&gt;0),"※","")</f>
        <v/>
      </c>
      <c r="L613" s="117">
        <v>0</v>
      </c>
      <c r="M613" s="117">
        <v>19</v>
      </c>
      <c r="N613" s="117">
        <v>32</v>
      </c>
      <c r="O613" s="117">
        <v>30</v>
      </c>
      <c r="P613" s="117">
        <v>0</v>
      </c>
      <c r="Q613" s="117">
        <v>19</v>
      </c>
      <c r="R613" s="117">
        <v>27</v>
      </c>
      <c r="S613" s="117">
        <v>65</v>
      </c>
      <c r="T613" s="117">
        <v>19</v>
      </c>
      <c r="U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v>0</v>
      </c>
      <c r="M616" s="117">
        <v>0</v>
      </c>
      <c r="N616" s="117">
        <v>0</v>
      </c>
      <c r="O616" s="117" t="s">
        <v>541</v>
      </c>
      <c r="P616" s="117">
        <v>0</v>
      </c>
      <c r="Q616" s="117" t="s">
        <v>541</v>
      </c>
      <c r="R616" s="117" t="s">
        <v>541</v>
      </c>
      <c r="S616" s="117" t="s">
        <v>541</v>
      </c>
      <c r="T616" s="117">
        <v>0</v>
      </c>
      <c r="U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35" customHeight="1" x14ac:dyDescent="0.15">
      <c r="A618" s="252" t="s">
        <v>911</v>
      </c>
      <c r="B618" s="115"/>
      <c r="C618" s="316" t="s">
        <v>1000</v>
      </c>
      <c r="D618" s="317"/>
      <c r="E618" s="317"/>
      <c r="F618" s="317"/>
      <c r="G618" s="317"/>
      <c r="H618" s="318"/>
      <c r="I618" s="138" t="s">
        <v>1028</v>
      </c>
      <c r="J618" s="116">
        <f t="shared" si="28"/>
        <v>150</v>
      </c>
      <c r="K618" s="201" t="str">
        <f t="shared" si="29"/>
        <v/>
      </c>
      <c r="L618" s="117">
        <v>0</v>
      </c>
      <c r="M618" s="117">
        <v>0</v>
      </c>
      <c r="N618" s="117">
        <v>0</v>
      </c>
      <c r="O618" s="117">
        <v>0</v>
      </c>
      <c r="P618" s="117">
        <v>0</v>
      </c>
      <c r="Q618" s="117">
        <v>0</v>
      </c>
      <c r="R618" s="117">
        <v>0</v>
      </c>
      <c r="S618" s="117">
        <v>150</v>
      </c>
      <c r="T618" s="117">
        <v>0</v>
      </c>
      <c r="U618" s="117">
        <v>0</v>
      </c>
    </row>
    <row r="619" spans="1:22"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v>0</v>
      </c>
      <c r="N619" s="117" t="s">
        <v>541</v>
      </c>
      <c r="O619" s="117">
        <v>0</v>
      </c>
      <c r="P619" s="117">
        <v>0</v>
      </c>
      <c r="Q619" s="117">
        <v>0</v>
      </c>
      <c r="R619" s="117">
        <v>0</v>
      </c>
      <c r="S619" s="117">
        <v>0</v>
      </c>
      <c r="T619" s="117">
        <v>0</v>
      </c>
      <c r="U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c r="N621" s="117" t="s">
        <v>541</v>
      </c>
      <c r="O621" s="117" t="s">
        <v>541</v>
      </c>
      <c r="P621" s="117">
        <v>0</v>
      </c>
      <c r="Q621" s="117" t="s">
        <v>541</v>
      </c>
      <c r="R621" s="117" t="s">
        <v>541</v>
      </c>
      <c r="S621" s="117">
        <v>0</v>
      </c>
      <c r="T621" s="117">
        <v>0</v>
      </c>
      <c r="U621" s="117">
        <v>0</v>
      </c>
    </row>
    <row r="622" spans="1:22" s="118" customFormat="1" ht="69.95" customHeight="1" x14ac:dyDescent="0.15">
      <c r="A622" s="252" t="s">
        <v>915</v>
      </c>
      <c r="B622" s="119"/>
      <c r="C622" s="303" t="s">
        <v>427</v>
      </c>
      <c r="D622" s="304"/>
      <c r="E622" s="304"/>
      <c r="F622" s="304"/>
      <c r="G622" s="304"/>
      <c r="H622" s="305"/>
      <c r="I622" s="122" t="s">
        <v>428</v>
      </c>
      <c r="J622" s="116">
        <f t="shared" si="28"/>
        <v>26</v>
      </c>
      <c r="K622" s="201" t="str">
        <f t="shared" si="29"/>
        <v>※</v>
      </c>
      <c r="L622" s="117" t="s">
        <v>541</v>
      </c>
      <c r="M622" s="117" t="s">
        <v>541</v>
      </c>
      <c r="N622" s="117">
        <v>13</v>
      </c>
      <c r="O622" s="117">
        <v>13</v>
      </c>
      <c r="P622" s="117" t="s">
        <v>541</v>
      </c>
      <c r="Q622" s="117" t="s">
        <v>541</v>
      </c>
      <c r="R622" s="117" t="s">
        <v>541</v>
      </c>
      <c r="S622" s="117">
        <v>0</v>
      </c>
      <c r="T622" s="117">
        <v>0</v>
      </c>
      <c r="U622" s="117">
        <v>0</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v>0</v>
      </c>
      <c r="M623" s="117">
        <v>0</v>
      </c>
      <c r="N623" s="117">
        <v>0</v>
      </c>
      <c r="O623" s="117" t="s">
        <v>541</v>
      </c>
      <c r="P623" s="117">
        <v>0</v>
      </c>
      <c r="Q623" s="117">
        <v>0</v>
      </c>
      <c r="R623" s="117">
        <v>0</v>
      </c>
      <c r="S623" s="117">
        <v>0</v>
      </c>
      <c r="T623" s="117">
        <v>0</v>
      </c>
      <c r="U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1054</v>
      </c>
      <c r="O629" s="66" t="s">
        <v>1056</v>
      </c>
      <c r="P629" s="66" t="s">
        <v>1058</v>
      </c>
      <c r="Q629" s="66" t="s">
        <v>1060</v>
      </c>
      <c r="R629" s="66" t="s">
        <v>1063</v>
      </c>
      <c r="S629" s="66" t="s">
        <v>1064</v>
      </c>
      <c r="T629" s="66" t="s">
        <v>1067</v>
      </c>
      <c r="U629" s="66" t="s">
        <v>1071</v>
      </c>
      <c r="V629" s="8"/>
    </row>
    <row r="630" spans="1:22" ht="20.25" customHeight="1" x14ac:dyDescent="0.15">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1050</v>
      </c>
      <c r="T630" s="70" t="s">
        <v>1068</v>
      </c>
      <c r="U630" s="70" t="s">
        <v>1050</v>
      </c>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IF(SUM(L631:U631)=0,IF(COUNTIF(L631:U631,"未確認")&gt;0,"未確認",IF(COUNTIF(L631:U631,"~*")&gt;0,"*",SUM(L631:U631))),SUM(L631:U631))</f>
        <v>27</v>
      </c>
      <c r="K631" s="201" t="str">
        <f t="shared" ref="K631:K638" si="31">IF(OR(COUNTIF(L631:U631,"未確認")&gt;0,COUNTIF(L631:U631,"*")&gt;0),"※","")</f>
        <v>※</v>
      </c>
      <c r="L631" s="117">
        <v>10</v>
      </c>
      <c r="M631" s="117" t="s">
        <v>541</v>
      </c>
      <c r="N631" s="117" t="s">
        <v>541</v>
      </c>
      <c r="O631" s="117">
        <v>17</v>
      </c>
      <c r="P631" s="117">
        <v>0</v>
      </c>
      <c r="Q631" s="117" t="s">
        <v>541</v>
      </c>
      <c r="R631" s="117" t="s">
        <v>541</v>
      </c>
      <c r="S631" s="117">
        <v>0</v>
      </c>
      <c r="T631" s="117">
        <v>0</v>
      </c>
      <c r="U631" s="117">
        <v>0</v>
      </c>
    </row>
    <row r="632" spans="1:22" s="118" customFormat="1" ht="56.1" customHeight="1" x14ac:dyDescent="0.15">
      <c r="A632" s="252" t="s">
        <v>918</v>
      </c>
      <c r="B632" s="119"/>
      <c r="C632" s="303" t="s">
        <v>434</v>
      </c>
      <c r="D632" s="304"/>
      <c r="E632" s="304"/>
      <c r="F632" s="304"/>
      <c r="G632" s="304"/>
      <c r="H632" s="305"/>
      <c r="I632" s="122" t="s">
        <v>435</v>
      </c>
      <c r="J632" s="116">
        <f t="shared" si="30"/>
        <v>249</v>
      </c>
      <c r="K632" s="201" t="str">
        <f t="shared" si="31"/>
        <v>※</v>
      </c>
      <c r="L632" s="117">
        <v>33</v>
      </c>
      <c r="M632" s="117">
        <v>57</v>
      </c>
      <c r="N632" s="117">
        <v>21</v>
      </c>
      <c r="O632" s="117">
        <v>47</v>
      </c>
      <c r="P632" s="117" t="s">
        <v>541</v>
      </c>
      <c r="Q632" s="117">
        <v>48</v>
      </c>
      <c r="R632" s="117">
        <v>43</v>
      </c>
      <c r="S632" s="117">
        <v>0</v>
      </c>
      <c r="T632" s="117">
        <v>0</v>
      </c>
      <c r="U632" s="117">
        <v>0</v>
      </c>
    </row>
    <row r="633" spans="1:22" s="118" customFormat="1" ht="57" x14ac:dyDescent="0.15">
      <c r="A633" s="252" t="s">
        <v>919</v>
      </c>
      <c r="B633" s="119"/>
      <c r="C633" s="303" t="s">
        <v>436</v>
      </c>
      <c r="D633" s="304"/>
      <c r="E633" s="304"/>
      <c r="F633" s="304"/>
      <c r="G633" s="304"/>
      <c r="H633" s="305"/>
      <c r="I633" s="122" t="s">
        <v>437</v>
      </c>
      <c r="J633" s="116">
        <f t="shared" si="30"/>
        <v>145</v>
      </c>
      <c r="K633" s="201" t="str">
        <f t="shared" si="31"/>
        <v>※</v>
      </c>
      <c r="L633" s="117">
        <v>26</v>
      </c>
      <c r="M633" s="117">
        <v>12</v>
      </c>
      <c r="N633" s="117">
        <v>12</v>
      </c>
      <c r="O633" s="117">
        <v>18</v>
      </c>
      <c r="P633" s="117" t="s">
        <v>541</v>
      </c>
      <c r="Q633" s="117">
        <v>39</v>
      </c>
      <c r="R633" s="117">
        <v>38</v>
      </c>
      <c r="S633" s="117">
        <v>0</v>
      </c>
      <c r="T633" s="117">
        <v>0</v>
      </c>
      <c r="U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c r="R634" s="117">
        <v>0</v>
      </c>
      <c r="S634" s="117">
        <v>0</v>
      </c>
      <c r="T634" s="117">
        <v>0</v>
      </c>
      <c r="U634" s="117">
        <v>0</v>
      </c>
    </row>
    <row r="635" spans="1:22" s="118" customFormat="1" ht="84" customHeight="1" x14ac:dyDescent="0.15">
      <c r="A635" s="252" t="s">
        <v>921</v>
      </c>
      <c r="B635" s="119"/>
      <c r="C635" s="303" t="s">
        <v>440</v>
      </c>
      <c r="D635" s="304"/>
      <c r="E635" s="304"/>
      <c r="F635" s="304"/>
      <c r="G635" s="304"/>
      <c r="H635" s="305"/>
      <c r="I635" s="122" t="s">
        <v>441</v>
      </c>
      <c r="J635" s="116">
        <f t="shared" si="30"/>
        <v>37</v>
      </c>
      <c r="K635" s="201" t="str">
        <f t="shared" si="31"/>
        <v>※</v>
      </c>
      <c r="L635" s="117" t="s">
        <v>541</v>
      </c>
      <c r="M635" s="117" t="s">
        <v>541</v>
      </c>
      <c r="N635" s="117" t="s">
        <v>541</v>
      </c>
      <c r="O635" s="117" t="s">
        <v>541</v>
      </c>
      <c r="P635" s="117" t="s">
        <v>541</v>
      </c>
      <c r="Q635" s="117">
        <v>37</v>
      </c>
      <c r="R635" s="117" t="s">
        <v>541</v>
      </c>
      <c r="S635" s="117">
        <v>0</v>
      </c>
      <c r="T635" s="117">
        <v>0</v>
      </c>
      <c r="U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t="s">
        <v>541</v>
      </c>
      <c r="O636" s="117">
        <v>0</v>
      </c>
      <c r="P636" s="117">
        <v>0</v>
      </c>
      <c r="Q636" s="117">
        <v>0</v>
      </c>
      <c r="R636" s="117" t="s">
        <v>541</v>
      </c>
      <c r="S636" s="117">
        <v>0</v>
      </c>
      <c r="T636" s="117">
        <v>0</v>
      </c>
      <c r="U636" s="117">
        <v>0</v>
      </c>
    </row>
    <row r="637" spans="1:22" s="118" customFormat="1" ht="98.1" customHeight="1" x14ac:dyDescent="0.15">
      <c r="A637" s="252" t="s">
        <v>923</v>
      </c>
      <c r="B637" s="119"/>
      <c r="C637" s="303" t="s">
        <v>444</v>
      </c>
      <c r="D637" s="304"/>
      <c r="E637" s="304"/>
      <c r="F637" s="304"/>
      <c r="G637" s="304"/>
      <c r="H637" s="305"/>
      <c r="I637" s="122" t="s">
        <v>445</v>
      </c>
      <c r="J637" s="116">
        <f t="shared" si="30"/>
        <v>13</v>
      </c>
      <c r="K637" s="201" t="str">
        <f t="shared" si="31"/>
        <v>※</v>
      </c>
      <c r="L637" s="117" t="s">
        <v>541</v>
      </c>
      <c r="M637" s="117">
        <v>13</v>
      </c>
      <c r="N637" s="117">
        <v>0</v>
      </c>
      <c r="O637" s="117" t="s">
        <v>541</v>
      </c>
      <c r="P637" s="117">
        <v>0</v>
      </c>
      <c r="Q637" s="117" t="s">
        <v>541</v>
      </c>
      <c r="R637" s="117" t="s">
        <v>541</v>
      </c>
      <c r="S637" s="117" t="s">
        <v>541</v>
      </c>
      <c r="T637" s="117">
        <v>0</v>
      </c>
      <c r="U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1054</v>
      </c>
      <c r="O644" s="66" t="s">
        <v>1056</v>
      </c>
      <c r="P644" s="66" t="s">
        <v>1058</v>
      </c>
      <c r="Q644" s="66" t="s">
        <v>1060</v>
      </c>
      <c r="R644" s="66" t="s">
        <v>1063</v>
      </c>
      <c r="S644" s="66" t="s">
        <v>1064</v>
      </c>
      <c r="T644" s="66" t="s">
        <v>1067</v>
      </c>
      <c r="U644" s="66" t="s">
        <v>1071</v>
      </c>
      <c r="V644" s="8"/>
    </row>
    <row r="645" spans="1:22" ht="20.25" customHeight="1" x14ac:dyDescent="0.15">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1050</v>
      </c>
      <c r="T645" s="70" t="s">
        <v>1068</v>
      </c>
      <c r="U645" s="70" t="s">
        <v>1050</v>
      </c>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IF(SUM(L646:U646)=0,IF(COUNTIF(L646:U646,"未確認")&gt;0,"未確認",IF(COUNTIF(L646:U646,"~*")&gt;0,"*",SUM(L646:U646))),SUM(L646:U646))</f>
        <v>403</v>
      </c>
      <c r="K646" s="201" t="str">
        <f t="shared" ref="K646:K660" si="33">IF(OR(COUNTIF(L646:U646,"未確認")&gt;0,COUNTIF(L646:U646,"*")&gt;0),"※","")</f>
        <v>※</v>
      </c>
      <c r="L646" s="117">
        <v>45</v>
      </c>
      <c r="M646" s="117">
        <v>58</v>
      </c>
      <c r="N646" s="117">
        <v>107</v>
      </c>
      <c r="O646" s="117">
        <v>41</v>
      </c>
      <c r="P646" s="117" t="s">
        <v>541</v>
      </c>
      <c r="Q646" s="117">
        <v>45</v>
      </c>
      <c r="R646" s="117">
        <v>52</v>
      </c>
      <c r="S646" s="117">
        <v>0</v>
      </c>
      <c r="T646" s="117">
        <v>55</v>
      </c>
      <c r="U646" s="117">
        <v>0</v>
      </c>
    </row>
    <row r="647" spans="1:22" s="118" customFormat="1" ht="69.95" customHeight="1" x14ac:dyDescent="0.15">
      <c r="A647" s="252" t="s">
        <v>926</v>
      </c>
      <c r="B647" s="84"/>
      <c r="C647" s="188"/>
      <c r="D647" s="221"/>
      <c r="E647" s="303" t="s">
        <v>938</v>
      </c>
      <c r="F647" s="304"/>
      <c r="G647" s="304"/>
      <c r="H647" s="305"/>
      <c r="I647" s="122" t="s">
        <v>452</v>
      </c>
      <c r="J647" s="116">
        <f t="shared" si="32"/>
        <v>10</v>
      </c>
      <c r="K647" s="201" t="str">
        <f t="shared" si="33"/>
        <v>※</v>
      </c>
      <c r="L647" s="117" t="s">
        <v>541</v>
      </c>
      <c r="M647" s="117">
        <v>10</v>
      </c>
      <c r="N647" s="117">
        <v>0</v>
      </c>
      <c r="O647" s="117">
        <v>0</v>
      </c>
      <c r="P647" s="117">
        <v>0</v>
      </c>
      <c r="Q647" s="117">
        <v>0</v>
      </c>
      <c r="R647" s="117" t="s">
        <v>541</v>
      </c>
      <c r="S647" s="117">
        <v>0</v>
      </c>
      <c r="T647" s="117">
        <v>0</v>
      </c>
      <c r="U647" s="117">
        <v>0</v>
      </c>
    </row>
    <row r="648" spans="1:22" s="118" customFormat="1" ht="69.95" customHeight="1" x14ac:dyDescent="0.15">
      <c r="A648" s="252" t="s">
        <v>927</v>
      </c>
      <c r="B648" s="84"/>
      <c r="C648" s="188"/>
      <c r="D648" s="221"/>
      <c r="E648" s="303" t="s">
        <v>939</v>
      </c>
      <c r="F648" s="304"/>
      <c r="G648" s="304"/>
      <c r="H648" s="305"/>
      <c r="I648" s="122" t="s">
        <v>454</v>
      </c>
      <c r="J648" s="116">
        <f t="shared" si="32"/>
        <v>123</v>
      </c>
      <c r="K648" s="201" t="str">
        <f t="shared" si="33"/>
        <v>※</v>
      </c>
      <c r="L648" s="117">
        <v>28</v>
      </c>
      <c r="M648" s="117" t="s">
        <v>541</v>
      </c>
      <c r="N648" s="117">
        <v>55</v>
      </c>
      <c r="O648" s="117" t="s">
        <v>541</v>
      </c>
      <c r="P648" s="117" t="s">
        <v>541</v>
      </c>
      <c r="Q648" s="117" t="s">
        <v>541</v>
      </c>
      <c r="R648" s="117" t="s">
        <v>541</v>
      </c>
      <c r="S648" s="117">
        <v>0</v>
      </c>
      <c r="T648" s="117">
        <v>40</v>
      </c>
      <c r="U648" s="117">
        <v>0</v>
      </c>
    </row>
    <row r="649" spans="1:22" s="118" customFormat="1" ht="69.95" customHeight="1" x14ac:dyDescent="0.15">
      <c r="A649" s="252" t="s">
        <v>928</v>
      </c>
      <c r="B649" s="84"/>
      <c r="C649" s="295"/>
      <c r="D649" s="297"/>
      <c r="E649" s="303" t="s">
        <v>940</v>
      </c>
      <c r="F649" s="304"/>
      <c r="G649" s="304"/>
      <c r="H649" s="305"/>
      <c r="I649" s="122" t="s">
        <v>456</v>
      </c>
      <c r="J649" s="116">
        <f t="shared" si="32"/>
        <v>113</v>
      </c>
      <c r="K649" s="201" t="str">
        <f t="shared" si="33"/>
        <v>※</v>
      </c>
      <c r="L649" s="117">
        <v>11</v>
      </c>
      <c r="M649" s="117">
        <v>44</v>
      </c>
      <c r="N649" s="117" t="s">
        <v>541</v>
      </c>
      <c r="O649" s="117">
        <v>12</v>
      </c>
      <c r="P649" s="117" t="s">
        <v>541</v>
      </c>
      <c r="Q649" s="117">
        <v>14</v>
      </c>
      <c r="R649" s="117">
        <v>32</v>
      </c>
      <c r="S649" s="117">
        <v>0</v>
      </c>
      <c r="T649" s="117" t="s">
        <v>541</v>
      </c>
      <c r="U649" s="117">
        <v>0</v>
      </c>
    </row>
    <row r="650" spans="1:22" s="118" customFormat="1" ht="84" customHeight="1" x14ac:dyDescent="0.15">
      <c r="A650" s="252" t="s">
        <v>929</v>
      </c>
      <c r="B650" s="84"/>
      <c r="C650" s="295"/>
      <c r="D650" s="297"/>
      <c r="E650" s="303" t="s">
        <v>941</v>
      </c>
      <c r="F650" s="304"/>
      <c r="G650" s="304"/>
      <c r="H650" s="305"/>
      <c r="I650" s="122" t="s">
        <v>458</v>
      </c>
      <c r="J650" s="116">
        <f t="shared" si="32"/>
        <v>58</v>
      </c>
      <c r="K650" s="201" t="str">
        <f t="shared" si="33"/>
        <v>※</v>
      </c>
      <c r="L650" s="117">
        <v>0</v>
      </c>
      <c r="M650" s="117" t="s">
        <v>541</v>
      </c>
      <c r="N650" s="117">
        <v>44</v>
      </c>
      <c r="O650" s="117">
        <v>0</v>
      </c>
      <c r="P650" s="117" t="s">
        <v>541</v>
      </c>
      <c r="Q650" s="117" t="s">
        <v>541</v>
      </c>
      <c r="R650" s="117" t="s">
        <v>541</v>
      </c>
      <c r="S650" s="117">
        <v>0</v>
      </c>
      <c r="T650" s="117">
        <v>14</v>
      </c>
      <c r="U650" s="117">
        <v>0</v>
      </c>
    </row>
    <row r="651" spans="1:22" s="118" customFormat="1" ht="69.95" customHeight="1" x14ac:dyDescent="0.15">
      <c r="A651" s="252" t="s">
        <v>930</v>
      </c>
      <c r="B651" s="84"/>
      <c r="C651" s="188"/>
      <c r="D651" s="221"/>
      <c r="E651" s="303" t="s">
        <v>942</v>
      </c>
      <c r="F651" s="304"/>
      <c r="G651" s="304"/>
      <c r="H651" s="305"/>
      <c r="I651" s="122" t="s">
        <v>460</v>
      </c>
      <c r="J651" s="116">
        <f t="shared" si="32"/>
        <v>10</v>
      </c>
      <c r="K651" s="201" t="str">
        <f t="shared" si="33"/>
        <v>※</v>
      </c>
      <c r="L651" s="117">
        <v>0</v>
      </c>
      <c r="M651" s="117" t="s">
        <v>541</v>
      </c>
      <c r="N651" s="117">
        <v>0</v>
      </c>
      <c r="O651" s="117">
        <v>0</v>
      </c>
      <c r="P651" s="117">
        <v>0</v>
      </c>
      <c r="Q651" s="117">
        <v>0</v>
      </c>
      <c r="R651" s="117">
        <v>10</v>
      </c>
      <c r="S651" s="117">
        <v>0</v>
      </c>
      <c r="T651" s="117">
        <v>0</v>
      </c>
      <c r="U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69.95" customHeight="1" x14ac:dyDescent="0.15">
      <c r="A653" s="252" t="s">
        <v>932</v>
      </c>
      <c r="B653" s="84"/>
      <c r="C653" s="188"/>
      <c r="D653" s="221"/>
      <c r="E653" s="303" t="s">
        <v>944</v>
      </c>
      <c r="F653" s="304"/>
      <c r="G653" s="304"/>
      <c r="H653" s="305"/>
      <c r="I653" s="122" t="s">
        <v>464</v>
      </c>
      <c r="J653" s="116">
        <f t="shared" si="32"/>
        <v>53</v>
      </c>
      <c r="K653" s="201" t="str">
        <f t="shared" si="33"/>
        <v>※</v>
      </c>
      <c r="L653" s="117" t="s">
        <v>541</v>
      </c>
      <c r="M653" s="117">
        <v>0</v>
      </c>
      <c r="N653" s="117" t="s">
        <v>541</v>
      </c>
      <c r="O653" s="117">
        <v>27</v>
      </c>
      <c r="P653" s="117" t="s">
        <v>541</v>
      </c>
      <c r="Q653" s="117">
        <v>26</v>
      </c>
      <c r="R653" s="117" t="s">
        <v>541</v>
      </c>
      <c r="S653" s="117">
        <v>0</v>
      </c>
      <c r="T653" s="117">
        <v>0</v>
      </c>
      <c r="U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69.95" customHeight="1" x14ac:dyDescent="0.15">
      <c r="A655" s="252" t="s">
        <v>934</v>
      </c>
      <c r="B655" s="84"/>
      <c r="C655" s="303" t="s">
        <v>937</v>
      </c>
      <c r="D655" s="304"/>
      <c r="E655" s="304"/>
      <c r="F655" s="304"/>
      <c r="G655" s="304"/>
      <c r="H655" s="305"/>
      <c r="I655" s="122" t="s">
        <v>468</v>
      </c>
      <c r="J655" s="116">
        <f t="shared" si="32"/>
        <v>313</v>
      </c>
      <c r="K655" s="201" t="str">
        <f t="shared" si="33"/>
        <v>※</v>
      </c>
      <c r="L655" s="117">
        <v>43</v>
      </c>
      <c r="M655" s="117">
        <v>52</v>
      </c>
      <c r="N655" s="117">
        <v>106</v>
      </c>
      <c r="O655" s="117">
        <v>13</v>
      </c>
      <c r="P655" s="117" t="s">
        <v>541</v>
      </c>
      <c r="Q655" s="117">
        <v>19</v>
      </c>
      <c r="R655" s="117">
        <v>46</v>
      </c>
      <c r="S655" s="117">
        <v>0</v>
      </c>
      <c r="T655" s="117">
        <v>34</v>
      </c>
      <c r="U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69.95" customHeight="1" x14ac:dyDescent="0.15">
      <c r="A657" s="252" t="s">
        <v>936</v>
      </c>
      <c r="B657" s="84"/>
      <c r="C657" s="303" t="s">
        <v>469</v>
      </c>
      <c r="D657" s="304"/>
      <c r="E657" s="304"/>
      <c r="F657" s="304"/>
      <c r="G657" s="304"/>
      <c r="H657" s="305"/>
      <c r="I657" s="122" t="s">
        <v>470</v>
      </c>
      <c r="J657" s="116">
        <f t="shared" si="32"/>
        <v>273</v>
      </c>
      <c r="K657" s="201" t="str">
        <f t="shared" si="33"/>
        <v>※</v>
      </c>
      <c r="L657" s="117">
        <v>42</v>
      </c>
      <c r="M657" s="117">
        <v>43</v>
      </c>
      <c r="N657" s="117">
        <v>96</v>
      </c>
      <c r="O657" s="117">
        <v>12</v>
      </c>
      <c r="P657" s="117" t="s">
        <v>541</v>
      </c>
      <c r="Q657" s="117">
        <v>17</v>
      </c>
      <c r="R657" s="117">
        <v>43</v>
      </c>
      <c r="S657" s="117">
        <v>0</v>
      </c>
      <c r="T657" s="117">
        <v>20</v>
      </c>
      <c r="U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v>0</v>
      </c>
      <c r="M658" s="117">
        <v>0</v>
      </c>
      <c r="N658" s="117">
        <v>0</v>
      </c>
      <c r="O658" s="117">
        <v>0</v>
      </c>
      <c r="P658" s="117">
        <v>0</v>
      </c>
      <c r="Q658" s="117">
        <v>0</v>
      </c>
      <c r="R658" s="117">
        <v>0</v>
      </c>
      <c r="S658" s="117" t="s">
        <v>541</v>
      </c>
      <c r="T658" s="117" t="s">
        <v>541</v>
      </c>
      <c r="U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1054</v>
      </c>
      <c r="O665" s="66" t="s">
        <v>1056</v>
      </c>
      <c r="P665" s="66" t="s">
        <v>1058</v>
      </c>
      <c r="Q665" s="66" t="s">
        <v>1060</v>
      </c>
      <c r="R665" s="66" t="s">
        <v>1063</v>
      </c>
      <c r="S665" s="66" t="s">
        <v>1064</v>
      </c>
      <c r="T665" s="66" t="s">
        <v>1067</v>
      </c>
      <c r="U665" s="66" t="s">
        <v>1071</v>
      </c>
      <c r="V665" s="8"/>
    </row>
    <row r="666" spans="1:22" ht="20.25" customHeight="1" x14ac:dyDescent="0.15">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1050</v>
      </c>
      <c r="T666" s="70" t="s">
        <v>1068</v>
      </c>
      <c r="U666" s="70" t="s">
        <v>1050</v>
      </c>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539</v>
      </c>
      <c r="U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v>98.2</v>
      </c>
      <c r="U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v>4.7</v>
      </c>
      <c r="U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v>150</v>
      </c>
      <c r="U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v>49</v>
      </c>
      <c r="U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v>36</v>
      </c>
      <c r="U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v>121</v>
      </c>
      <c r="U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v>120</v>
      </c>
      <c r="U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v>88.2</v>
      </c>
      <c r="U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1054</v>
      </c>
      <c r="O681" s="66" t="s">
        <v>1056</v>
      </c>
      <c r="P681" s="66" t="s">
        <v>1058</v>
      </c>
      <c r="Q681" s="66" t="s">
        <v>1060</v>
      </c>
      <c r="R681" s="66" t="s">
        <v>1063</v>
      </c>
      <c r="S681" s="66" t="s">
        <v>1064</v>
      </c>
      <c r="T681" s="66" t="s">
        <v>1067</v>
      </c>
      <c r="U681" s="66" t="s">
        <v>1071</v>
      </c>
      <c r="V681" s="8"/>
    </row>
    <row r="682" spans="1:22" ht="20.25" customHeight="1" x14ac:dyDescent="0.15">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1050</v>
      </c>
      <c r="T682" s="70" t="s">
        <v>1068</v>
      </c>
      <c r="U682" s="70" t="s">
        <v>1050</v>
      </c>
      <c r="V682" s="8"/>
    </row>
    <row r="683" spans="1:22" s="118" customFormat="1" ht="111.95" customHeight="1" x14ac:dyDescent="0.15">
      <c r="A683" s="252" t="s">
        <v>962</v>
      </c>
      <c r="B683" s="119"/>
      <c r="C683" s="316" t="s">
        <v>961</v>
      </c>
      <c r="D683" s="317"/>
      <c r="E683" s="317"/>
      <c r="F683" s="317"/>
      <c r="G683" s="317"/>
      <c r="H683" s="318"/>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x14ac:dyDescent="0.15">
      <c r="A684" s="252" t="s">
        <v>960</v>
      </c>
      <c r="B684" s="119"/>
      <c r="C684" s="303" t="s">
        <v>498</v>
      </c>
      <c r="D684" s="304"/>
      <c r="E684" s="304"/>
      <c r="F684" s="304"/>
      <c r="G684" s="304"/>
      <c r="H684" s="305"/>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x14ac:dyDescent="0.15">
      <c r="A685" s="252" t="s">
        <v>959</v>
      </c>
      <c r="B685" s="119"/>
      <c r="C685" s="303" t="s">
        <v>500</v>
      </c>
      <c r="D685" s="304"/>
      <c r="E685" s="304"/>
      <c r="F685" s="304"/>
      <c r="G685" s="304"/>
      <c r="H685" s="305"/>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1054</v>
      </c>
      <c r="O691" s="66" t="s">
        <v>1056</v>
      </c>
      <c r="P691" s="66" t="s">
        <v>1058</v>
      </c>
      <c r="Q691" s="66" t="s">
        <v>1060</v>
      </c>
      <c r="R691" s="66" t="s">
        <v>1063</v>
      </c>
      <c r="S691" s="66" t="s">
        <v>1064</v>
      </c>
      <c r="T691" s="66" t="s">
        <v>1067</v>
      </c>
      <c r="U691" s="66" t="s">
        <v>1071</v>
      </c>
      <c r="V691" s="8"/>
    </row>
    <row r="692" spans="1:22" ht="20.25" customHeight="1" x14ac:dyDescent="0.15">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1050</v>
      </c>
      <c r="T692" s="70" t="s">
        <v>1068</v>
      </c>
      <c r="U692" s="70" t="s">
        <v>1050</v>
      </c>
      <c r="V692" s="8"/>
    </row>
    <row r="693" spans="1:22" s="118" customFormat="1" ht="56.1" customHeight="1" x14ac:dyDescent="0.15">
      <c r="A693" s="252" t="s">
        <v>963</v>
      </c>
      <c r="B693" s="115"/>
      <c r="C693" s="303" t="s">
        <v>503</v>
      </c>
      <c r="D693" s="304"/>
      <c r="E693" s="304"/>
      <c r="F693" s="304"/>
      <c r="G693" s="304"/>
      <c r="H693" s="305"/>
      <c r="I693" s="122" t="s">
        <v>504</v>
      </c>
      <c r="J693" s="116" t="str">
        <f>IF(SUM(L693:U693)=0,IF(COUNTIF(L693:U693,"未確認")&gt;0,"未確認",IF(COUNTIF(L693:U693,"~*")&gt;0,"*",SUM(L693:U693))),SUM(L693:U693))</f>
        <v>*</v>
      </c>
      <c r="K693" s="201" t="str">
        <f>IF(OR(COUNTIF(L693:U693,"未確認")&gt;0,COUNTIF(L693:U693,"*")&gt;0),"※","")</f>
        <v>※</v>
      </c>
      <c r="L693" s="117">
        <v>0</v>
      </c>
      <c r="M693" s="117">
        <v>0</v>
      </c>
      <c r="N693" s="117">
        <v>0</v>
      </c>
      <c r="O693" s="117" t="s">
        <v>541</v>
      </c>
      <c r="P693" s="117">
        <v>0</v>
      </c>
      <c r="Q693" s="117">
        <v>0</v>
      </c>
      <c r="R693" s="117">
        <v>0</v>
      </c>
      <c r="S693" s="117">
        <v>0</v>
      </c>
      <c r="T693" s="117">
        <v>0</v>
      </c>
      <c r="U693" s="117">
        <v>0</v>
      </c>
    </row>
    <row r="694" spans="1:22" s="118" customFormat="1" ht="56.1" customHeight="1" x14ac:dyDescent="0.15">
      <c r="A694" s="252" t="s">
        <v>964</v>
      </c>
      <c r="B694" s="119"/>
      <c r="C694" s="303" t="s">
        <v>505</v>
      </c>
      <c r="D694" s="304"/>
      <c r="E694" s="304"/>
      <c r="F694" s="304"/>
      <c r="G694" s="304"/>
      <c r="H694" s="305"/>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69.95" customHeight="1" x14ac:dyDescent="0.15">
      <c r="A695" s="252" t="s">
        <v>965</v>
      </c>
      <c r="B695" s="119"/>
      <c r="C695" s="316" t="s">
        <v>1006</v>
      </c>
      <c r="D695" s="317"/>
      <c r="E695" s="317"/>
      <c r="F695" s="317"/>
      <c r="G695" s="317"/>
      <c r="H695" s="318"/>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 customHeight="1" x14ac:dyDescent="0.15">
      <c r="A696" s="246" t="s">
        <v>966</v>
      </c>
      <c r="B696" s="119"/>
      <c r="C696" s="303" t="s">
        <v>509</v>
      </c>
      <c r="D696" s="304"/>
      <c r="E696" s="304"/>
      <c r="F696" s="304"/>
      <c r="G696" s="304"/>
      <c r="H696" s="305"/>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69.95" customHeight="1" x14ac:dyDescent="0.15">
      <c r="A697" s="252" t="s">
        <v>967</v>
      </c>
      <c r="B697" s="119"/>
      <c r="C697" s="303" t="s">
        <v>511</v>
      </c>
      <c r="D697" s="304"/>
      <c r="E697" s="304"/>
      <c r="F697" s="304"/>
      <c r="G697" s="304"/>
      <c r="H697" s="305"/>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1054</v>
      </c>
      <c r="O704" s="66" t="s">
        <v>1056</v>
      </c>
      <c r="P704" s="66" t="s">
        <v>1058</v>
      </c>
      <c r="Q704" s="66" t="s">
        <v>1060</v>
      </c>
      <c r="R704" s="66" t="s">
        <v>1063</v>
      </c>
      <c r="S704" s="66" t="s">
        <v>1064</v>
      </c>
      <c r="T704" s="66" t="s">
        <v>1067</v>
      </c>
      <c r="U704" s="66" t="s">
        <v>1071</v>
      </c>
      <c r="V704" s="8"/>
    </row>
    <row r="705" spans="1:23" ht="20.25" customHeight="1" x14ac:dyDescent="0.15">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1050</v>
      </c>
      <c r="T705" s="70" t="s">
        <v>1068</v>
      </c>
      <c r="U705" s="70" t="s">
        <v>1050</v>
      </c>
      <c r="V705" s="8"/>
    </row>
    <row r="706" spans="1:23" s="118" customFormat="1" ht="56.1" customHeight="1" x14ac:dyDescent="0.15">
      <c r="A706" s="252" t="s">
        <v>968</v>
      </c>
      <c r="B706" s="115"/>
      <c r="C706" s="303" t="s">
        <v>514</v>
      </c>
      <c r="D706" s="304"/>
      <c r="E706" s="304"/>
      <c r="F706" s="304"/>
      <c r="G706" s="304"/>
      <c r="H706" s="305"/>
      <c r="I706" s="122" t="s">
        <v>515</v>
      </c>
      <c r="J706" s="116" t="str">
        <f>IF(SUM(L706:U706)=0,IF(COUNTIF(L706:U706,"未確認")&gt;0,"未確認",IF(COUNTIF(L706:U706,"~*")&gt;0,"*",SUM(L706:U706))),SUM(L706:U706))</f>
        <v>*</v>
      </c>
      <c r="K706" s="201" t="str">
        <f>IF(OR(COUNTIF(L706:U706,"未確認")&gt;0,COUNTIF(L706:U706,"*")&gt;0),"※","")</f>
        <v>※</v>
      </c>
      <c r="L706" s="117" t="s">
        <v>541</v>
      </c>
      <c r="M706" s="117" t="s">
        <v>541</v>
      </c>
      <c r="N706" s="117" t="s">
        <v>541</v>
      </c>
      <c r="O706" s="117" t="s">
        <v>541</v>
      </c>
      <c r="P706" s="117" t="s">
        <v>541</v>
      </c>
      <c r="Q706" s="117" t="s">
        <v>541</v>
      </c>
      <c r="R706" s="117" t="s">
        <v>541</v>
      </c>
      <c r="S706" s="117">
        <v>0</v>
      </c>
      <c r="T706" s="117">
        <v>0</v>
      </c>
      <c r="U706" s="117">
        <v>0</v>
      </c>
    </row>
    <row r="707" spans="1:23" s="118" customFormat="1" ht="69.95" customHeight="1" x14ac:dyDescent="0.15">
      <c r="A707" s="252" t="s">
        <v>969</v>
      </c>
      <c r="B707" s="119"/>
      <c r="C707" s="303" t="s">
        <v>516</v>
      </c>
      <c r="D707" s="304"/>
      <c r="E707" s="304"/>
      <c r="F707" s="304"/>
      <c r="G707" s="304"/>
      <c r="H707" s="305"/>
      <c r="I707" s="122" t="s">
        <v>517</v>
      </c>
      <c r="J707" s="116" t="str">
        <f>IF(SUM(L707:U707)=0,IF(COUNTIF(L707:U707,"未確認")&gt;0,"未確認",IF(COUNTIF(L707:U707,"~*")&gt;0,"*",SUM(L707:U707))),SUM(L707:U707))</f>
        <v>*</v>
      </c>
      <c r="K707" s="201" t="str">
        <f>IF(OR(COUNTIF(L707:U707,"未確認")&gt;0,COUNTIF(L707:U707,"*")&gt;0),"※","")</f>
        <v>※</v>
      </c>
      <c r="L707" s="117" t="s">
        <v>541</v>
      </c>
      <c r="M707" s="117">
        <v>0</v>
      </c>
      <c r="N707" s="117">
        <v>0</v>
      </c>
      <c r="O707" s="117">
        <v>0</v>
      </c>
      <c r="P707" s="117">
        <v>0</v>
      </c>
      <c r="Q707" s="117">
        <v>0</v>
      </c>
      <c r="R707" s="117">
        <v>0</v>
      </c>
      <c r="S707" s="117">
        <v>0</v>
      </c>
      <c r="T707" s="117">
        <v>0</v>
      </c>
      <c r="U707" s="117">
        <v>0</v>
      </c>
    </row>
    <row r="708" spans="1:23" s="118" customFormat="1" ht="69.95" customHeight="1" x14ac:dyDescent="0.15">
      <c r="A708" s="252" t="s">
        <v>970</v>
      </c>
      <c r="B708" s="119"/>
      <c r="C708" s="316" t="s">
        <v>1007</v>
      </c>
      <c r="D708" s="317"/>
      <c r="E708" s="317"/>
      <c r="F708" s="317"/>
      <c r="G708" s="317"/>
      <c r="H708" s="318"/>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69.95" customHeight="1" x14ac:dyDescent="0.15">
      <c r="A709" s="252" t="s">
        <v>971</v>
      </c>
      <c r="B709" s="119"/>
      <c r="C709" s="316" t="s">
        <v>1008</v>
      </c>
      <c r="D709" s="317"/>
      <c r="E709" s="317"/>
      <c r="F709" s="317"/>
      <c r="G709" s="317"/>
      <c r="H709" s="318"/>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2020-01-06T00:10:38Z</dcterms:created>
  <dcterms:modified xsi:type="dcterms:W3CDTF">2020-01-06T00:10:39Z</dcterms:modified>
</cp:coreProperties>
</file>