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<sst xmlns="http://schemas.openxmlformats.org/spreadsheetml/2006/main" count="3091" uniqueCount="1054">
  <si>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</si>
  <si>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</si>
  <si>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</si>
  <si>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</si>
  <si>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</si>
  <si>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</si>
  <si>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</si>
  <si>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</si>
  <si>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</si>
  <si>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</si>
  <si>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</si>
  <si>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</si>
  <si>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</si>
  <si>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</si>
  <si>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</si>
  <si>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</si>
  <si>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</si>
  <si>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</si>
  <si>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</si>
  <si>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</si>
  <si>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</si>
  <si>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</si>
  <si>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</si>
  <si>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</si>
  <si>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</si>
  <si>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</si>
  <si>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</si>
  <si>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</si>
  <si>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</si>
  <si>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</si>
  <si>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</si>
  <si>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</si>
  <si>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</si>
  <si>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</si>
  <si>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</si>
  <si>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</si>
  <si>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</si>
  <si>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</si>
  <si>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</si>
  <si>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</si>
  <si>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</si>
  <si>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</si>
  <si>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</si>
  <si>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</si>
  <si>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</si>
  <si>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</si>
  <si>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</si>
  <si>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</si>
  <si>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</si>
  <si>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</si>
  <si>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</si>
  <si>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</si>
  <si>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</si>
  <si>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</si>
  <si>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</si>
  <si>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</si>
  <si>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</si>
  <si>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</si>
  <si>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</si>
  <si>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</si>
  <si>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</si>
  <si>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</si>
  <si>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</si>
  <si>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</si>
  <si>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</si>
  <si>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</si>
  <si>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</si>
  <si>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</si>
  <si>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</si>
  <si>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</si>
  <si>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</si>
  <si>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</si>
  <si>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</si>
  <si>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</si>
  <si>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</si>
  <si>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</si>
  <si>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</si>
  <si>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</si>
  <si>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</si>
  <si>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</si>
  <si>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</si>
  <si>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</si>
  <si>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</si>
  <si>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</si>
  <si>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</si>
  <si>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</si>
  <si>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</si>
  <si>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</si>
  <si>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</si>
  <si>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</si>
  <si>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</si>
  <si>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</si>
  <si>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</si>
  <si>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</si>
  <si>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</si>
  <si>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</si>
  <si>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</si>
  <si>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</si>
  <si>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</si>
  <si>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</si>
  <si>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</si>
  <si>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</si>
  <si>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</si>
  <si>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</si>
  <si>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</si>
  <si>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</si>
  <si>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</si>
  <si>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</si>
  <si>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</si>
  <si>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</si>
  <si>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</si>
  <si>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</si>
  <si>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</si>
  <si>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</si>
  <si>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</si>
  <si>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</si>
  <si>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</si>
  <si>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</si>
  <si>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</si>
  <si>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</si>
  <si>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</si>
  <si>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</si>
  <si>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</si>
  <si>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</si>
  <si>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</si>
  <si>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</si>
  <si>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</si>
  <si>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</si>
  <si>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</si>
  <si>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</si>
  <si>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</si>
  <si>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</si>
  <si>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</si>
  <si>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</si>
  <si>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</si>
  <si>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</si>
  <si>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</si>
  <si>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</si>
  <si>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</si>
  <si>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</si>
  <si>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</si>
  <si>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</si>
  <si>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</si>
  <si>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</si>
  <si>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</si>
  <si>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</si>
  <si>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</si>
  <si>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</si>
  <si>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</si>
  <si>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</si>
  <si>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</si>
  <si>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</si>
  <si>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</si>
  <si>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</si>
  <si>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</si>
  <si>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</si>
  <si>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</si>
  <si>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</si>
  <si>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</si>
  <si>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</si>
  <si>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</si>
  <si>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</si>
  <si>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</si>
  <si>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</si>
  <si>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</si>
  <si>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</si>
  <si>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</si>
  <si>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</si>
  <si>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</si>
  <si>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</si>
  <si>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</si>
  <si>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</si>
  <si>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</si>
  <si>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</si>
  <si>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</si>
  <si>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</si>
  <si>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</si>
  <si>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</si>
  <si>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</si>
  <si>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</si>
  <si>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</si>
  <si>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</si>
  <si>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</si>
  <si>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</si>
  <si>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</si>
  <si>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</si>
  <si>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</si>
  <si>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</si>
  <si>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</si>
  <si>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</si>
  <si>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</si>
  <si>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</si>
  <si>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</si>
  <si>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</si>
  <si>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</si>
  <si>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</si>
  <si>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</si>
  <si>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</si>
  <si>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</si>
  <si>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</si>
  <si>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</si>
  <si>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</si>
  <si>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</si>
  <si>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</si>
  <si>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</si>
  <si>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</si>
  <si>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</si>
  <si>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</si>
  <si>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</si>
  <si>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</si>
  <si>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</si>
  <si>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</si>
  <si>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</si>
  <si>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</si>
  <si>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</si>
  <si>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</si>
  <si>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</si>
  <si>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</si>
  <si>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</si>
  <si>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</si>
  <si>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</si>
  <si>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</si>
  <si>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</si>
  <si>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</si>
  <si>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</si>
  <si>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</si>
  <si>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</si>
  <si>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</si>
  <si>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</si>
  <si>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</si>
  <si>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</si>
  <si>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</si>
  <si>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</si>
  <si>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</si>
  <si>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</si>
  <si>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</si>
  <si>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</si>
  <si>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</si>
  <si>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</si>
  <si>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</si>
  <si>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</si>
  <si>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</si>
  <si>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</si>
  <si>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</si>
  <si>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</si>
  <si>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</si>
  <si>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</si>
  <si>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</si>
  <si>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</si>
  <si>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</si>
  <si>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</si>
  <si>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</si>
  <si>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</si>
  <si>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</si>
  <si>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</si>
  <si>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</si>
  <si>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</si>
  <si>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</si>
  <si>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</si>
  <si>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</si>
  <si>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</si>
  <si>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</si>
  <si>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</si>
  <si>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</si>
  <si>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</si>
  <si>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</si>
  <si>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</si>
  <si>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</si>
  <si>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</si>
  <si>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</si>
  <si>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</si>
  <si>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</si>
  <si>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</si>
  <si>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</si>
  <si>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</si>
  <si>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</si>
  <si>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</si>
  <si>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</si>
  <si>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</si>
  <si>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</si>
  <si>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</si>
  <si>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</si>
  <si>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</si>
  <si>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</si>
  <si>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</si>
  <si>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</si>
  <si>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</si>
  <si>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</si>
  <si>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</si>
  <si>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</si>
  <si>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</si>
  <si>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</si>
  <si>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</si>
  <si>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</si>
  <si>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</si>
  <si>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</si>
  <si>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</si>
  <si>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</si>
  <si>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</si>
  <si>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</si>
  <si>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</si>
  <si>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</si>
  <si>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</si>
  <si>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</si>
  <si>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</si>
  <si>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</si>
  <si>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</si>
  <si>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</si>
  <si>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</si>
  <si>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</si>
  <si>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</si>
  <si>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</si>
  <si>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</si>
  <si>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</si>
  <si>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</si>
  <si>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</si>
  <si>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</si>
  <si>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</si>
  <si>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</si>
  <si>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</si>
  <si>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</si>
  <si>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</si>
  <si>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</si>
  <si>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</si>
  <si>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</si>
  <si>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</si>
  <si>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</si>
  <si>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</si>
  <si>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</si>
  <si>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</si>
  <si>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</si>
  <si>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</si>
  <si>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</si>
  <si>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</si>
  <si>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</si>
  <si>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</si>
  <si>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</si>
  <si>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</si>
  <si>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</si>
  <si>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</si>
  <si>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</si>
  <si>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</si>
  <si>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</si>
  <si>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</si>
  <si>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</si>
  <si>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</si>
  <si>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</si>
  <si>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</si>
  <si>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</si>
  <si>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</si>
  <si>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</si>
  <si>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</si>
  <si>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</si>
  <si>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</si>
  <si>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</si>
  <si>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</si>
  <si>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</si>
  <si>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</si>
  <si>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</si>
  <si>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</si>
  <si>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</si>
  <si>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</si>
  <si>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</si>
  <si>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</si>
  <si>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</si>
  <si>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</si>
  <si>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</si>
  <si>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</si>
  <si>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</si>
  <si>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</si>
  <si>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</si>
  <si>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</si>
  <si>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</si>
  <si>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</si>
  <si>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</si>
  <si>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</si>
  <si>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</si>
  <si>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</si>
  <si>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</si>
  <si>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</si>
  <si>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</si>
  <si>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</si>
  <si>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</si>
  <si>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</si>
  <si>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</si>
  <si>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</si>
  <si>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</si>
  <si>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</si>
  <si>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</si>
  <si>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</si>
  <si>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</si>
  <si>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</si>
  <si>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</si>
  <si>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</si>
  <si>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</si>
  <si>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</si>
  <si>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</si>
  <si>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</si>
  <si>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</si>
  <si>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</si>
  <si>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</si>
  <si>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</si>
  <si>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</si>
  <si>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</si>
  <si>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</si>
  <si>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</si>
  <si>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</si>
  <si>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</si>
  <si>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</si>
  <si>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</si>
  <si>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</si>
  <si>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</si>
  <si>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</si>
  <si>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</si>
  <si>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</si>
  <si>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</si>
  <si>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</si>
  <si>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</si>
  <si>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</si>
  <si>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</si>
  <si>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</si>
  <si>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</si>
  <si>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</si>
  <si>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</si>
  <si>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</si>
  <si>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</si>
  <si>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</si>
  <si>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</si>
  <si>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</si>
  <si>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</si>
  <si>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</si>
  <si>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</si>
  <si>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</si>
  <si>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</si>
  <si>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</si>
  <si>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</si>
  <si>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</si>
  <si>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</si>
  <si>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</si>
  <si>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</si>
  <si>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</si>
  <si>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</si>
  <si>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</si>
  <si>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</si>
  <si>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</si>
  <si>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</si>
  <si>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</si>
  <si>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</si>
  <si>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</si>
  <si>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</si>
  <si>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</si>
  <si>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</si>
  <si>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</si>
  <si>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</si>
  <si>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</si>
  <si>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</si>
  <si>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</si>
  <si>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</si>
  <si>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</si>
  <si>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</si>
  <si>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</si>
  <si>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</si>
  <si>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</si>
  <si>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</si>
  <si>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</si>
  <si>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</si>
  <si>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</si>
  <si>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</si>
  <si>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</si>
  <si>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</si>
  <si>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</si>
  <si>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</si>
  <si>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</si>
  <si>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</si>
  <si>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</si>
  <si>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</si>
  <si>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</si>
  <si>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</si>
  <si>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</si>
  <si>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</si>
  <si>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</si>
  <si>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</si>
  <si>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</si>
  <si>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</si>
  <si>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</si>
  <si>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</si>
  <si>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</si>
  <si>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</si>
  <si>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</si>
  <si>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</si>
  <si>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</si>
  <si>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</si>
  <si>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</si>
  <si>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</si>
  <si>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</si>
  <si>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</si>
  <si>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</si>
  <si>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</si>
  <si>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</si>
  <si>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</si>
  <si>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</si>
  <si>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</si>
  <si>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</si>
  <si>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</si>
  <si>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</si>
  <si>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</si>
  <si>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</si>
  <si>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</si>
  <si>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</si>
  <si>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</si>
  <si>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</si>
  <si>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</si>
  <si>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</si>
  <si>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</si>
  <si>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</si>
  <si>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</si>
  <si>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</si>
  <si>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</si>
  <si>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</si>
  <si>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</si>
  <si>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</si>
  <si>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</si>
  <si>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</si>
  <si>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</si>
  <si>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</si>
  <si>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</si>
  <si>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</si>
  <si>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</si>
  <si>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</si>
  <si>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</si>
  <si>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</si>
  <si>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</si>
  <si>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</si>
  <si>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</si>
  <si>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</si>
  <si>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</si>
  <si>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</si>
  <si>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</si>
  <si>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</si>
  <si>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</si>
  <si>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</si>
  <si>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</si>
  <si>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</si>
  <si>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</si>
  <si>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</si>
  <si>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</si>
  <si>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</si>
  <si>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</si>
  <si>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</si>
  <si>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</si>
  <si>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</si>
  <si>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</si>
  <si>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</si>
  <si>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</si>
  <si>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</si>
  <si>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</si>
  <si>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</si>
  <si>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</si>
  <si>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</si>
  <si>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</si>
  <si>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</si>
  <si>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</si>
  <si>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</si>
  <si>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</si>
  <si>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</si>
  <si>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</si>
  <si>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</si>
  <si>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</si>
  <si>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</si>
  <si>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</si>
  <si>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</si>
  <si>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</si>
  <si>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</si>
  <si>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</si>
  <si>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</si>
  <si>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</si>
  <si>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</si>
  <si>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</si>
  <si>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</si>
  <si>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</si>
  <si>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</si>
  <si>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</si>
  <si>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</si>
  <si>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</si>
  <si>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</si>
  <si>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</si>
  <si>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</si>
  <si>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</si>
  <si>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</si>
  <si>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</si>
  <si>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</si>
  <si>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</si>
  <si>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</si>
  <si>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</si>
  <si>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</si>
  <si>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</si>
  <si>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</si>
  <si>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</si>
  <si>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</si>
  <si>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</si>
  <si>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</si>
  <si>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</si>
  <si>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</si>
  <si>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</si>
  <si>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</si>
  <si>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</si>
  <si>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</si>
  <si>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</si>
  <si>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</si>
  <si>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</si>
  <si>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</si>
  <si>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</si>
  <si>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</si>
  <si>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</si>
  <si>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</si>
  <si>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</si>
  <si>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</si>
  <si>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</si>
  <si>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</si>
  <si>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</si>
  <si>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</si>
  <si>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</si>
  <si>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</si>
  <si>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</si>
  <si>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</si>
  <si>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</si>
  <si>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</si>
  <si>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</si>
  <si>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</si>
  <si>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</si>
  <si>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</si>
  <si>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</si>
  <si>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</si>
  <si>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</si>
  <si>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</si>
  <si>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</si>
  <si>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</si>
  <si>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</si>
  <si>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</si>
  <si>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</si>
  <si>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</si>
  <si>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</si>
  <si>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</si>
  <si>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</si>
  <si>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</si>
  <si>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</si>
  <si>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</si>
  <si>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</si>
  <si>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</si>
  <si>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</si>
  <si>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</si>
  <si>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</si>
  <si>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</si>
  <si>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</si>
  <si>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</si>
  <si>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</si>
  <si>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</si>
  <si>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</si>
  <si>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</si>
  <si>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</si>
  <si>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</si>
  <si>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</si>
  <si>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</si>
  <si>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</si>
  <si>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</si>
  <si>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</si>
  <si>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</si>
  <si>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</si>
  <si>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</si>
  <si>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</si>
  <si>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</si>
  <si>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</si>
  <si>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</si>
  <si>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</si>
  <si>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</si>
  <si>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</si>
  <si>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</si>
  <si>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</si>
  <si>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</si>
  <si>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</si>
  <si>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</si>
  <si>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</si>
  <si>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</si>
  <si>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</si>
  <si>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</si>
  <si>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</si>
  <si>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</si>
  <si>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</si>
  <si>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</si>
  <si>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</si>
  <si>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</si>
  <si>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</si>
  <si>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</si>
  <si>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</si>
  <si>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</si>
  <si>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</si>
  <si>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</si>
  <si>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</si>
  <si>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</si>
  <si>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</si>
  <si>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</si>
  <si>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</si>
  <si>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</si>
  <si>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</si>
  <si>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</si>
  <si>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</si>
  <si>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</si>
  <si>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</si>
  <si>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</si>
  <si>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</si>
  <si>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</si>
  <si>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</si>
  <si>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</si>
  <si>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</si>
  <si>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</si>
  <si>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</si>
  <si>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</si>
  <si>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</si>
  <si>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</si>
  <si>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</si>
  <si>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</si>
  <si>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</si>
  <si>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</si>
  <si>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</si>
  <si>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</si>
  <si>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</si>
  <si>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</si>
  <si>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</si>
  <si>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</si>
  <si>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</si>
  <si>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</si>
  <si>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</si>
  <si>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</si>
  <si>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</si>
  <si>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</si>
  <si>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</si>
  <si>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</si>
  <si>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</si>
  <si>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</si>
  <si>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</si>
  <si>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</si>
  <si>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</si>
  <si>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</si>
  <si>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</si>
  <si>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</si>
  <si>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</si>
  <si>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</si>
  <si>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</si>
  <si>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</si>
  <si>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</si>
  <si>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</si>
  <si>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</si>
  <si>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</si>
  <si>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</si>
  <si>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</si>
  <si>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</si>
  <si>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</si>
  <si>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</si>
  <si>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</si>
  <si>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</si>
  <si>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</si>
  <si>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</si>
  <si>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</si>
  <si>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</si>
  <si>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</si>
  <si>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</si>
  <si>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</si>
  <si>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</si>
  <si>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</si>
  <si>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</si>
  <si>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</si>
  <si>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</si>
  <si>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</si>
  <si>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</si>
  <si>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</si>
  <si>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</si>
  <si>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</si>
  <si>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</si>
  <si>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</si>
  <si>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</si>
  <si>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</si>
  <si>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</si>
  <si>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</si>
  <si>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</si>
  <si>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</si>
  <si>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</si>
  <si>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</si>
  <si>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</si>
  <si>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</si>
  <si>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</si>
  <si>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</si>
  <si>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</si>
  <si>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</si>
  <si>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</si>
  <si>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</si>
  <si>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</si>
  <si>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</si>
  <si>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</si>
  <si>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</si>
  <si>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</si>
  <si>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</si>
  <si>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</si>
  <si>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</si>
  <si>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</si>
  <si>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</si>
  <si>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</si>
  <si>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</si>
  <si>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</si>
  <si>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</si>
  <si>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</si>
  <si>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</si>
  <si>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</si>
  <si>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</si>
  <si>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</si>
  <si>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</si>
  <si>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</si>
  <si>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</si>
  <si>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</si>
  <si>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</si>
  <si>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</si>
  <si>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</si>
  <si>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</si>
  <si>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</si>
  <si>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</si>
  <si>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</si>
  <si>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</si>
  <si>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</si>
  <si>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</si>
  <si>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</si>
  <si>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</si>
  <si>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</si>
  <si>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</si>
  <si>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</si>
  <si>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</si>
  <si>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</si>
  <si>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</si>
  <si>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</si>
  <si>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</si>
  <si>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</si>
  <si>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</si>
  <si>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</si>
  <si>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</si>
  <si>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</si>
  <si>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</si>
  <si>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</si>
  <si>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</si>
  <si>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</si>
  <si>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</si>
  <si>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</si>
  <si>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</si>
  <si>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</si>
  <si>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</si>
  <si>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</si>
  <si>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</si>
  <si>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</si>
  <si>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</si>
  <si>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</si>
  <si>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</si>
  <si>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</si>
  <si>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</si>
  <si>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</si>
  <si>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</si>
  <si>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</si>
  <si>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</si>
  <si>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</si>
  <si>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</si>
  <si>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</si>
  <si>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</si>
  <si>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</si>
  <si>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</si>
  <si>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</si>
  <si>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</si>
  <si>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</si>
  <si>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</si>
  <si>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</si>
  <si>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</si>
  <si>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</si>
  <si>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</si>
  <si>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</si>
  <si>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</si>
  <si>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</si>
  <si>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</si>
  <si>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</si>
  <si>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</si>
  <si>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</si>
  <si>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</si>
  <si>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</si>
  <si>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</si>
  <si>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</si>
  <si>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</si>
  <si>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</si>
  <si>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</si>
  <si>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</si>
  <si>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</si>
  <si>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</si>
  <si>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</si>
  <si>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</si>
  <si>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</si>
  <si>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</si>
  <si>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</si>
  <si>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</si>
  <si>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</si>
  <si>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</si>
  <si>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</si>
  <si>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</si>
  <si>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</si>
  <si>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</si>
  <si>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</si>
  <si>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</si>
  <si>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</si>
  <si>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</si>
  <si>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</si>
  <si>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</si>
  <si>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</si>
  <si>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</si>
  <si>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</si>
  <si>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</si>
  <si>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</si>
  <si>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</si>
  <si>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</si>
  <si>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</si>
  <si>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</si>
  <si>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</si>
  <si>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</si>
  <si>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</si>
  <si>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</si>
  <si>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</si>
  <si>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</si>
  <si>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</si>
  <si>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</si>
  <si>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</si>
  <si>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</si>
  <si>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</si>
  <si>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</si>
  <si>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</si>
  <si>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</si>
  <si>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</si>
  <si>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</si>
  <si>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</si>
  <si>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</si>
  <si>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</si>
  <si>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</si>
  <si>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</si>
  <si>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</si>
  <si>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</si>
  <si>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</si>
  <si>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</si>
  <si>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</si>
  <si>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</si>
  <si>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</si>
  <si>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</si>
  <si>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</si>
  <si>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</si>
  <si>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</si>
  <si>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</si>
  <si>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</si>
  <si>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</si>
  <si>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</si>
  <si>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</si>
  <si>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</si>
  <si>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</si>
  <si>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</si>
  <si>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</si>
  <si>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</si>
  <si>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</si>
  <si>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</si>
  <si>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</si>
  <si>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</si>
  <si>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</si>
  <si>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</si>
  <si>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</si>
  <si>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</si>
  <si>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</si>
  <si>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</si>
  <si>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</si>
  <si>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</si>
  <si>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</si>
  <si>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</si>
  <si>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</si>
  <si>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</si>
  <si>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</si>
  <si>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</si>
  <si>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</si>
  <si>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</si>
  <si>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</si>
  <si>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</si>
  <si>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</si>
  <si>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</si>
  <si>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</si>
  <si>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</si>
  <si>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</si>
  <si>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</si>
  <si>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</si>
  <si>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</si>
  <si>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</si>
  <si>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</si>
  <si>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</si>
  <si>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</si>
  <si>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</si>
  <si>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</si>
  <si>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</si>
  <si>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</si>
  <si>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</si>
  <si>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</si>
  <si>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</si>
  <si>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</si>
  <si>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</si>
  <si>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</si>
  <si>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</si>
  <si>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</si>
  <si>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</si>
  <si>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</si>
  <si>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</si>
  <si>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</si>
  <si>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</si>
  <si>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</si>
  <si>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</si>
  <si>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</si>
  <si>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</si>
  <si>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</si>
  <si>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</si>
  <si>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</si>
  <si>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</si>
  <si>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</si>
  <si>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</si>
  <si>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</si>
  <si>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</si>
  <si>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</si>
  <si>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</si>
  <si>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</si>
  <si>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</si>
  <si>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</si>
  <si>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</si>
  <si>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</si>
  <si>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</si>
  <si>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</si>
  <si>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</si>
  <si>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藤岡市国民健康保険鬼石病院</t>
    <phoneticPr fontId="3"/>
  </si>
  <si>
    <t>〒370-1401 藤岡市鬼石１３９－１</t>
    <phoneticPr fontId="3"/>
  </si>
  <si>
    <t>〇</t>
  </si>
  <si>
    <t>市町村</t>
  </si>
  <si>
    <t>複数の診療科で活用</t>
  </si>
  <si>
    <t>外科</t>
  </si>
  <si>
    <t>内科</t>
  </si>
  <si>
    <t>療養病棟入院料１</t>
  </si>
  <si>
    <t>ＤＰＣ病院ではない</t>
  </si>
  <si>
    <t>有</t>
  </si>
  <si>
    <t>-</t>
    <phoneticPr fontId="3"/>
  </si>
  <si>
    <t>東病棟（療養病棟）</t>
  </si>
  <si>
    <t>慢性期機能</t>
  </si>
  <si>
    <t>地域包括ケア病棟入院料１</t>
  </si>
  <si>
    <t>看護必要度Ⅰ</t>
    <phoneticPr fontId="3"/>
  </si>
  <si>
    <t>西病棟（一般病棟）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</si>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</sst>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64?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1037</v>
      </c>
      <c r="C2" s="238"/>
      <c r="D2" s="238"/>
      <c r="E2" s="238"/>
      <c r="F2" s="238"/>
      <c r="G2" s="238"/>
      <c r="H2" s="9"/>
      <c r="N2" s="8"/>
      <c r="O2" s="8"/>
      <c r="P2" s="8"/>
      <c r="Q2" s="8"/>
      <c r="R2" s="8"/>
      <c r="S2" s="8"/>
      <c r="T2" s="8"/>
      <c r="U2" s="8"/>
      <c r="V2" s="8"/>
    </row>
    <row r="3" spans="1:22" x14ac:dyDescent="0.15">
      <c r="A3" s="243"/>
      <c r="B3" s="273" t="s">
        <v>1038</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1010</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1011</v>
      </c>
      <c r="J9" s="339"/>
      <c r="K9" s="339"/>
      <c r="L9" s="276" t="s">
        <v>1048</v>
      </c>
      <c r="M9" s="282" t="s">
        <v>1052</v>
      </c>
    </row>
    <row r="10" spans="1:22" s="21" customFormat="1" ht="34.5" customHeight="1" x14ac:dyDescent="0.15">
      <c r="A10" s="244" t="s">
        <v>606</v>
      </c>
      <c r="B10" s="17"/>
      <c r="C10" s="19"/>
      <c r="D10" s="19"/>
      <c r="E10" s="19"/>
      <c r="F10" s="19"/>
      <c r="G10" s="19"/>
      <c r="H10" s="20"/>
      <c r="I10" s="335" t="s">
        <v>2</v>
      </c>
      <c r="J10" s="335"/>
      <c r="K10" s="335"/>
      <c r="L10" s="25"/>
      <c r="M10" s="25"/>
    </row>
    <row r="11" spans="1:22" s="21" customFormat="1" ht="34.5" customHeight="1" x14ac:dyDescent="0.15">
      <c r="A11" s="244" t="s">
        <v>606</v>
      </c>
      <c r="B11" s="24"/>
      <c r="C11" s="19"/>
      <c r="D11" s="19"/>
      <c r="E11" s="19"/>
      <c r="F11" s="19"/>
      <c r="G11" s="19"/>
      <c r="H11" s="20"/>
      <c r="I11" s="335" t="s">
        <v>3</v>
      </c>
      <c r="J11" s="335"/>
      <c r="K11" s="335"/>
      <c r="L11" s="25"/>
      <c r="M11" s="25"/>
    </row>
    <row r="12" spans="1:22" s="21" customFormat="1" ht="34.5" customHeight="1" x14ac:dyDescent="0.15">
      <c r="A12" s="244" t="s">
        <v>606</v>
      </c>
      <c r="B12" s="24"/>
      <c r="C12" s="19"/>
      <c r="D12" s="19"/>
      <c r="E12" s="19"/>
      <c r="F12" s="19"/>
      <c r="G12" s="19"/>
      <c r="H12" s="20"/>
      <c r="I12" s="335" t="s">
        <v>4</v>
      </c>
      <c r="J12" s="335"/>
      <c r="K12" s="335"/>
      <c r="L12" s="29"/>
      <c r="M12" s="29" t="s">
        <v>1039</v>
      </c>
    </row>
    <row r="13" spans="1:22" s="21" customFormat="1" ht="34.5" customHeight="1" x14ac:dyDescent="0.15">
      <c r="A13" s="244" t="s">
        <v>606</v>
      </c>
      <c r="B13" s="17"/>
      <c r="C13" s="19"/>
      <c r="D13" s="19"/>
      <c r="E13" s="19"/>
      <c r="F13" s="19"/>
      <c r="G13" s="19"/>
      <c r="H13" s="20"/>
      <c r="I13" s="335" t="s">
        <v>5</v>
      </c>
      <c r="J13" s="335"/>
      <c r="K13" s="335"/>
      <c r="L13" s="28" t="s">
        <v>1039</v>
      </c>
      <c r="M13" s="28"/>
    </row>
    <row r="14" spans="1:22" s="21" customFormat="1" ht="34.5" customHeight="1" x14ac:dyDescent="0.15">
      <c r="A14" s="244" t="s">
        <v>606</v>
      </c>
      <c r="B14" s="17"/>
      <c r="C14" s="19"/>
      <c r="D14" s="19"/>
      <c r="E14" s="19"/>
      <c r="F14" s="19"/>
      <c r="G14" s="19"/>
      <c r="H14" s="20"/>
      <c r="I14" s="335" t="s">
        <v>550</v>
      </c>
      <c r="J14" s="335"/>
      <c r="K14" s="335"/>
      <c r="L14" s="29"/>
      <c r="M14" s="29"/>
    </row>
    <row r="15" spans="1:22" s="21" customFormat="1" ht="34.5" customHeight="1" x14ac:dyDescent="0.15">
      <c r="A15" s="244" t="s">
        <v>606</v>
      </c>
      <c r="B15" s="17"/>
      <c r="C15" s="19"/>
      <c r="D15" s="19"/>
      <c r="E15" s="19"/>
      <c r="F15" s="19"/>
      <c r="G15" s="19"/>
      <c r="H15" s="20"/>
      <c r="I15" s="335" t="s">
        <v>551</v>
      </c>
      <c r="J15" s="335"/>
      <c r="K15" s="335"/>
      <c r="L15" s="29"/>
      <c r="M15" s="29"/>
    </row>
    <row r="16" spans="1:22" s="21" customFormat="1" ht="34.5" customHeight="1" x14ac:dyDescent="0.15">
      <c r="A16" s="244" t="s">
        <v>606</v>
      </c>
      <c r="B16" s="17"/>
      <c r="C16" s="19"/>
      <c r="D16" s="19"/>
      <c r="E16" s="19"/>
      <c r="F16" s="19"/>
      <c r="G16" s="19"/>
      <c r="H16" s="20"/>
      <c r="I16" s="335" t="s">
        <v>972</v>
      </c>
      <c r="J16" s="335"/>
      <c r="K16" s="335"/>
      <c r="L16" s="29"/>
      <c r="M16" s="29"/>
    </row>
    <row r="17" spans="1:22" s="21" customFormat="1" ht="315" customHeight="1" x14ac:dyDescent="0.15">
      <c r="A17" s="244" t="s">
        <v>986</v>
      </c>
      <c r="B17" s="17"/>
      <c r="C17" s="19"/>
      <c r="D17" s="19"/>
      <c r="E17" s="19"/>
      <c r="F17" s="19"/>
      <c r="G17" s="19"/>
      <c r="H17" s="20"/>
      <c r="I17" s="430" t="s">
        <v>1009</v>
      </c>
      <c r="J17" s="430"/>
      <c r="K17" s="430"/>
      <c r="L17" s="29" t="s">
        <v>533</v>
      </c>
      <c r="M17" s="29" t="s">
        <v>533</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1013</v>
      </c>
      <c r="J22" s="337"/>
      <c r="K22" s="338"/>
      <c r="L22" s="277" t="s">
        <v>1048</v>
      </c>
      <c r="M22" s="282" t="s">
        <v>1052</v>
      </c>
    </row>
    <row r="23" spans="1:22" s="21" customFormat="1" ht="34.5" customHeight="1" x14ac:dyDescent="0.15">
      <c r="A23" s="244" t="s">
        <v>607</v>
      </c>
      <c r="B23" s="17"/>
      <c r="C23" s="19"/>
      <c r="D23" s="19"/>
      <c r="E23" s="19"/>
      <c r="F23" s="19"/>
      <c r="G23" s="19"/>
      <c r="H23" s="20"/>
      <c r="I23" s="307" t="s">
        <v>2</v>
      </c>
      <c r="J23" s="308"/>
      <c r="K23" s="309"/>
      <c r="L23" s="25"/>
      <c r="M23" s="25"/>
    </row>
    <row r="24" spans="1:22" s="21" customFormat="1" ht="34.5" customHeight="1" x14ac:dyDescent="0.15">
      <c r="A24" s="244" t="s">
        <v>607</v>
      </c>
      <c r="B24" s="24"/>
      <c r="C24" s="19"/>
      <c r="D24" s="19"/>
      <c r="E24" s="19"/>
      <c r="F24" s="19"/>
      <c r="G24" s="19"/>
      <c r="H24" s="20"/>
      <c r="I24" s="307" t="s">
        <v>3</v>
      </c>
      <c r="J24" s="308"/>
      <c r="K24" s="309"/>
      <c r="L24" s="25"/>
      <c r="M24" s="25"/>
    </row>
    <row r="25" spans="1:22" s="21" customFormat="1" ht="34.5" customHeight="1" x14ac:dyDescent="0.15">
      <c r="A25" s="244" t="s">
        <v>607</v>
      </c>
      <c r="B25" s="24"/>
      <c r="C25" s="19"/>
      <c r="D25" s="19"/>
      <c r="E25" s="19"/>
      <c r="F25" s="19"/>
      <c r="G25" s="19"/>
      <c r="H25" s="20"/>
      <c r="I25" s="307" t="s">
        <v>4</v>
      </c>
      <c r="J25" s="308"/>
      <c r="K25" s="309"/>
      <c r="L25" s="29"/>
      <c r="M25" s="29" t="s">
        <v>1039</v>
      </c>
    </row>
    <row r="26" spans="1:22" s="21" customFormat="1" ht="34.5" customHeight="1" x14ac:dyDescent="0.15">
      <c r="A26" s="244" t="s">
        <v>607</v>
      </c>
      <c r="B26" s="17"/>
      <c r="C26" s="19"/>
      <c r="D26" s="19"/>
      <c r="E26" s="19"/>
      <c r="F26" s="19"/>
      <c r="G26" s="19"/>
      <c r="H26" s="20"/>
      <c r="I26" s="307" t="s">
        <v>5</v>
      </c>
      <c r="J26" s="308"/>
      <c r="K26" s="309"/>
      <c r="L26" s="28" t="s">
        <v>1039</v>
      </c>
      <c r="M26" s="28"/>
    </row>
    <row r="27" spans="1:22" s="21" customFormat="1" ht="34.5" customHeight="1" x14ac:dyDescent="0.15">
      <c r="A27" s="244" t="s">
        <v>607</v>
      </c>
      <c r="B27" s="17"/>
      <c r="C27" s="19"/>
      <c r="D27" s="19"/>
      <c r="E27" s="19"/>
      <c r="F27" s="19"/>
      <c r="G27" s="19"/>
      <c r="H27" s="20"/>
      <c r="I27" s="426" t="s">
        <v>554</v>
      </c>
      <c r="J27" s="427"/>
      <c r="K27" s="428"/>
      <c r="L27" s="29"/>
      <c r="M27" s="29"/>
    </row>
    <row r="28" spans="1:22" s="21" customFormat="1" ht="34.5" customHeight="1" x14ac:dyDescent="0.15">
      <c r="A28" s="244" t="s">
        <v>607</v>
      </c>
      <c r="B28" s="17"/>
      <c r="C28" s="19"/>
      <c r="D28" s="19"/>
      <c r="E28" s="19"/>
      <c r="F28" s="19"/>
      <c r="G28" s="19"/>
      <c r="H28" s="20"/>
      <c r="I28" s="426" t="s">
        <v>553</v>
      </c>
      <c r="J28" s="427"/>
      <c r="K28" s="428"/>
      <c r="L28" s="29"/>
      <c r="M28" s="29"/>
    </row>
    <row r="29" spans="1:22" s="33" customFormat="1" ht="34.5" customHeight="1" x14ac:dyDescent="0.15">
      <c r="A29" s="244" t="s">
        <v>607</v>
      </c>
      <c r="B29" s="17"/>
      <c r="C29" s="19"/>
      <c r="D29" s="19"/>
      <c r="E29" s="19"/>
      <c r="F29" s="19"/>
      <c r="G29" s="19"/>
      <c r="H29" s="20"/>
      <c r="I29" s="426" t="s">
        <v>8</v>
      </c>
      <c r="J29" s="427"/>
      <c r="K29" s="428"/>
      <c r="L29" s="29"/>
      <c r="M29" s="29"/>
    </row>
    <row r="30" spans="1:22" s="21" customFormat="1" ht="34.5" customHeight="1" x14ac:dyDescent="0.15">
      <c r="A30" s="244" t="s">
        <v>607</v>
      </c>
      <c r="B30" s="17"/>
      <c r="C30" s="19"/>
      <c r="D30" s="19"/>
      <c r="E30" s="19"/>
      <c r="F30" s="19"/>
      <c r="G30" s="19"/>
      <c r="H30" s="20"/>
      <c r="I30" s="429" t="s">
        <v>552</v>
      </c>
      <c r="J30" s="429"/>
      <c r="K30" s="429"/>
      <c r="L30" s="29"/>
      <c r="M30" s="29"/>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1015</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1014</v>
      </c>
      <c r="J35" s="337"/>
      <c r="K35" s="338"/>
      <c r="L35" s="277" t="s">
        <v>1048</v>
      </c>
      <c r="M35" s="282" t="s">
        <v>1052</v>
      </c>
    </row>
    <row r="36" spans="1:22" s="21" customFormat="1" ht="34.5" customHeight="1" x14ac:dyDescent="0.15">
      <c r="A36" s="244" t="s">
        <v>608</v>
      </c>
      <c r="B36" s="17"/>
      <c r="C36" s="19"/>
      <c r="D36" s="19"/>
      <c r="E36" s="19"/>
      <c r="F36" s="19"/>
      <c r="G36" s="19"/>
      <c r="H36" s="20"/>
      <c r="I36" s="307" t="s">
        <v>11</v>
      </c>
      <c r="J36" s="308"/>
      <c r="K36" s="309"/>
      <c r="L36" s="25"/>
      <c r="M36" s="25"/>
    </row>
    <row r="37" spans="1:22" s="21" customFormat="1" ht="34.5" customHeight="1" x14ac:dyDescent="0.15">
      <c r="A37" s="244" t="s">
        <v>608</v>
      </c>
      <c r="B37" s="24"/>
      <c r="C37" s="19"/>
      <c r="D37" s="19"/>
      <c r="E37" s="19"/>
      <c r="F37" s="19"/>
      <c r="G37" s="19"/>
      <c r="H37" s="20"/>
      <c r="I37" s="307" t="s">
        <v>12</v>
      </c>
      <c r="J37" s="308"/>
      <c r="K37" s="309"/>
      <c r="L37" s="25"/>
      <c r="M37" s="25"/>
    </row>
    <row r="38" spans="1:22" s="21" customFormat="1" ht="34.5" customHeight="1" x14ac:dyDescent="0.15">
      <c r="A38" s="244" t="s">
        <v>608</v>
      </c>
      <c r="B38" s="24"/>
      <c r="C38" s="19"/>
      <c r="D38" s="19"/>
      <c r="E38" s="19"/>
      <c r="F38" s="19"/>
      <c r="G38" s="19"/>
      <c r="H38" s="20"/>
      <c r="I38" s="307" t="s">
        <v>13</v>
      </c>
      <c r="J38" s="308"/>
      <c r="K38" s="309"/>
      <c r="L38" s="261"/>
      <c r="M38" s="261"/>
    </row>
    <row r="39" spans="1:22" s="21" customFormat="1" ht="34.5" customHeight="1" x14ac:dyDescent="0.15">
      <c r="A39" s="244" t="s">
        <v>608</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1013</v>
      </c>
      <c r="J44" s="432"/>
      <c r="K44" s="433"/>
      <c r="L44" s="277" t="s">
        <v>1048</v>
      </c>
      <c r="M44" s="282" t="s">
        <v>1052</v>
      </c>
    </row>
    <row r="45" spans="1:22" s="21" customFormat="1" ht="34.5" customHeight="1" x14ac:dyDescent="0.15">
      <c r="A45" s="278" t="s">
        <v>984</v>
      </c>
      <c r="B45" s="17"/>
      <c r="C45" s="19"/>
      <c r="D45" s="19"/>
      <c r="E45" s="19"/>
      <c r="F45" s="19"/>
      <c r="G45" s="19"/>
      <c r="H45" s="20"/>
      <c r="I45" s="426" t="s">
        <v>2</v>
      </c>
      <c r="J45" s="427"/>
      <c r="K45" s="428"/>
      <c r="L45" s="25"/>
      <c r="M45" s="25"/>
    </row>
    <row r="46" spans="1:22" s="21" customFormat="1" ht="34.5" customHeight="1" x14ac:dyDescent="0.15">
      <c r="A46" s="278" t="s">
        <v>984</v>
      </c>
      <c r="B46" s="24"/>
      <c r="C46" s="19"/>
      <c r="D46" s="19"/>
      <c r="E46" s="19"/>
      <c r="F46" s="19"/>
      <c r="G46" s="19"/>
      <c r="H46" s="20"/>
      <c r="I46" s="426" t="s">
        <v>3</v>
      </c>
      <c r="J46" s="427"/>
      <c r="K46" s="428"/>
      <c r="L46" s="25"/>
      <c r="M46" s="25"/>
    </row>
    <row r="47" spans="1:22" s="21" customFormat="1" ht="34.5" customHeight="1" x14ac:dyDescent="0.15">
      <c r="A47" s="278" t="s">
        <v>984</v>
      </c>
      <c r="B47" s="24"/>
      <c r="C47" s="19"/>
      <c r="D47" s="19"/>
      <c r="E47" s="19"/>
      <c r="F47" s="19"/>
      <c r="G47" s="19"/>
      <c r="H47" s="20"/>
      <c r="I47" s="426" t="s">
        <v>4</v>
      </c>
      <c r="J47" s="427"/>
      <c r="K47" s="428"/>
      <c r="L47" s="29"/>
      <c r="M47" s="29"/>
    </row>
    <row r="48" spans="1:22" s="21" customFormat="1" ht="34.5" customHeight="1" x14ac:dyDescent="0.15">
      <c r="A48" s="278" t="s">
        <v>984</v>
      </c>
      <c r="B48" s="17"/>
      <c r="C48" s="19"/>
      <c r="D48" s="19"/>
      <c r="E48" s="19"/>
      <c r="F48" s="19"/>
      <c r="G48" s="19"/>
      <c r="H48" s="20"/>
      <c r="I48" s="426" t="s">
        <v>5</v>
      </c>
      <c r="J48" s="427"/>
      <c r="K48" s="428"/>
      <c r="L48" s="28"/>
      <c r="M48" s="28"/>
    </row>
    <row r="49" spans="1:13" s="21" customFormat="1" ht="34.5" customHeight="1" x14ac:dyDescent="0.15">
      <c r="A49" s="278" t="s">
        <v>984</v>
      </c>
      <c r="B49" s="17"/>
      <c r="C49" s="19"/>
      <c r="D49" s="19"/>
      <c r="E49" s="19"/>
      <c r="F49" s="19"/>
      <c r="G49" s="19"/>
      <c r="H49" s="20"/>
      <c r="I49" s="426" t="s">
        <v>554</v>
      </c>
      <c r="J49" s="427"/>
      <c r="K49" s="428"/>
      <c r="L49" s="29"/>
      <c r="M49" s="29"/>
    </row>
    <row r="50" spans="1:13" s="21" customFormat="1" ht="34.5" customHeight="1" x14ac:dyDescent="0.15">
      <c r="A50" s="278" t="s">
        <v>984</v>
      </c>
      <c r="B50" s="17"/>
      <c r="C50" s="19"/>
      <c r="D50" s="19"/>
      <c r="E50" s="19"/>
      <c r="F50" s="19"/>
      <c r="G50" s="19"/>
      <c r="H50" s="20"/>
      <c r="I50" s="426" t="s">
        <v>553</v>
      </c>
      <c r="J50" s="427"/>
      <c r="K50" s="428"/>
      <c r="L50" s="29"/>
      <c r="M50" s="29"/>
    </row>
    <row r="51" spans="1:13" s="33" customFormat="1" ht="34.5" customHeight="1" x14ac:dyDescent="0.15">
      <c r="A51" s="278" t="s">
        <v>984</v>
      </c>
      <c r="B51" s="17"/>
      <c r="C51" s="19"/>
      <c r="D51" s="19"/>
      <c r="E51" s="19"/>
      <c r="F51" s="19"/>
      <c r="G51" s="19"/>
      <c r="H51" s="20"/>
      <c r="I51" s="426" t="s">
        <v>8</v>
      </c>
      <c r="J51" s="427"/>
      <c r="K51" s="428"/>
      <c r="L51" s="29"/>
      <c r="M51" s="29"/>
    </row>
    <row r="52" spans="1:13" s="21" customFormat="1" ht="34.5" customHeight="1" x14ac:dyDescent="0.15">
      <c r="A52" s="278" t="s">
        <v>984</v>
      </c>
      <c r="B52" s="17"/>
      <c r="C52" s="19"/>
      <c r="D52" s="19"/>
      <c r="E52" s="19"/>
      <c r="F52" s="19"/>
      <c r="G52" s="19"/>
      <c r="H52" s="20"/>
      <c r="I52" s="429" t="s">
        <v>552</v>
      </c>
      <c r="J52" s="429"/>
      <c r="K52" s="429"/>
      <c r="L52" s="29" t="s">
        <v>1039</v>
      </c>
      <c r="M52" s="29" t="s">
        <v>1039</v>
      </c>
    </row>
    <row r="53" spans="1:13" s="21" customFormat="1" ht="34.5" customHeight="1" x14ac:dyDescent="0.15">
      <c r="A53" s="278" t="s">
        <v>984</v>
      </c>
      <c r="B53" s="17"/>
      <c r="C53" s="19"/>
      <c r="D53" s="19"/>
      <c r="E53" s="19"/>
      <c r="F53" s="19"/>
      <c r="G53" s="19"/>
      <c r="H53" s="20"/>
      <c r="I53" s="429" t="s">
        <v>985</v>
      </c>
      <c r="J53" s="429"/>
      <c r="K53" s="429"/>
      <c r="L53" s="29" t="s">
        <v>533</v>
      </c>
      <c r="M53" s="29" t="s">
        <v>533</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980</v>
      </c>
      <c r="K71" s="306"/>
      <c r="L71" s="306"/>
    </row>
    <row r="72" spans="1:13" s="21" customFormat="1" x14ac:dyDescent="0.15">
      <c r="A72" s="243"/>
      <c r="B72" s="1"/>
      <c r="C72" s="306" t="s">
        <v>22</v>
      </c>
      <c r="D72" s="306"/>
      <c r="E72" s="306"/>
      <c r="F72" s="306"/>
      <c r="G72" s="306"/>
      <c r="H72" s="306" t="s">
        <v>979</v>
      </c>
      <c r="I72" s="306"/>
      <c r="J72" s="306" t="s">
        <v>272</v>
      </c>
      <c r="K72" s="306"/>
      <c r="L72" s="306"/>
    </row>
    <row r="73" spans="1:13" s="21" customFormat="1" x14ac:dyDescent="0.15">
      <c r="A73" s="243"/>
      <c r="B73" s="1"/>
      <c r="C73" s="306" t="s">
        <v>24</v>
      </c>
      <c r="D73" s="306"/>
      <c r="E73" s="306"/>
      <c r="F73" s="306"/>
      <c r="G73" s="306"/>
      <c r="H73" s="306" t="s">
        <v>216</v>
      </c>
      <c r="I73" s="306"/>
      <c r="J73" s="306" t="s">
        <v>981</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982</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1016</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ht="27" x14ac:dyDescent="0.15">
      <c r="A89" s="243"/>
      <c r="B89" s="18"/>
      <c r="C89" s="62"/>
      <c r="D89" s="3"/>
      <c r="E89" s="3"/>
      <c r="F89" s="3"/>
      <c r="G89" s="3"/>
      <c r="H89" s="287"/>
      <c r="I89" s="287"/>
      <c r="J89" s="64" t="s">
        <v>35</v>
      </c>
      <c r="K89" s="65"/>
      <c r="L89" s="262" t="s">
        <v>1048</v>
      </c>
      <c r="M89" s="262" t="s">
        <v>1052</v>
      </c>
    </row>
    <row r="90" spans="1:22" s="21" customFormat="1" x14ac:dyDescent="0.15">
      <c r="A90" s="243"/>
      <c r="B90" s="1"/>
      <c r="C90" s="3"/>
      <c r="D90" s="3"/>
      <c r="E90" s="3"/>
      <c r="F90" s="3"/>
      <c r="G90" s="3"/>
      <c r="H90" s="287"/>
      <c r="I90" s="67" t="s">
        <v>36</v>
      </c>
      <c r="J90" s="68"/>
      <c r="K90" s="69"/>
      <c r="L90" s="262" t="s">
        <v>1049</v>
      </c>
      <c r="M90" s="262" t="s">
        <v>1053</v>
      </c>
    </row>
    <row r="91" spans="1:22" s="21" customFormat="1" ht="54" customHeight="1" x14ac:dyDescent="0.15">
      <c r="A91" s="244" t="s">
        <v>609</v>
      </c>
      <c r="B91" s="1"/>
      <c r="C91" s="303" t="s">
        <v>37</v>
      </c>
      <c r="D91" s="304"/>
      <c r="E91" s="304"/>
      <c r="F91" s="304"/>
      <c r="G91" s="304"/>
      <c r="H91" s="305"/>
      <c r="I91" s="294" t="s">
        <v>38</v>
      </c>
      <c r="J91" s="260" t="s">
        <v>1040</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1048</v>
      </c>
      <c r="M97" s="66" t="s">
        <v>1052</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1049</v>
      </c>
      <c r="M98" s="70" t="s">
        <v>1053</v>
      </c>
      <c r="N98" s="8"/>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IF(SUM(L99:M99)=0,IF(COUNTIF(L99:M99,"未確認")&gt;0,"未確認",IF(COUNTIF(L99:M99,"~*")&gt;0,"*",SUM(L99:M99))),SUM(L99:M99))</f>
        <v>52</v>
      </c>
      <c r="K99" s="237" t="str">
        <f>IF(OR(COUNTIF(L99:M99,"未確認")&gt;0,COUNTIF(L99:M99,"~*")&gt;0),"※","")</f>
        <v/>
      </c>
      <c r="L99" s="258">
        <v>0</v>
      </c>
      <c r="M99" s="258">
        <v>52</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IF(OR(COUNTIF(L100:M100,"未確認")&gt;0,COUNTIF(L100:M100,"~*")&gt;0),"※","")</f>
        <v/>
      </c>
      <c r="L100" s="258">
        <v>0</v>
      </c>
      <c r="M100" s="258">
        <v>0</v>
      </c>
    </row>
    <row r="101" spans="1:22" s="83" customFormat="1" ht="34.5" customHeight="1" x14ac:dyDescent="0.15">
      <c r="A101" s="244" t="s">
        <v>610</v>
      </c>
      <c r="B101" s="84"/>
      <c r="C101" s="321"/>
      <c r="D101" s="322"/>
      <c r="E101" s="303" t="s">
        <v>45</v>
      </c>
      <c r="F101" s="304"/>
      <c r="G101" s="304"/>
      <c r="H101" s="305"/>
      <c r="I101" s="351"/>
      <c r="J101" s="256">
        <f t="shared" si="0"/>
        <v>52</v>
      </c>
      <c r="K101" s="237" t="str">
        <f>IF(OR(COUNTIF(L101:M101,"未確認")&gt;0,COUNTIF(L101:M101,"~*")&gt;0),"※","")</f>
        <v/>
      </c>
      <c r="L101" s="258">
        <v>0</v>
      </c>
      <c r="M101" s="258">
        <v>52</v>
      </c>
    </row>
    <row r="102" spans="1:22" s="83" customFormat="1" ht="34.5" customHeight="1" x14ac:dyDescent="0.15">
      <c r="A102" s="244" t="s">
        <v>610</v>
      </c>
      <c r="B102" s="84"/>
      <c r="C102" s="323"/>
      <c r="D102" s="324"/>
      <c r="E102" s="316" t="s">
        <v>612</v>
      </c>
      <c r="F102" s="317"/>
      <c r="G102" s="317"/>
      <c r="H102" s="318"/>
      <c r="I102" s="351"/>
      <c r="J102" s="256">
        <f t="shared" si="0"/>
        <v>52</v>
      </c>
      <c r="K102" s="237" t="str">
        <f t="shared" ref="K102:K111" si="1">IF(OR(COUNTIF(L101:M101,"未確認")&gt;0,COUNTIF(L101:M101,"~*")&gt;0),"※","")</f>
        <v/>
      </c>
      <c r="L102" s="258">
        <v>0</v>
      </c>
      <c r="M102" s="258">
        <v>52</v>
      </c>
    </row>
    <row r="103" spans="1:22" s="83" customFormat="1" ht="34.5" customHeight="1" x14ac:dyDescent="0.15">
      <c r="A103" s="244" t="s">
        <v>613</v>
      </c>
      <c r="B103" s="84"/>
      <c r="C103" s="319" t="s">
        <v>46</v>
      </c>
      <c r="D103" s="320"/>
      <c r="E103" s="319" t="s">
        <v>42</v>
      </c>
      <c r="F103" s="331"/>
      <c r="G103" s="331"/>
      <c r="H103" s="320"/>
      <c r="I103" s="351"/>
      <c r="J103" s="256">
        <f t="shared" si="0"/>
        <v>47</v>
      </c>
      <c r="K103" s="237" t="str">
        <f t="shared" si="1"/>
        <v/>
      </c>
      <c r="L103" s="258">
        <v>47</v>
      </c>
      <c r="M103" s="258">
        <v>0</v>
      </c>
    </row>
    <row r="104" spans="1:22" s="83" customFormat="1" ht="34.5" customHeight="1" x14ac:dyDescent="0.15">
      <c r="A104" s="244" t="s">
        <v>614</v>
      </c>
      <c r="B104" s="84"/>
      <c r="C104" s="321"/>
      <c r="D104" s="322"/>
      <c r="E104" s="332"/>
      <c r="F104" s="333"/>
      <c r="G104" s="303" t="s">
        <v>47</v>
      </c>
      <c r="H104" s="305"/>
      <c r="I104" s="351"/>
      <c r="J104" s="256">
        <f t="shared" si="0"/>
        <v>47</v>
      </c>
      <c r="K104" s="237" t="str">
        <f t="shared" si="1"/>
        <v/>
      </c>
      <c r="L104" s="258">
        <v>47</v>
      </c>
      <c r="M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613</v>
      </c>
      <c r="B106" s="84"/>
      <c r="C106" s="321"/>
      <c r="D106" s="322"/>
      <c r="E106" s="319" t="s">
        <v>45</v>
      </c>
      <c r="F106" s="331"/>
      <c r="G106" s="331"/>
      <c r="H106" s="320"/>
      <c r="I106" s="351"/>
      <c r="J106" s="256">
        <f t="shared" si="0"/>
        <v>47</v>
      </c>
      <c r="K106" s="237" t="str">
        <f t="shared" si="1"/>
        <v/>
      </c>
      <c r="L106" s="258">
        <v>47</v>
      </c>
      <c r="M106" s="258">
        <v>0</v>
      </c>
    </row>
    <row r="107" spans="1:22" s="83" customFormat="1" ht="34.5" customHeight="1" x14ac:dyDescent="0.15">
      <c r="A107" s="244" t="s">
        <v>614</v>
      </c>
      <c r="B107" s="84"/>
      <c r="C107" s="321"/>
      <c r="D107" s="322"/>
      <c r="E107" s="332"/>
      <c r="F107" s="333"/>
      <c r="G107" s="303" t="s">
        <v>47</v>
      </c>
      <c r="H107" s="305"/>
      <c r="I107" s="351"/>
      <c r="J107" s="256">
        <f t="shared" si="0"/>
        <v>47</v>
      </c>
      <c r="K107" s="237" t="str">
        <f t="shared" si="1"/>
        <v/>
      </c>
      <c r="L107" s="258">
        <v>47</v>
      </c>
      <c r="M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613</v>
      </c>
      <c r="B109" s="84"/>
      <c r="C109" s="321"/>
      <c r="D109" s="322"/>
      <c r="E109" s="325" t="s">
        <v>612</v>
      </c>
      <c r="F109" s="326"/>
      <c r="G109" s="326"/>
      <c r="H109" s="327"/>
      <c r="I109" s="351"/>
      <c r="J109" s="256">
        <f t="shared" si="0"/>
        <v>47</v>
      </c>
      <c r="K109" s="237" t="str">
        <f t="shared" si="1"/>
        <v/>
      </c>
      <c r="L109" s="258">
        <v>47</v>
      </c>
      <c r="M109" s="258">
        <v>0</v>
      </c>
    </row>
    <row r="110" spans="1:22" s="83" customFormat="1" ht="34.5" customHeight="1" x14ac:dyDescent="0.15">
      <c r="A110" s="244" t="s">
        <v>614</v>
      </c>
      <c r="B110" s="84"/>
      <c r="C110" s="321"/>
      <c r="D110" s="322"/>
      <c r="E110" s="312"/>
      <c r="F110" s="313"/>
      <c r="G110" s="316" t="s">
        <v>47</v>
      </c>
      <c r="H110" s="318"/>
      <c r="I110" s="351"/>
      <c r="J110" s="256">
        <f t="shared" si="0"/>
        <v>47</v>
      </c>
      <c r="K110" s="237" t="str">
        <f t="shared" si="1"/>
        <v/>
      </c>
      <c r="L110" s="258">
        <v>47</v>
      </c>
      <c r="M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1048</v>
      </c>
      <c r="M118" s="66" t="s">
        <v>1052</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1049</v>
      </c>
      <c r="M119" s="70" t="s">
        <v>1053</v>
      </c>
      <c r="N119" s="8"/>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1042</v>
      </c>
    </row>
    <row r="122" spans="1:22" s="83" customFormat="1" ht="40.5" customHeight="1" x14ac:dyDescent="0.15">
      <c r="A122" s="244" t="s">
        <v>619</v>
      </c>
      <c r="B122" s="1"/>
      <c r="C122" s="295"/>
      <c r="D122" s="297"/>
      <c r="E122" s="321"/>
      <c r="F122" s="347"/>
      <c r="G122" s="347"/>
      <c r="H122" s="322"/>
      <c r="I122" s="345"/>
      <c r="J122" s="101"/>
      <c r="K122" s="102"/>
      <c r="L122" s="98" t="s">
        <v>1043</v>
      </c>
      <c r="M122" s="98" t="s">
        <v>1043</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1048</v>
      </c>
      <c r="M129" s="66" t="s">
        <v>1052</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1049</v>
      </c>
      <c r="M130" s="70" t="s">
        <v>1053</v>
      </c>
      <c r="N130" s="8"/>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1044</v>
      </c>
      <c r="M131" s="98" t="s">
        <v>1050</v>
      </c>
    </row>
    <row r="132" spans="1:22" s="83" customFormat="1" ht="34.5" customHeight="1" x14ac:dyDescent="0.15">
      <c r="A132" s="244" t="s">
        <v>621</v>
      </c>
      <c r="B132" s="84"/>
      <c r="C132" s="295"/>
      <c r="D132" s="297"/>
      <c r="E132" s="303" t="s">
        <v>58</v>
      </c>
      <c r="F132" s="304"/>
      <c r="G132" s="304"/>
      <c r="H132" s="305"/>
      <c r="I132" s="349"/>
      <c r="J132" s="101"/>
      <c r="K132" s="102"/>
      <c r="L132" s="82">
        <v>47</v>
      </c>
      <c r="M132" s="82">
        <v>52</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1048</v>
      </c>
      <c r="M143" s="66" t="s">
        <v>1052</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1049</v>
      </c>
      <c r="M144" s="70" t="s">
        <v>1053</v>
      </c>
      <c r="N144" s="8"/>
      <c r="O144" s="8"/>
      <c r="P144" s="8"/>
      <c r="Q144" s="8"/>
      <c r="R144" s="8"/>
      <c r="S144" s="8"/>
      <c r="T144" s="8"/>
      <c r="U144" s="8"/>
      <c r="V144" s="8"/>
    </row>
    <row r="145" spans="1:13" s="118" customFormat="1" ht="34.5" customHeight="1" x14ac:dyDescent="0.15">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row>
    <row r="149" spans="1:1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row>
    <row r="150" spans="1:13"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row>
    <row r="151" spans="1:1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row>
    <row r="152" spans="1:1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row>
    <row r="153" spans="1:1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row>
    <row r="154" spans="1:13"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row>
    <row r="155" spans="1:13" s="118" customFormat="1" ht="34.5" customHeight="1" x14ac:dyDescent="0.15">
      <c r="A155" s="246" t="s">
        <v>657</v>
      </c>
      <c r="B155" s="115"/>
      <c r="C155" s="316" t="s">
        <v>565</v>
      </c>
      <c r="D155" s="317"/>
      <c r="E155" s="317"/>
      <c r="F155" s="317"/>
      <c r="G155" s="317"/>
      <c r="H155" s="318"/>
      <c r="I155" s="341"/>
      <c r="J155" s="263" t="str">
        <f t="shared" si="2"/>
        <v>*</v>
      </c>
      <c r="K155" s="264" t="str">
        <f t="shared" si="3"/>
        <v>※</v>
      </c>
      <c r="L155" s="117">
        <v>0</v>
      </c>
      <c r="M155" s="117" t="s">
        <v>541</v>
      </c>
    </row>
    <row r="156" spans="1:13"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row>
    <row r="157" spans="1:13" s="118" customFormat="1" ht="34.5" customHeight="1" x14ac:dyDescent="0.15">
      <c r="A157" s="246" t="s">
        <v>659</v>
      </c>
      <c r="B157" s="115"/>
      <c r="C157" s="316" t="s">
        <v>566</v>
      </c>
      <c r="D157" s="317"/>
      <c r="E157" s="317"/>
      <c r="F157" s="317"/>
      <c r="G157" s="317"/>
      <c r="H157" s="318"/>
      <c r="I157" s="341"/>
      <c r="J157" s="263">
        <f t="shared" si="2"/>
        <v>40</v>
      </c>
      <c r="K157" s="264" t="str">
        <f t="shared" si="3"/>
        <v/>
      </c>
      <c r="L157" s="117">
        <v>40</v>
      </c>
      <c r="M157" s="117">
        <v>0</v>
      </c>
    </row>
    <row r="158" spans="1:1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row>
    <row r="159" spans="1:1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row>
    <row r="160" spans="1:1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row>
    <row r="161" spans="1:1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row>
    <row r="162" spans="1:1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row>
    <row r="163" spans="1:1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row>
    <row r="164" spans="1:1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row>
    <row r="165" spans="1:1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row>
    <row r="166" spans="1:1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row>
    <row r="167" spans="1:13"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row>
    <row r="168" spans="1:1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row>
    <row r="169" spans="1:1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row>
    <row r="170" spans="1:1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row>
    <row r="171" spans="1:1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row>
    <row r="172" spans="1:1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row>
    <row r="176" spans="1:1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x14ac:dyDescent="0.15">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row>
    <row r="179" spans="1:1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row>
    <row r="180" spans="1:1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row>
    <row r="181" spans="1:13"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row>
    <row r="182" spans="1:1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row>
    <row r="183" spans="1:1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row>
    <row r="184" spans="1:1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row>
    <row r="186" spans="1:1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row>
    <row r="187" spans="1:1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row>
    <row r="188" spans="1:1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row>
    <row r="189" spans="1:1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row>
    <row r="190" spans="1:1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row>
    <row r="195" spans="1:1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row>
    <row r="197" spans="1:1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row>
    <row r="198" spans="1:1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row>
    <row r="199" spans="1:1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row>
    <row r="200" spans="1:13" s="118" customFormat="1" ht="34.5" customHeight="1" x14ac:dyDescent="0.15">
      <c r="A200" s="246" t="s">
        <v>702</v>
      </c>
      <c r="B200" s="115"/>
      <c r="C200" s="316" t="s">
        <v>594</v>
      </c>
      <c r="D200" s="317"/>
      <c r="E200" s="317"/>
      <c r="F200" s="317"/>
      <c r="G200" s="317"/>
      <c r="H200" s="318"/>
      <c r="I200" s="341"/>
      <c r="J200" s="263">
        <f t="shared" si="4"/>
        <v>80</v>
      </c>
      <c r="K200" s="264" t="str">
        <f t="shared" si="5"/>
        <v/>
      </c>
      <c r="L200" s="117">
        <v>0</v>
      </c>
      <c r="M200" s="117">
        <v>80</v>
      </c>
    </row>
    <row r="201" spans="1:1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row>
    <row r="202" spans="1:1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row>
    <row r="203" spans="1:1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row>
    <row r="204" spans="1:13"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row>
    <row r="205" spans="1:13"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row>
    <row r="206" spans="1:1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row>
    <row r="207" spans="1:1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row>
    <row r="208" spans="1:1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row>
    <row r="209" spans="1:13" s="118" customFormat="1" ht="34.5" customHeight="1" x14ac:dyDescent="0.15">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row>
    <row r="211" spans="1:1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row>
    <row r="212" spans="1:1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row>
    <row r="213" spans="1:1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row>
    <row r="214" spans="1:1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row>
    <row r="215" spans="1:1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row>
    <row r="216" spans="1:1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row>
    <row r="217" spans="1:1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row>
    <row r="218" spans="1:1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row>
    <row r="219" spans="1:1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row>
    <row r="220" spans="1:13"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1048</v>
      </c>
      <c r="M226" s="66" t="s">
        <v>1052</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1049</v>
      </c>
      <c r="M227" s="70" t="s">
        <v>1053</v>
      </c>
      <c r="N227" s="8"/>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1045</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1048</v>
      </c>
      <c r="M234" s="66" t="s">
        <v>1052</v>
      </c>
      <c r="N234" s="8"/>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1049</v>
      </c>
      <c r="M235" s="70" t="s">
        <v>1053</v>
      </c>
      <c r="N235" s="8"/>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1046</v>
      </c>
      <c r="K236" s="81"/>
      <c r="L236" s="110"/>
      <c r="M236" s="127"/>
    </row>
    <row r="237" spans="1:22" s="83" customFormat="1" ht="34.5" customHeight="1" x14ac:dyDescent="0.15">
      <c r="A237" s="248" t="s">
        <v>627</v>
      </c>
      <c r="B237" s="119"/>
      <c r="C237" s="303" t="s">
        <v>130</v>
      </c>
      <c r="D237" s="304"/>
      <c r="E237" s="304"/>
      <c r="F237" s="304"/>
      <c r="G237" s="304"/>
      <c r="H237" s="305"/>
      <c r="I237" s="359"/>
      <c r="J237" s="260" t="s">
        <v>1046</v>
      </c>
      <c r="K237" s="81"/>
      <c r="L237" s="101"/>
      <c r="M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1048</v>
      </c>
      <c r="M244" s="66" t="s">
        <v>1052</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1049</v>
      </c>
      <c r="M245" s="70" t="s">
        <v>1053</v>
      </c>
      <c r="N245" s="8"/>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1048</v>
      </c>
      <c r="M253" s="66" t="s">
        <v>1052</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1049</v>
      </c>
      <c r="M254" s="137" t="s">
        <v>1053</v>
      </c>
      <c r="N254" s="8"/>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1048</v>
      </c>
      <c r="M263" s="66" t="s">
        <v>1052</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1049</v>
      </c>
      <c r="M264" s="70" t="s">
        <v>1053</v>
      </c>
      <c r="N264" s="8"/>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4</v>
      </c>
      <c r="K265" s="81" t="str">
        <f t="shared" ref="K265:K292" si="8">IF(OR(COUNTIF(L265:M265,"未確認")&gt;0,COUNTIF(L265:M265,"~*")&gt;0),"※","")</f>
        <v/>
      </c>
      <c r="L265" s="141"/>
      <c r="M265" s="141"/>
    </row>
    <row r="266" spans="1:22" s="83" customFormat="1" ht="34.5" customHeight="1" x14ac:dyDescent="0.15">
      <c r="A266" s="244" t="s">
        <v>723</v>
      </c>
      <c r="B266" s="84"/>
      <c r="C266" s="357"/>
      <c r="D266" s="357"/>
      <c r="E266" s="357"/>
      <c r="F266" s="357"/>
      <c r="G266" s="356" t="s">
        <v>148</v>
      </c>
      <c r="H266" s="356"/>
      <c r="I266" s="363"/>
      <c r="J266" s="267">
        <v>2.0099999999999998</v>
      </c>
      <c r="K266" s="81" t="str">
        <f t="shared" si="8"/>
        <v/>
      </c>
      <c r="L266" s="144"/>
      <c r="M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28</v>
      </c>
      <c r="K269" s="81" t="str">
        <f t="shared" si="8"/>
        <v/>
      </c>
      <c r="L269" s="147">
        <v>8</v>
      </c>
      <c r="M269" s="147">
        <v>20</v>
      </c>
    </row>
    <row r="270" spans="1:22" s="83" customFormat="1" ht="34.5" customHeight="1" x14ac:dyDescent="0.15">
      <c r="A270" s="249" t="s">
        <v>725</v>
      </c>
      <c r="B270" s="120"/>
      <c r="C270" s="356"/>
      <c r="D270" s="356"/>
      <c r="E270" s="356"/>
      <c r="F270" s="356"/>
      <c r="G270" s="356" t="s">
        <v>148</v>
      </c>
      <c r="H270" s="356"/>
      <c r="I270" s="363"/>
      <c r="J270" s="266">
        <f t="shared" si="9"/>
        <v>0</v>
      </c>
      <c r="K270" s="81" t="str">
        <f t="shared" si="8"/>
        <v/>
      </c>
      <c r="L270" s="148">
        <v>0</v>
      </c>
      <c r="M270" s="148">
        <v>0</v>
      </c>
    </row>
    <row r="271" spans="1:22" s="83" customFormat="1" ht="34.5" customHeight="1" x14ac:dyDescent="0.15">
      <c r="A271" s="249" t="s">
        <v>726</v>
      </c>
      <c r="B271" s="120"/>
      <c r="C271" s="356" t="s">
        <v>151</v>
      </c>
      <c r="D271" s="361"/>
      <c r="E271" s="361"/>
      <c r="F271" s="361"/>
      <c r="G271" s="356" t="s">
        <v>146</v>
      </c>
      <c r="H271" s="356"/>
      <c r="I271" s="363"/>
      <c r="J271" s="266">
        <f t="shared" si="9"/>
        <v>15</v>
      </c>
      <c r="K271" s="81" t="str">
        <f t="shared" si="8"/>
        <v/>
      </c>
      <c r="L271" s="147">
        <v>8</v>
      </c>
      <c r="M271" s="147">
        <v>7</v>
      </c>
    </row>
    <row r="272" spans="1:22"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row>
    <row r="273" spans="1:13" s="83" customFormat="1" ht="34.5" customHeight="1" x14ac:dyDescent="0.15">
      <c r="A273" s="249" t="s">
        <v>727</v>
      </c>
      <c r="B273" s="120"/>
      <c r="C273" s="356" t="s">
        <v>152</v>
      </c>
      <c r="D273" s="361"/>
      <c r="E273" s="361"/>
      <c r="F273" s="361"/>
      <c r="G273" s="356" t="s">
        <v>146</v>
      </c>
      <c r="H273" s="356"/>
      <c r="I273" s="363"/>
      <c r="J273" s="266">
        <f t="shared" si="9"/>
        <v>13</v>
      </c>
      <c r="K273" s="81" t="str">
        <f t="shared" si="8"/>
        <v/>
      </c>
      <c r="L273" s="147">
        <v>11</v>
      </c>
      <c r="M273" s="147">
        <v>2</v>
      </c>
    </row>
    <row r="274" spans="1:13" s="83" customFormat="1" ht="34.5" customHeight="1" x14ac:dyDescent="0.15">
      <c r="A274" s="249" t="s">
        <v>727</v>
      </c>
      <c r="B274" s="120"/>
      <c r="C274" s="361"/>
      <c r="D274" s="361"/>
      <c r="E274" s="361"/>
      <c r="F274" s="361"/>
      <c r="G274" s="356" t="s">
        <v>148</v>
      </c>
      <c r="H274" s="356"/>
      <c r="I274" s="363"/>
      <c r="J274" s="266">
        <f t="shared" si="9"/>
        <v>1.3</v>
      </c>
      <c r="K274" s="81" t="str">
        <f t="shared" si="8"/>
        <v/>
      </c>
      <c r="L274" s="148">
        <v>0</v>
      </c>
      <c r="M274" s="148">
        <v>1.3</v>
      </c>
    </row>
    <row r="275" spans="1:13"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x14ac:dyDescent="0.15">
      <c r="A277" s="249" t="s">
        <v>729</v>
      </c>
      <c r="B277" s="84"/>
      <c r="C277" s="356" t="s">
        <v>154</v>
      </c>
      <c r="D277" s="361"/>
      <c r="E277" s="361"/>
      <c r="F277" s="361"/>
      <c r="G277" s="356" t="s">
        <v>146</v>
      </c>
      <c r="H277" s="356"/>
      <c r="I277" s="363"/>
      <c r="J277" s="266">
        <f t="shared" si="9"/>
        <v>1</v>
      </c>
      <c r="K277" s="81" t="str">
        <f t="shared" si="8"/>
        <v/>
      </c>
      <c r="L277" s="147">
        <v>0</v>
      </c>
      <c r="M277" s="147">
        <v>1</v>
      </c>
    </row>
    <row r="278" spans="1:1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row>
    <row r="280" spans="1:1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row>
    <row r="282" spans="1:1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row>
    <row r="284" spans="1:1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x14ac:dyDescent="0.15">
      <c r="A285" s="244" t="s">
        <v>733</v>
      </c>
      <c r="B285" s="84"/>
      <c r="C285" s="356" t="s">
        <v>158</v>
      </c>
      <c r="D285" s="357"/>
      <c r="E285" s="357"/>
      <c r="F285" s="357"/>
      <c r="G285" s="356" t="s">
        <v>146</v>
      </c>
      <c r="H285" s="356"/>
      <c r="I285" s="363"/>
      <c r="J285" s="266">
        <v>0</v>
      </c>
      <c r="K285" s="81" t="str">
        <f t="shared" si="8"/>
        <v/>
      </c>
      <c r="L285" s="141"/>
      <c r="M285" s="141"/>
    </row>
    <row r="286" spans="1:13" s="83" customFormat="1" ht="34.5" customHeight="1" x14ac:dyDescent="0.15">
      <c r="A286" s="244" t="s">
        <v>733</v>
      </c>
      <c r="B286" s="84"/>
      <c r="C286" s="357"/>
      <c r="D286" s="357"/>
      <c r="E286" s="357"/>
      <c r="F286" s="357"/>
      <c r="G286" s="356" t="s">
        <v>148</v>
      </c>
      <c r="H286" s="356"/>
      <c r="I286" s="363"/>
      <c r="J286" s="266">
        <v>0</v>
      </c>
      <c r="K286" s="81" t="str">
        <f t="shared" si="8"/>
        <v/>
      </c>
      <c r="L286" s="144"/>
      <c r="M286" s="144"/>
    </row>
    <row r="287" spans="1:13" s="83" customFormat="1" ht="34.5" customHeight="1" x14ac:dyDescent="0.15">
      <c r="A287" s="244" t="s">
        <v>734</v>
      </c>
      <c r="B287" s="84"/>
      <c r="C287" s="356" t="s">
        <v>159</v>
      </c>
      <c r="D287" s="357"/>
      <c r="E287" s="357"/>
      <c r="F287" s="357"/>
      <c r="G287" s="356" t="s">
        <v>146</v>
      </c>
      <c r="H287" s="356"/>
      <c r="I287" s="363"/>
      <c r="J287" s="266">
        <v>3</v>
      </c>
      <c r="K287" s="81" t="str">
        <f t="shared" si="8"/>
        <v/>
      </c>
      <c r="L287" s="141"/>
      <c r="M287" s="141"/>
    </row>
    <row r="288" spans="1:13" s="83" customFormat="1" ht="34.5" customHeight="1" x14ac:dyDescent="0.15">
      <c r="A288" s="244" t="s">
        <v>734</v>
      </c>
      <c r="B288" s="84"/>
      <c r="C288" s="357"/>
      <c r="D288" s="357"/>
      <c r="E288" s="357"/>
      <c r="F288" s="357"/>
      <c r="G288" s="356" t="s">
        <v>148</v>
      </c>
      <c r="H288" s="356"/>
      <c r="I288" s="363"/>
      <c r="J288" s="266">
        <v>0.5</v>
      </c>
      <c r="K288" s="81" t="str">
        <f t="shared" si="8"/>
        <v/>
      </c>
      <c r="L288" s="144"/>
      <c r="M288" s="144"/>
    </row>
    <row r="289" spans="1:22" s="83" customFormat="1" ht="34.5" customHeight="1" x14ac:dyDescent="0.15">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736</v>
      </c>
      <c r="B291" s="84"/>
      <c r="C291" s="356" t="s">
        <v>161</v>
      </c>
      <c r="D291" s="357"/>
      <c r="E291" s="357"/>
      <c r="F291" s="357"/>
      <c r="G291" s="356" t="s">
        <v>146</v>
      </c>
      <c r="H291" s="356"/>
      <c r="I291" s="363"/>
      <c r="J291" s="266">
        <f>IF(SUM(L291:M291)=0,IF(COUNTIF(L291:M291,"未確認")&gt;0,"未確認",IF(COUNTIF(L291:M291,"~*")&gt;0,"*",SUM(L291:M291))),SUM(L291:M291))</f>
        <v>0</v>
      </c>
      <c r="K291" s="81" t="str">
        <f t="shared" si="8"/>
        <v/>
      </c>
      <c r="L291" s="147">
        <v>0</v>
      </c>
      <c r="M291" s="147">
        <v>0</v>
      </c>
    </row>
    <row r="292" spans="1:22" s="83" customFormat="1" ht="34.5" customHeight="1" x14ac:dyDescent="0.15">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5</v>
      </c>
      <c r="N297" s="147">
        <v>2</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0.9</v>
      </c>
      <c r="N298" s="148">
        <v>0.2</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1</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1.8</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4</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0.9</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2</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0.8</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2</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1048</v>
      </c>
      <c r="M322" s="66" t="s">
        <v>1052</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1049</v>
      </c>
      <c r="M323" s="137" t="s">
        <v>1053</v>
      </c>
      <c r="N323" s="8"/>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1046</v>
      </c>
      <c r="K324" s="81"/>
      <c r="L324" s="268"/>
      <c r="M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row>
    <row r="327" spans="1:22" s="83" customFormat="1" ht="34.5" customHeight="1" x14ac:dyDescent="0.15">
      <c r="A327" s="249" t="s">
        <v>747</v>
      </c>
      <c r="B327" s="159"/>
      <c r="C327" s="356"/>
      <c r="D327" s="356"/>
      <c r="E327" s="356"/>
      <c r="F327" s="361"/>
      <c r="G327" s="356" t="s">
        <v>175</v>
      </c>
      <c r="H327" s="288" t="s">
        <v>173</v>
      </c>
      <c r="I327" s="345"/>
      <c r="J327" s="266">
        <v>1</v>
      </c>
      <c r="K327" s="81"/>
      <c r="L327" s="269"/>
      <c r="M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row>
    <row r="329" spans="1:22" s="83" customFormat="1" ht="34.5" customHeight="1" x14ac:dyDescent="0.15">
      <c r="A329" s="249" t="s">
        <v>750</v>
      </c>
      <c r="B329" s="159"/>
      <c r="C329" s="356"/>
      <c r="D329" s="356"/>
      <c r="E329" s="356"/>
      <c r="F329" s="361"/>
      <c r="G329" s="356" t="s">
        <v>176</v>
      </c>
      <c r="H329" s="288" t="s">
        <v>173</v>
      </c>
      <c r="I329" s="345"/>
      <c r="J329" s="266">
        <v>2</v>
      </c>
      <c r="K329" s="81"/>
      <c r="L329" s="269"/>
      <c r="M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row>
    <row r="331" spans="1:22" s="83" customFormat="1" ht="34.5" customHeight="1" x14ac:dyDescent="0.15">
      <c r="A331" s="249" t="s">
        <v>751</v>
      </c>
      <c r="B331" s="159"/>
      <c r="C331" s="356"/>
      <c r="D331" s="356"/>
      <c r="E331" s="356"/>
      <c r="F331" s="361"/>
      <c r="G331" s="400" t="s">
        <v>177</v>
      </c>
      <c r="H331" s="288" t="s">
        <v>173</v>
      </c>
      <c r="I331" s="345"/>
      <c r="J331" s="266">
        <v>1</v>
      </c>
      <c r="K331" s="81"/>
      <c r="L331" s="269"/>
      <c r="M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1048</v>
      </c>
      <c r="M342" s="66" t="s">
        <v>1052</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1049</v>
      </c>
      <c r="M343" s="137" t="s">
        <v>1053</v>
      </c>
      <c r="N343" s="8"/>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1048</v>
      </c>
      <c r="M367" s="66" t="s">
        <v>1052</v>
      </c>
    </row>
    <row r="368" spans="1:22" s="118" customFormat="1" ht="20.25" customHeight="1" x14ac:dyDescent="0.15">
      <c r="A368" s="243"/>
      <c r="B368" s="1"/>
      <c r="C368" s="3"/>
      <c r="D368" s="3"/>
      <c r="E368" s="3"/>
      <c r="F368" s="3"/>
      <c r="G368" s="3"/>
      <c r="H368" s="287"/>
      <c r="I368" s="67" t="s">
        <v>36</v>
      </c>
      <c r="J368" s="170"/>
      <c r="K368" s="79"/>
      <c r="L368" s="137" t="s">
        <v>1049</v>
      </c>
      <c r="M368" s="137" t="s">
        <v>1053</v>
      </c>
    </row>
    <row r="369" spans="1:13" s="118" customFormat="1" ht="34.5" customHeight="1" x14ac:dyDescent="0.15">
      <c r="A369" s="243"/>
      <c r="B369" s="115"/>
      <c r="C369" s="325" t="s">
        <v>211</v>
      </c>
      <c r="D369" s="326"/>
      <c r="E369" s="326"/>
      <c r="F369" s="326"/>
      <c r="G369" s="326"/>
      <c r="H369" s="327"/>
      <c r="I369" s="349" t="s">
        <v>1018</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978</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1048</v>
      </c>
      <c r="M390" s="66" t="s">
        <v>1052</v>
      </c>
      <c r="N390" s="8"/>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1049</v>
      </c>
      <c r="M391" s="70" t="s">
        <v>1053</v>
      </c>
      <c r="N391" s="8"/>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IF(SUM(L392:M392)=0,IF(COUNTIF(L392:M392,"未確認")&gt;0,"未確認",IF(COUNTIF(L392:M392,"~*")&gt;0,"*",SUM(L392:M392))),SUM(L392:M392))</f>
        <v>652</v>
      </c>
      <c r="K392" s="81" t="str">
        <f t="shared" ref="K392:K397" si="12">IF(OR(COUNTIF(L392:M392,"未確認")&gt;0,COUNTIF(L392:M392,"~*")&gt;0),"※","")</f>
        <v/>
      </c>
      <c r="L392" s="147">
        <v>82</v>
      </c>
      <c r="M392" s="147">
        <v>570</v>
      </c>
    </row>
    <row r="393" spans="1:22" s="83" customFormat="1" ht="34.5" customHeight="1" x14ac:dyDescent="0.15">
      <c r="A393" s="249" t="s">
        <v>773</v>
      </c>
      <c r="B393" s="84"/>
      <c r="C393" s="399"/>
      <c r="D393" s="379"/>
      <c r="E393" s="303" t="s">
        <v>224</v>
      </c>
      <c r="F393" s="304"/>
      <c r="G393" s="304"/>
      <c r="H393" s="305"/>
      <c r="I393" s="377"/>
      <c r="J393" s="140">
        <f t="shared" si="11"/>
        <v>228</v>
      </c>
      <c r="K393" s="81" t="str">
        <f t="shared" si="12"/>
        <v/>
      </c>
      <c r="L393" s="147">
        <v>82</v>
      </c>
      <c r="M393" s="147">
        <v>146</v>
      </c>
    </row>
    <row r="394" spans="1:22" s="83" customFormat="1" ht="34.5" customHeight="1" x14ac:dyDescent="0.15">
      <c r="A394" s="250" t="s">
        <v>774</v>
      </c>
      <c r="B394" s="84"/>
      <c r="C394" s="399"/>
      <c r="D394" s="380"/>
      <c r="E394" s="303" t="s">
        <v>225</v>
      </c>
      <c r="F394" s="304"/>
      <c r="G394" s="304"/>
      <c r="H394" s="305"/>
      <c r="I394" s="377"/>
      <c r="J394" s="140">
        <f t="shared" si="11"/>
        <v>75</v>
      </c>
      <c r="K394" s="81" t="str">
        <f t="shared" si="12"/>
        <v/>
      </c>
      <c r="L394" s="147">
        <v>0</v>
      </c>
      <c r="M394" s="147">
        <v>75</v>
      </c>
    </row>
    <row r="395" spans="1:22" s="83" customFormat="1" ht="34.5" customHeight="1" x14ac:dyDescent="0.15">
      <c r="A395" s="250" t="s">
        <v>775</v>
      </c>
      <c r="B395" s="84"/>
      <c r="C395" s="399"/>
      <c r="D395" s="381"/>
      <c r="E395" s="303" t="s">
        <v>226</v>
      </c>
      <c r="F395" s="304"/>
      <c r="G395" s="304"/>
      <c r="H395" s="305"/>
      <c r="I395" s="377"/>
      <c r="J395" s="140">
        <f t="shared" si="11"/>
        <v>349</v>
      </c>
      <c r="K395" s="81" t="str">
        <f t="shared" si="12"/>
        <v/>
      </c>
      <c r="L395" s="147">
        <v>0</v>
      </c>
      <c r="M395" s="147">
        <v>349</v>
      </c>
    </row>
    <row r="396" spans="1:22" s="83" customFormat="1" ht="34.5" customHeight="1" x14ac:dyDescent="0.15">
      <c r="A396" s="250" t="s">
        <v>776</v>
      </c>
      <c r="B396" s="1"/>
      <c r="C396" s="399"/>
      <c r="D396" s="303" t="s">
        <v>227</v>
      </c>
      <c r="E396" s="304"/>
      <c r="F396" s="304"/>
      <c r="G396" s="304"/>
      <c r="H396" s="305"/>
      <c r="I396" s="377"/>
      <c r="J396" s="140">
        <f t="shared" si="11"/>
        <v>31214</v>
      </c>
      <c r="K396" s="81" t="str">
        <f t="shared" si="12"/>
        <v/>
      </c>
      <c r="L396" s="147">
        <v>14310</v>
      </c>
      <c r="M396" s="147">
        <v>16904</v>
      </c>
    </row>
    <row r="397" spans="1:22" s="83" customFormat="1" ht="34.5" customHeight="1" x14ac:dyDescent="0.15">
      <c r="A397" s="250" t="s">
        <v>777</v>
      </c>
      <c r="B397" s="119"/>
      <c r="C397" s="399"/>
      <c r="D397" s="303" t="s">
        <v>228</v>
      </c>
      <c r="E397" s="304"/>
      <c r="F397" s="304"/>
      <c r="G397" s="304"/>
      <c r="H397" s="305"/>
      <c r="I397" s="378"/>
      <c r="J397" s="140">
        <f t="shared" si="11"/>
        <v>691</v>
      </c>
      <c r="K397" s="81" t="str">
        <f t="shared" si="12"/>
        <v/>
      </c>
      <c r="L397" s="147">
        <v>79</v>
      </c>
      <c r="M397" s="147">
        <v>612</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604</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1048</v>
      </c>
      <c r="M403" s="66" t="s">
        <v>1052</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1049</v>
      </c>
      <c r="M404" s="70" t="s">
        <v>1053</v>
      </c>
      <c r="N404" s="8"/>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IF(SUM(L405:M405)=0,IF(COUNTIF(L405:M405,"未確認")&gt;0,"未確認",IF(COUNTIF(L405:M405,"~*")&gt;0,"*",SUM(L405:M405))),SUM(L405:M405))</f>
        <v>652</v>
      </c>
      <c r="K405" s="81" t="str">
        <f t="shared" ref="K405:K422" si="14">IF(OR(COUNTIF(L405:M405,"未確認")&gt;0,COUNTIF(L405:M405,"~*")&gt;0),"※","")</f>
        <v/>
      </c>
      <c r="L405" s="147">
        <v>82</v>
      </c>
      <c r="M405" s="147">
        <v>570</v>
      </c>
    </row>
    <row r="406" spans="1:22" s="83" customFormat="1" ht="34.5" customHeight="1" x14ac:dyDescent="0.15">
      <c r="A406" s="251" t="s">
        <v>779</v>
      </c>
      <c r="B406" s="119"/>
      <c r="C406" s="391"/>
      <c r="D406" s="390" t="s">
        <v>233</v>
      </c>
      <c r="E406" s="323" t="s">
        <v>234</v>
      </c>
      <c r="F406" s="348"/>
      <c r="G406" s="348"/>
      <c r="H406" s="324"/>
      <c r="I406" s="388"/>
      <c r="J406" s="140">
        <f t="shared" si="13"/>
        <v>82</v>
      </c>
      <c r="K406" s="81" t="str">
        <f t="shared" si="14"/>
        <v/>
      </c>
      <c r="L406" s="147">
        <v>82</v>
      </c>
      <c r="M406" s="147">
        <v>0</v>
      </c>
    </row>
    <row r="407" spans="1:22" s="83" customFormat="1" ht="34.5" customHeight="1" x14ac:dyDescent="0.15">
      <c r="A407" s="251" t="s">
        <v>780</v>
      </c>
      <c r="B407" s="119"/>
      <c r="C407" s="391"/>
      <c r="D407" s="391"/>
      <c r="E407" s="303" t="s">
        <v>235</v>
      </c>
      <c r="F407" s="304"/>
      <c r="G407" s="304"/>
      <c r="H407" s="305"/>
      <c r="I407" s="388"/>
      <c r="J407" s="140">
        <f t="shared" si="13"/>
        <v>255</v>
      </c>
      <c r="K407" s="81" t="str">
        <f t="shared" si="14"/>
        <v/>
      </c>
      <c r="L407" s="147">
        <v>0</v>
      </c>
      <c r="M407" s="147">
        <v>255</v>
      </c>
    </row>
    <row r="408" spans="1:22" s="83" customFormat="1" ht="34.5" customHeight="1" x14ac:dyDescent="0.15">
      <c r="A408" s="251" t="s">
        <v>781</v>
      </c>
      <c r="B408" s="119"/>
      <c r="C408" s="391"/>
      <c r="D408" s="391"/>
      <c r="E408" s="303" t="s">
        <v>236</v>
      </c>
      <c r="F408" s="304"/>
      <c r="G408" s="304"/>
      <c r="H408" s="305"/>
      <c r="I408" s="388"/>
      <c r="J408" s="140">
        <f t="shared" si="13"/>
        <v>115</v>
      </c>
      <c r="K408" s="81" t="str">
        <f t="shared" si="14"/>
        <v/>
      </c>
      <c r="L408" s="147">
        <v>0</v>
      </c>
      <c r="M408" s="147">
        <v>115</v>
      </c>
    </row>
    <row r="409" spans="1:22" s="83" customFormat="1" ht="34.5" customHeight="1" x14ac:dyDescent="0.15">
      <c r="A409" s="251" t="s">
        <v>782</v>
      </c>
      <c r="B409" s="119"/>
      <c r="C409" s="391"/>
      <c r="D409" s="391"/>
      <c r="E409" s="316" t="s">
        <v>989</v>
      </c>
      <c r="F409" s="317"/>
      <c r="G409" s="317"/>
      <c r="H409" s="318"/>
      <c r="I409" s="388"/>
      <c r="J409" s="140">
        <f t="shared" si="13"/>
        <v>200</v>
      </c>
      <c r="K409" s="81" t="str">
        <f t="shared" si="14"/>
        <v/>
      </c>
      <c r="L409" s="147">
        <v>0</v>
      </c>
      <c r="M409" s="147">
        <v>200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row>
    <row r="413" spans="1:22" s="83" customFormat="1" ht="34.5" customHeight="1" x14ac:dyDescent="0.15">
      <c r="A413" s="251" t="s">
        <v>786</v>
      </c>
      <c r="B413" s="119"/>
      <c r="C413" s="391"/>
      <c r="D413" s="303" t="s">
        <v>251</v>
      </c>
      <c r="E413" s="304"/>
      <c r="F413" s="304"/>
      <c r="G413" s="304"/>
      <c r="H413" s="305"/>
      <c r="I413" s="388"/>
      <c r="J413" s="140">
        <f t="shared" si="13"/>
        <v>693</v>
      </c>
      <c r="K413" s="81" t="str">
        <f t="shared" si="14"/>
        <v/>
      </c>
      <c r="L413" s="147">
        <v>82</v>
      </c>
      <c r="M413" s="147">
        <v>611</v>
      </c>
    </row>
    <row r="414" spans="1:22" s="83" customFormat="1" ht="34.5" customHeight="1" x14ac:dyDescent="0.15">
      <c r="A414" s="251" t="s">
        <v>787</v>
      </c>
      <c r="B414" s="119"/>
      <c r="C414" s="391"/>
      <c r="D414" s="390" t="s">
        <v>240</v>
      </c>
      <c r="E414" s="323" t="s">
        <v>241</v>
      </c>
      <c r="F414" s="348"/>
      <c r="G414" s="348"/>
      <c r="H414" s="324"/>
      <c r="I414" s="388"/>
      <c r="J414" s="140">
        <f t="shared" si="13"/>
        <v>83</v>
      </c>
      <c r="K414" s="81" t="str">
        <f t="shared" si="14"/>
        <v/>
      </c>
      <c r="L414" s="147">
        <v>3</v>
      </c>
      <c r="M414" s="147">
        <v>80</v>
      </c>
    </row>
    <row r="415" spans="1:22" s="83" customFormat="1" ht="34.5" customHeight="1" x14ac:dyDescent="0.15">
      <c r="A415" s="251" t="s">
        <v>788</v>
      </c>
      <c r="B415" s="119"/>
      <c r="C415" s="391"/>
      <c r="D415" s="391"/>
      <c r="E415" s="303" t="s">
        <v>242</v>
      </c>
      <c r="F415" s="304"/>
      <c r="G415" s="304"/>
      <c r="H415" s="305"/>
      <c r="I415" s="388"/>
      <c r="J415" s="140">
        <f t="shared" si="13"/>
        <v>294</v>
      </c>
      <c r="K415" s="81" t="str">
        <f t="shared" si="14"/>
        <v/>
      </c>
      <c r="L415" s="147">
        <v>9</v>
      </c>
      <c r="M415" s="147">
        <v>285</v>
      </c>
    </row>
    <row r="416" spans="1:22" s="83" customFormat="1" ht="34.5" customHeight="1" x14ac:dyDescent="0.15">
      <c r="A416" s="251" t="s">
        <v>789</v>
      </c>
      <c r="B416" s="119"/>
      <c r="C416" s="391"/>
      <c r="D416" s="391"/>
      <c r="E416" s="303" t="s">
        <v>243</v>
      </c>
      <c r="F416" s="304"/>
      <c r="G416" s="304"/>
      <c r="H416" s="305"/>
      <c r="I416" s="388"/>
      <c r="J416" s="140">
        <f t="shared" si="13"/>
        <v>42</v>
      </c>
      <c r="K416" s="81" t="str">
        <f t="shared" si="14"/>
        <v/>
      </c>
      <c r="L416" s="147">
        <v>0</v>
      </c>
      <c r="M416" s="147">
        <v>42</v>
      </c>
    </row>
    <row r="417" spans="1:22" s="83" customFormat="1" ht="34.5" customHeight="1" x14ac:dyDescent="0.15">
      <c r="A417" s="251" t="s">
        <v>790</v>
      </c>
      <c r="B417" s="119"/>
      <c r="C417" s="391"/>
      <c r="D417" s="391"/>
      <c r="E417" s="303" t="s">
        <v>244</v>
      </c>
      <c r="F417" s="304"/>
      <c r="G417" s="304"/>
      <c r="H417" s="305"/>
      <c r="I417" s="388"/>
      <c r="J417" s="140">
        <f t="shared" si="13"/>
        <v>48</v>
      </c>
      <c r="K417" s="81" t="str">
        <f t="shared" si="14"/>
        <v/>
      </c>
      <c r="L417" s="147">
        <v>7</v>
      </c>
      <c r="M417" s="147">
        <v>41</v>
      </c>
    </row>
    <row r="418" spans="1:22" s="83" customFormat="1" ht="34.5" customHeight="1" x14ac:dyDescent="0.15">
      <c r="A418" s="251" t="s">
        <v>791</v>
      </c>
      <c r="B418" s="119"/>
      <c r="C418" s="391"/>
      <c r="D418" s="391"/>
      <c r="E418" s="303" t="s">
        <v>245</v>
      </c>
      <c r="F418" s="304"/>
      <c r="G418" s="304"/>
      <c r="H418" s="305"/>
      <c r="I418" s="388"/>
      <c r="J418" s="140">
        <f t="shared" si="13"/>
        <v>93</v>
      </c>
      <c r="K418" s="81" t="str">
        <f t="shared" si="14"/>
        <v/>
      </c>
      <c r="L418" s="147">
        <v>13</v>
      </c>
      <c r="M418" s="147">
        <v>80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x14ac:dyDescent="0.15">
      <c r="A420" s="251" t="s">
        <v>793</v>
      </c>
      <c r="B420" s="119"/>
      <c r="C420" s="391"/>
      <c r="D420" s="391"/>
      <c r="E420" s="303" t="s">
        <v>246</v>
      </c>
      <c r="F420" s="304"/>
      <c r="G420" s="304"/>
      <c r="H420" s="305"/>
      <c r="I420" s="388"/>
      <c r="J420" s="140">
        <f t="shared" si="13"/>
        <v>36</v>
      </c>
      <c r="K420" s="81" t="str">
        <f t="shared" si="14"/>
        <v/>
      </c>
      <c r="L420" s="147">
        <v>3</v>
      </c>
      <c r="M420" s="147">
        <v>33</v>
      </c>
    </row>
    <row r="421" spans="1:22" s="83" customFormat="1" ht="34.5" customHeight="1" x14ac:dyDescent="0.15">
      <c r="A421" s="251" t="s">
        <v>794</v>
      </c>
      <c r="B421" s="119"/>
      <c r="C421" s="391"/>
      <c r="D421" s="391"/>
      <c r="E421" s="303" t="s">
        <v>247</v>
      </c>
      <c r="F421" s="304"/>
      <c r="G421" s="304"/>
      <c r="H421" s="305"/>
      <c r="I421" s="388"/>
      <c r="J421" s="140">
        <f t="shared" si="13"/>
        <v>97</v>
      </c>
      <c r="K421" s="81" t="str">
        <f t="shared" si="14"/>
        <v/>
      </c>
      <c r="L421" s="147">
        <v>47</v>
      </c>
      <c r="M421" s="147">
        <v>50</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1048</v>
      </c>
      <c r="M428" s="66" t="s">
        <v>1052</v>
      </c>
      <c r="N428" s="8"/>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1049</v>
      </c>
      <c r="M429" s="70" t="s">
        <v>1053</v>
      </c>
      <c r="N429" s="8"/>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IF(SUM(L430:M430)=0,IF(COUNTIF(L430:M430,"未確認")&gt;0,"未確認",IF(COUNTIF(L430:M430,"~*")&gt;0,"*",SUM(L430:M430))),SUM(L430:M430))</f>
        <v>610</v>
      </c>
      <c r="K430" s="193" t="str">
        <f>IF(OR(COUNTIF(L430:M430,"未確認")&gt;0,COUNTIF(L430:M430,"~*")&gt;0),"※","")</f>
        <v/>
      </c>
      <c r="L430" s="147">
        <v>79</v>
      </c>
      <c r="M430" s="147">
        <v>531</v>
      </c>
    </row>
    <row r="431" spans="1:22" s="83" customFormat="1" ht="34.5" customHeight="1" x14ac:dyDescent="0.15">
      <c r="A431" s="250" t="s">
        <v>797</v>
      </c>
      <c r="B431" s="119"/>
      <c r="C431" s="188"/>
      <c r="D431" s="189"/>
      <c r="E431" s="396" t="s">
        <v>255</v>
      </c>
      <c r="F431" s="397"/>
      <c r="G431" s="397"/>
      <c r="H431" s="398"/>
      <c r="I431" s="388"/>
      <c r="J431" s="192">
        <f>IF(SUM(L431:M431)=0,IF(COUNTIF(L431:M431,"未確認")&gt;0,"未確認",IF(COUNTIF(L431:M431,"~*")&gt;0,"*",SUM(L431:M431))),SUM(L431:M431))</f>
        <v>115</v>
      </c>
      <c r="K431" s="193" t="str">
        <f>IF(OR(COUNTIF(L431:M431,"未確認")&gt;0,COUNTIF(L431:M431,"~*")&gt;0),"※","")</f>
        <v/>
      </c>
      <c r="L431" s="147">
        <v>0</v>
      </c>
      <c r="M431" s="147">
        <v>115</v>
      </c>
    </row>
    <row r="432" spans="1:22" s="83" customFormat="1" ht="34.5" customHeight="1" x14ac:dyDescent="0.15">
      <c r="A432" s="250" t="s">
        <v>798</v>
      </c>
      <c r="B432" s="119"/>
      <c r="C432" s="188"/>
      <c r="D432" s="189"/>
      <c r="E432" s="396" t="s">
        <v>256</v>
      </c>
      <c r="F432" s="397"/>
      <c r="G432" s="397"/>
      <c r="H432" s="398"/>
      <c r="I432" s="388"/>
      <c r="J432" s="192">
        <f>IF(SUM(L432:M432)=0,IF(COUNTIF(L432:M432,"未確認")&gt;0,"未確認",IF(COUNTIF(L432:M432,"~*")&gt;0,"*",SUM(L432:M432))),SUM(L432:M432))</f>
        <v>122</v>
      </c>
      <c r="K432" s="193" t="str">
        <f>IF(OR(COUNTIF(L432:M432,"未確認")&gt;0,COUNTIF(L432:M432,"~*")&gt;0),"※","")</f>
        <v/>
      </c>
      <c r="L432" s="147">
        <v>21</v>
      </c>
      <c r="M432" s="147">
        <v>101</v>
      </c>
    </row>
    <row r="433" spans="1:22" s="83" customFormat="1" ht="34.5" customHeight="1" x14ac:dyDescent="0.15">
      <c r="A433" s="250" t="s">
        <v>799</v>
      </c>
      <c r="B433" s="119"/>
      <c r="C433" s="188"/>
      <c r="D433" s="189"/>
      <c r="E433" s="396" t="s">
        <v>257</v>
      </c>
      <c r="F433" s="397"/>
      <c r="G433" s="397"/>
      <c r="H433" s="398"/>
      <c r="I433" s="388"/>
      <c r="J433" s="192">
        <f>IF(SUM(L433:M433)=0,IF(COUNTIF(L433:M433,"未確認")&gt;0,"未確認",IF(COUNTIF(L433:M433,"~*")&gt;0,"*",SUM(L433:M433))),SUM(L433:M433))</f>
        <v>331</v>
      </c>
      <c r="K433" s="193" t="str">
        <f>IF(OR(COUNTIF(L433:M433,"未確認")&gt;0,COUNTIF(L433:M433,"~*")&gt;0),"※","")</f>
        <v/>
      </c>
      <c r="L433" s="147">
        <v>58</v>
      </c>
      <c r="M433" s="147">
        <v>273</v>
      </c>
    </row>
    <row r="434" spans="1:22" s="83" customFormat="1" ht="34.5" customHeight="1" x14ac:dyDescent="0.15">
      <c r="A434" s="251" t="s">
        <v>800</v>
      </c>
      <c r="B434" s="1"/>
      <c r="C434" s="190"/>
      <c r="D434" s="191"/>
      <c r="E434" s="396" t="s">
        <v>258</v>
      </c>
      <c r="F434" s="397"/>
      <c r="G434" s="397"/>
      <c r="H434" s="398"/>
      <c r="I434" s="389"/>
      <c r="J434" s="192">
        <f>IF(SUM(L434:M434)=0,IF(COUNTIF(L434:M434,"未確認")&gt;0,"未確認",IF(COUNTIF(L434:M434,"~*")&gt;0,"*",SUM(L434:M434))),SUM(L434:M434))</f>
        <v>42</v>
      </c>
      <c r="K434" s="193" t="str">
        <f>IF(OR(COUNTIF(L434:M434,"未確認")&gt;0,COUNTIF(L434:M434,"~*")&gt;0),"※","")</f>
        <v/>
      </c>
      <c r="L434" s="147">
        <v>0</v>
      </c>
      <c r="M434" s="147">
        <v>42</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1048</v>
      </c>
      <c r="M441" s="66" t="s">
        <v>1052</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1049</v>
      </c>
      <c r="M442" s="70" t="s">
        <v>1053</v>
      </c>
      <c r="N442" s="8"/>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978</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1048</v>
      </c>
      <c r="M466" s="66" t="s">
        <v>1052</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1049</v>
      </c>
      <c r="M467" s="70" t="s">
        <v>1053</v>
      </c>
      <c r="N467" s="8"/>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8"/>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8"/>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8"/>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8"/>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8"/>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8"/>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8"/>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8"/>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8"/>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8"/>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8"/>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8"/>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8"/>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8"/>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8"/>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8"/>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8"/>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8"/>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8"/>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8"/>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8"/>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8"/>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1048</v>
      </c>
      <c r="M502" s="66" t="s">
        <v>1052</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1049</v>
      </c>
      <c r="M503" s="70" t="s">
        <v>1053</v>
      </c>
      <c r="N503" s="8"/>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8"/>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8"/>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t="str">
        <f t="shared" si="20"/>
        <v>*</v>
      </c>
      <c r="K508" s="201" t="str">
        <f t="shared" si="21"/>
        <v>※</v>
      </c>
      <c r="L508" s="117">
        <v>0</v>
      </c>
      <c r="M508" s="117" t="s">
        <v>541</v>
      </c>
      <c r="N508" s="8"/>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1048</v>
      </c>
      <c r="M514" s="66" t="s">
        <v>1052</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1049</v>
      </c>
      <c r="M515" s="70" t="s">
        <v>1053</v>
      </c>
      <c r="N515" s="8"/>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x14ac:dyDescent="0.1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1048</v>
      </c>
      <c r="M520" s="66" t="s">
        <v>1052</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1049</v>
      </c>
      <c r="M521" s="70" t="s">
        <v>1053</v>
      </c>
      <c r="N521" s="8"/>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1048</v>
      </c>
      <c r="M525" s="66" t="s">
        <v>1052</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1049</v>
      </c>
      <c r="M526" s="70" t="s">
        <v>1053</v>
      </c>
      <c r="N526" s="8"/>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1048</v>
      </c>
      <c r="M530" s="66" t="s">
        <v>1052</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1049</v>
      </c>
      <c r="M531" s="70" t="s">
        <v>1053</v>
      </c>
      <c r="N531" s="8"/>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1048</v>
      </c>
      <c r="M543" s="66" t="s">
        <v>1052</v>
      </c>
    </row>
    <row r="544" spans="1:22" s="1" customFormat="1" ht="20.25" customHeight="1" x14ac:dyDescent="0.15">
      <c r="A544" s="243"/>
      <c r="C544" s="62"/>
      <c r="D544" s="3"/>
      <c r="E544" s="3"/>
      <c r="F544" s="3"/>
      <c r="G544" s="3"/>
      <c r="H544" s="287"/>
      <c r="I544" s="67" t="s">
        <v>36</v>
      </c>
      <c r="J544" s="68"/>
      <c r="K544" s="186"/>
      <c r="L544" s="70" t="s">
        <v>1049</v>
      </c>
      <c r="M544" s="70" t="s">
        <v>1053</v>
      </c>
    </row>
    <row r="545" spans="1:13" s="115" customFormat="1" ht="69.95" customHeight="1" x14ac:dyDescent="0.15">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row>
    <row r="549" spans="1:13"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row>
    <row r="550" spans="1:13"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row>
    <row r="551" spans="1:1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row>
    <row r="554" spans="1:13"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row>
    <row r="555" spans="1:13"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row>
    <row r="556" spans="1:1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x14ac:dyDescent="0.15">
      <c r="A558" s="251" t="s">
        <v>868</v>
      </c>
      <c r="B558" s="119"/>
      <c r="C558" s="316" t="s">
        <v>866</v>
      </c>
      <c r="D558" s="317"/>
      <c r="E558" s="317"/>
      <c r="F558" s="317"/>
      <c r="G558" s="317"/>
      <c r="H558" s="318"/>
      <c r="I558" s="296" t="s">
        <v>867</v>
      </c>
      <c r="J558" s="223"/>
      <c r="K558" s="242"/>
      <c r="L558" s="211" t="s">
        <v>1047</v>
      </c>
      <c r="M558" s="211" t="s">
        <v>1051</v>
      </c>
    </row>
    <row r="559" spans="1:13" s="91" customFormat="1" ht="65.099999999999994" customHeight="1" x14ac:dyDescent="0.15">
      <c r="A559" s="243"/>
      <c r="B559" s="119"/>
      <c r="C559" s="325" t="s">
        <v>1023</v>
      </c>
      <c r="D559" s="326"/>
      <c r="E559" s="326"/>
      <c r="F559" s="326"/>
      <c r="G559" s="326"/>
      <c r="H559" s="327"/>
      <c r="I559" s="344" t="s">
        <v>375</v>
      </c>
      <c r="J559" s="207"/>
      <c r="K559" s="208"/>
      <c r="L559" s="124"/>
      <c r="M559" s="131"/>
    </row>
    <row r="560" spans="1:13" s="91" customFormat="1" ht="34.5" customHeight="1" x14ac:dyDescent="0.15">
      <c r="A560" s="251" t="s">
        <v>870</v>
      </c>
      <c r="B560" s="119"/>
      <c r="C560" s="209"/>
      <c r="D560" s="417" t="s">
        <v>376</v>
      </c>
      <c r="E560" s="418"/>
      <c r="F560" s="418"/>
      <c r="G560" s="418"/>
      <c r="H560" s="419"/>
      <c r="I560" s="377"/>
      <c r="J560" s="207"/>
      <c r="K560" s="210"/>
      <c r="L560" s="211" t="s">
        <v>533</v>
      </c>
      <c r="M560" s="211" t="s">
        <v>533</v>
      </c>
    </row>
    <row r="561" spans="1:13" s="91" customFormat="1" ht="34.5" customHeight="1" x14ac:dyDescent="0.15">
      <c r="A561" s="251" t="s">
        <v>871</v>
      </c>
      <c r="B561" s="119"/>
      <c r="C561" s="209"/>
      <c r="D561" s="417" t="s">
        <v>377</v>
      </c>
      <c r="E561" s="418"/>
      <c r="F561" s="418"/>
      <c r="G561" s="418"/>
      <c r="H561" s="419"/>
      <c r="I561" s="377"/>
      <c r="J561" s="207"/>
      <c r="K561" s="210"/>
      <c r="L561" s="211" t="s">
        <v>533</v>
      </c>
      <c r="M561" s="211" t="s">
        <v>533</v>
      </c>
    </row>
    <row r="562" spans="1:13" s="91" customFormat="1" ht="34.5" customHeight="1" x14ac:dyDescent="0.15">
      <c r="A562" s="251" t="s">
        <v>872</v>
      </c>
      <c r="B562" s="119"/>
      <c r="C562" s="209"/>
      <c r="D562" s="417" t="s">
        <v>992</v>
      </c>
      <c r="E562" s="418"/>
      <c r="F562" s="418"/>
      <c r="G562" s="418"/>
      <c r="H562" s="419"/>
      <c r="I562" s="377"/>
      <c r="J562" s="207"/>
      <c r="K562" s="210"/>
      <c r="L562" s="211" t="s">
        <v>533</v>
      </c>
      <c r="M562" s="211" t="s">
        <v>533</v>
      </c>
    </row>
    <row r="563" spans="1:13" s="91" customFormat="1" ht="34.5" customHeight="1" x14ac:dyDescent="0.15">
      <c r="A563" s="251" t="s">
        <v>873</v>
      </c>
      <c r="B563" s="119"/>
      <c r="C563" s="209"/>
      <c r="D563" s="417" t="s">
        <v>379</v>
      </c>
      <c r="E563" s="418"/>
      <c r="F563" s="418"/>
      <c r="G563" s="418"/>
      <c r="H563" s="419"/>
      <c r="I563" s="377"/>
      <c r="J563" s="207"/>
      <c r="K563" s="210"/>
      <c r="L563" s="211" t="s">
        <v>533</v>
      </c>
      <c r="M563" s="211" t="s">
        <v>533</v>
      </c>
    </row>
    <row r="564" spans="1:13" s="91" customFormat="1" ht="34.5" customHeight="1" x14ac:dyDescent="0.15">
      <c r="A564" s="251" t="s">
        <v>874</v>
      </c>
      <c r="B564" s="119"/>
      <c r="C564" s="209"/>
      <c r="D564" s="417" t="s">
        <v>380</v>
      </c>
      <c r="E564" s="418"/>
      <c r="F564" s="418"/>
      <c r="G564" s="418"/>
      <c r="H564" s="419"/>
      <c r="I564" s="377"/>
      <c r="J564" s="207"/>
      <c r="K564" s="210"/>
      <c r="L564" s="211" t="s">
        <v>533</v>
      </c>
      <c r="M564" s="211" t="s">
        <v>533</v>
      </c>
    </row>
    <row r="565" spans="1:13" s="91" customFormat="1" ht="34.5" customHeight="1" x14ac:dyDescent="0.15">
      <c r="A565" s="251" t="s">
        <v>875</v>
      </c>
      <c r="B565" s="119"/>
      <c r="C565" s="280"/>
      <c r="D565" s="417" t="s">
        <v>869</v>
      </c>
      <c r="E565" s="418"/>
      <c r="F565" s="418"/>
      <c r="G565" s="418"/>
      <c r="H565" s="419"/>
      <c r="I565" s="377"/>
      <c r="J565" s="207"/>
      <c r="K565" s="210"/>
      <c r="L565" s="211" t="s">
        <v>533</v>
      </c>
      <c r="M565" s="211" t="s">
        <v>533</v>
      </c>
    </row>
    <row r="566" spans="1:13" s="91" customFormat="1" ht="34.5" customHeight="1" x14ac:dyDescent="0.15">
      <c r="A566" s="251" t="s">
        <v>876</v>
      </c>
      <c r="B566" s="119"/>
      <c r="C566" s="285"/>
      <c r="D566" s="417" t="s">
        <v>993</v>
      </c>
      <c r="E566" s="418"/>
      <c r="F566" s="418"/>
      <c r="G566" s="418"/>
      <c r="H566" s="419"/>
      <c r="I566" s="377"/>
      <c r="J566" s="213"/>
      <c r="K566" s="214"/>
      <c r="L566" s="211" t="s">
        <v>533</v>
      </c>
      <c r="M566" s="211" t="s">
        <v>533</v>
      </c>
    </row>
    <row r="567" spans="1:13" s="91" customFormat="1" ht="42.75" customHeight="1" x14ac:dyDescent="0.15">
      <c r="A567" s="243"/>
      <c r="B567" s="119"/>
      <c r="C567" s="325" t="s">
        <v>1024</v>
      </c>
      <c r="D567" s="326"/>
      <c r="E567" s="326"/>
      <c r="F567" s="326"/>
      <c r="G567" s="326"/>
      <c r="H567" s="327"/>
      <c r="I567" s="377"/>
      <c r="J567" s="207"/>
      <c r="K567" s="208"/>
      <c r="L567" s="124"/>
      <c r="M567" s="131"/>
    </row>
    <row r="568" spans="1:13" s="91" customFormat="1" ht="34.5" customHeight="1" x14ac:dyDescent="0.15">
      <c r="A568" s="251" t="s">
        <v>877</v>
      </c>
      <c r="B568" s="119"/>
      <c r="C568" s="209"/>
      <c r="D568" s="417" t="s">
        <v>376</v>
      </c>
      <c r="E568" s="418"/>
      <c r="F568" s="418"/>
      <c r="G568" s="418"/>
      <c r="H568" s="419"/>
      <c r="I568" s="377"/>
      <c r="J568" s="207"/>
      <c r="K568" s="210"/>
      <c r="L568" s="211" t="s">
        <v>533</v>
      </c>
      <c r="M568" s="211">
        <v>36.5</v>
      </c>
    </row>
    <row r="569" spans="1:13" s="91" customFormat="1" ht="34.5" customHeight="1" x14ac:dyDescent="0.15">
      <c r="A569" s="251" t="s">
        <v>878</v>
      </c>
      <c r="B569" s="119"/>
      <c r="C569" s="209"/>
      <c r="D569" s="417" t="s">
        <v>377</v>
      </c>
      <c r="E569" s="418"/>
      <c r="F569" s="418"/>
      <c r="G569" s="418"/>
      <c r="H569" s="419"/>
      <c r="I569" s="377"/>
      <c r="J569" s="207"/>
      <c r="K569" s="210"/>
      <c r="L569" s="211" t="s">
        <v>533</v>
      </c>
      <c r="M569" s="211">
        <v>12.5</v>
      </c>
    </row>
    <row r="570" spans="1:13" s="91" customFormat="1" ht="34.5" customHeight="1" x14ac:dyDescent="0.15">
      <c r="A570" s="251" t="s">
        <v>879</v>
      </c>
      <c r="B570" s="119"/>
      <c r="C570" s="209"/>
      <c r="D570" s="417" t="s">
        <v>992</v>
      </c>
      <c r="E570" s="418"/>
      <c r="F570" s="418"/>
      <c r="G570" s="418"/>
      <c r="H570" s="419"/>
      <c r="I570" s="377"/>
      <c r="J570" s="207"/>
      <c r="K570" s="210"/>
      <c r="L570" s="211" t="s">
        <v>533</v>
      </c>
      <c r="M570" s="211">
        <v>0</v>
      </c>
    </row>
    <row r="571" spans="1:13" s="91" customFormat="1" ht="34.5" customHeight="1" x14ac:dyDescent="0.15">
      <c r="A571" s="251" t="s">
        <v>880</v>
      </c>
      <c r="B571" s="119"/>
      <c r="C571" s="209"/>
      <c r="D571" s="417" t="s">
        <v>379</v>
      </c>
      <c r="E571" s="418"/>
      <c r="F571" s="418"/>
      <c r="G571" s="418"/>
      <c r="H571" s="419"/>
      <c r="I571" s="377"/>
      <c r="J571" s="207"/>
      <c r="K571" s="210"/>
      <c r="L571" s="211" t="s">
        <v>533</v>
      </c>
      <c r="M571" s="211">
        <v>3.1</v>
      </c>
    </row>
    <row r="572" spans="1:13" s="91" customFormat="1" ht="34.5" customHeight="1" x14ac:dyDescent="0.15">
      <c r="A572" s="251" t="s">
        <v>881</v>
      </c>
      <c r="B572" s="119"/>
      <c r="C572" s="209"/>
      <c r="D572" s="417" t="s">
        <v>380</v>
      </c>
      <c r="E572" s="418"/>
      <c r="F572" s="418"/>
      <c r="G572" s="418"/>
      <c r="H572" s="419"/>
      <c r="I572" s="377"/>
      <c r="J572" s="207"/>
      <c r="K572" s="210"/>
      <c r="L572" s="211" t="s">
        <v>533</v>
      </c>
      <c r="M572" s="211">
        <v>0</v>
      </c>
    </row>
    <row r="573" spans="1:13" s="91" customFormat="1" ht="34.5" customHeight="1" x14ac:dyDescent="0.15">
      <c r="A573" s="251" t="s">
        <v>882</v>
      </c>
      <c r="B573" s="119"/>
      <c r="C573" s="209"/>
      <c r="D573" s="417" t="s">
        <v>869</v>
      </c>
      <c r="E573" s="418"/>
      <c r="F573" s="418"/>
      <c r="G573" s="418"/>
      <c r="H573" s="419"/>
      <c r="I573" s="377"/>
      <c r="J573" s="207"/>
      <c r="K573" s="210"/>
      <c r="L573" s="211" t="s">
        <v>533</v>
      </c>
      <c r="M573" s="211" t="s">
        <v>533</v>
      </c>
    </row>
    <row r="574" spans="1:13" s="91" customFormat="1" ht="34.5" customHeight="1" x14ac:dyDescent="0.15">
      <c r="A574" s="251" t="s">
        <v>883</v>
      </c>
      <c r="B574" s="119"/>
      <c r="C574" s="212"/>
      <c r="D574" s="417" t="s">
        <v>993</v>
      </c>
      <c r="E574" s="418"/>
      <c r="F574" s="418"/>
      <c r="G574" s="418"/>
      <c r="H574" s="419"/>
      <c r="I574" s="377"/>
      <c r="J574" s="213"/>
      <c r="K574" s="214"/>
      <c r="L574" s="211" t="s">
        <v>533</v>
      </c>
      <c r="M574" s="211" t="s">
        <v>533</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884</v>
      </c>
      <c r="B576" s="119"/>
      <c r="C576" s="209"/>
      <c r="D576" s="417" t="s">
        <v>376</v>
      </c>
      <c r="E576" s="418"/>
      <c r="F576" s="418"/>
      <c r="G576" s="418"/>
      <c r="H576" s="419"/>
      <c r="I576" s="377"/>
      <c r="J576" s="207"/>
      <c r="K576" s="210"/>
      <c r="L576" s="211" t="s">
        <v>533</v>
      </c>
      <c r="M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1048</v>
      </c>
      <c r="M588" s="66" t="s">
        <v>1052</v>
      </c>
    </row>
    <row r="589" spans="1:22" s="1" customFormat="1" ht="20.25" customHeight="1" x14ac:dyDescent="0.15">
      <c r="A589" s="243"/>
      <c r="C589" s="62"/>
      <c r="D589" s="3"/>
      <c r="E589" s="3"/>
      <c r="F589" s="3"/>
      <c r="G589" s="3"/>
      <c r="H589" s="287"/>
      <c r="I589" s="67" t="s">
        <v>36</v>
      </c>
      <c r="J589" s="68"/>
      <c r="K589" s="186"/>
      <c r="L589" s="70" t="s">
        <v>1049</v>
      </c>
      <c r="M589" s="70" t="s">
        <v>1053</v>
      </c>
    </row>
    <row r="590" spans="1:22" s="115" customFormat="1" ht="69.95" customHeight="1" x14ac:dyDescent="0.15">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x14ac:dyDescent="0.15">
      <c r="A591" s="252" t="s">
        <v>892</v>
      </c>
      <c r="B591" s="84"/>
      <c r="C591" s="303" t="s">
        <v>388</v>
      </c>
      <c r="D591" s="304"/>
      <c r="E591" s="304"/>
      <c r="F591" s="304"/>
      <c r="G591" s="304"/>
      <c r="H591" s="305"/>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x14ac:dyDescent="0.15">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x14ac:dyDescent="0.15">
      <c r="A593" s="252" t="s">
        <v>893</v>
      </c>
      <c r="B593" s="84"/>
      <c r="C593" s="303" t="s">
        <v>392</v>
      </c>
      <c r="D593" s="304"/>
      <c r="E593" s="304"/>
      <c r="F593" s="304"/>
      <c r="G593" s="304"/>
      <c r="H593" s="305"/>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x14ac:dyDescent="0.15">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x14ac:dyDescent="0.15">
      <c r="A595" s="251" t="s">
        <v>895</v>
      </c>
      <c r="B595" s="84"/>
      <c r="C595" s="325" t="s">
        <v>994</v>
      </c>
      <c r="D595" s="326"/>
      <c r="E595" s="326"/>
      <c r="F595" s="326"/>
      <c r="G595" s="326"/>
      <c r="H595" s="327"/>
      <c r="I595" s="340" t="s">
        <v>397</v>
      </c>
      <c r="J595" s="140">
        <v>341</v>
      </c>
      <c r="K595" s="201" t="str">
        <f>IF(OR(COUNTIF(L595:M595,"未確認")&gt;0,COUNTIF(L595:M595,"~*")&gt;0),"※","")</f>
        <v/>
      </c>
      <c r="L595" s="216"/>
      <c r="M595" s="216"/>
    </row>
    <row r="596" spans="1:13" s="115" customFormat="1" ht="35.1" customHeight="1" x14ac:dyDescent="0.15">
      <c r="A596" s="251" t="s">
        <v>896</v>
      </c>
      <c r="B596" s="84"/>
      <c r="C596" s="292"/>
      <c r="D596" s="293"/>
      <c r="E596" s="316" t="s">
        <v>398</v>
      </c>
      <c r="F596" s="317"/>
      <c r="G596" s="317"/>
      <c r="H596" s="318"/>
      <c r="I596" s="346"/>
      <c r="J596" s="140">
        <v>41</v>
      </c>
      <c r="K596" s="201" t="str">
        <f>IF(OR(COUNTIF(L596:M596,"未確認")&gt;0,COUNTIF(L596:M596,"~*")&gt;0),"※","")</f>
        <v/>
      </c>
      <c r="L596" s="216"/>
      <c r="M596" s="216"/>
    </row>
    <row r="597" spans="1:13" s="115" customFormat="1" ht="35.1" customHeight="1" x14ac:dyDescent="0.15">
      <c r="A597" s="251" t="s">
        <v>897</v>
      </c>
      <c r="B597" s="84"/>
      <c r="C597" s="325" t="s">
        <v>995</v>
      </c>
      <c r="D597" s="326"/>
      <c r="E597" s="326"/>
      <c r="F597" s="326"/>
      <c r="G597" s="326"/>
      <c r="H597" s="327"/>
      <c r="I597" s="344" t="s">
        <v>400</v>
      </c>
      <c r="J597" s="140">
        <v>240</v>
      </c>
      <c r="K597" s="201" t="str">
        <f>IF(OR(COUNTIF(L597:M597,"未確認")&gt;0,COUNTIF(L597:M597,"~*")&gt;0),"※","")</f>
        <v/>
      </c>
      <c r="L597" s="216"/>
      <c r="M597" s="216"/>
    </row>
    <row r="598" spans="1:13" s="115" customFormat="1" ht="35.1" customHeight="1" x14ac:dyDescent="0.15">
      <c r="A598" s="251" t="s">
        <v>898</v>
      </c>
      <c r="B598" s="84"/>
      <c r="C598" s="292"/>
      <c r="D598" s="293"/>
      <c r="E598" s="316" t="s">
        <v>398</v>
      </c>
      <c r="F598" s="317"/>
      <c r="G598" s="317"/>
      <c r="H598" s="318"/>
      <c r="I598" s="402"/>
      <c r="J598" s="140">
        <v>54</v>
      </c>
      <c r="K598" s="201" t="str">
        <f>IF(OR(COUNTIF(L598:M598,"未確認")&gt;0,COUNTIF(L598:M598,"~*")&gt;0),"※","")</f>
        <v/>
      </c>
      <c r="L598" s="216"/>
      <c r="M598" s="216"/>
    </row>
    <row r="599" spans="1:13" s="115" customFormat="1" ht="42" customHeight="1" x14ac:dyDescent="0.15">
      <c r="A599" s="251" t="s">
        <v>899</v>
      </c>
      <c r="B599" s="84"/>
      <c r="C599" s="316" t="s">
        <v>996</v>
      </c>
      <c r="D599" s="317"/>
      <c r="E599" s="317"/>
      <c r="F599" s="317"/>
      <c r="G599" s="317"/>
      <c r="H599" s="318"/>
      <c r="I599" s="122" t="s">
        <v>402</v>
      </c>
      <c r="J599" s="116">
        <v>126</v>
      </c>
      <c r="K599" s="201" t="str">
        <f>IF(OR(COUNTIF(L599:M599,"未確認")&gt;0,COUNTIF(L599:M599,"~*")&gt;0),"※","")</f>
        <v/>
      </c>
      <c r="L599" s="216"/>
      <c r="M599" s="216"/>
    </row>
    <row r="600" spans="1:13" s="115" customFormat="1" ht="56.1" customHeight="1" x14ac:dyDescent="0.15">
      <c r="A600" s="252" t="s">
        <v>900</v>
      </c>
      <c r="B600" s="84"/>
      <c r="C600" s="303" t="s">
        <v>403</v>
      </c>
      <c r="D600" s="304"/>
      <c r="E600" s="304"/>
      <c r="F600" s="304"/>
      <c r="G600" s="304"/>
      <c r="H600" s="305"/>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row>
    <row r="602" spans="1:13"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row>
    <row r="603" spans="1:13"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row>
    <row r="604" spans="1:1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1048</v>
      </c>
      <c r="M611" s="66" t="s">
        <v>1052</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1049</v>
      </c>
      <c r="M612" s="70" t="s">
        <v>1053</v>
      </c>
      <c r="N612" s="8"/>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row>
    <row r="618" spans="1:22" s="118" customFormat="1" ht="100.35" customHeight="1" x14ac:dyDescent="0.15">
      <c r="A618" s="252" t="s">
        <v>911</v>
      </c>
      <c r="B618" s="115"/>
      <c r="C618" s="316" t="s">
        <v>1000</v>
      </c>
      <c r="D618" s="317"/>
      <c r="E618" s="317"/>
      <c r="F618" s="317"/>
      <c r="G618" s="317"/>
      <c r="H618" s="318"/>
      <c r="I618" s="138" t="s">
        <v>1028</v>
      </c>
      <c r="J618" s="116">
        <f t="shared" si="28"/>
        <v>52</v>
      </c>
      <c r="K618" s="201" t="str">
        <f t="shared" si="29"/>
        <v/>
      </c>
      <c r="L618" s="117">
        <v>0</v>
      </c>
      <c r="M618" s="117">
        <v>52</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t="s">
        <v>541</v>
      </c>
      <c r="M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1048</v>
      </c>
      <c r="M629" s="66" t="s">
        <v>1052</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1049</v>
      </c>
      <c r="M630" s="70" t="s">
        <v>1053</v>
      </c>
      <c r="N630" s="8"/>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 customHeight="1" x14ac:dyDescent="0.15">
      <c r="A632" s="252" t="s">
        <v>918</v>
      </c>
      <c r="B632" s="119"/>
      <c r="C632" s="303" t="s">
        <v>434</v>
      </c>
      <c r="D632" s="304"/>
      <c r="E632" s="304"/>
      <c r="F632" s="304"/>
      <c r="G632" s="304"/>
      <c r="H632" s="305"/>
      <c r="I632" s="122" t="s">
        <v>435</v>
      </c>
      <c r="J632" s="116" t="str">
        <f t="shared" si="30"/>
        <v>*</v>
      </c>
      <c r="K632" s="201" t="str">
        <f t="shared" si="31"/>
        <v>※</v>
      </c>
      <c r="L632" s="117">
        <v>0</v>
      </c>
      <c r="M632" s="117" t="s">
        <v>541</v>
      </c>
    </row>
    <row r="633" spans="1:22" s="118" customFormat="1" ht="57" x14ac:dyDescent="0.15">
      <c r="A633" s="252" t="s">
        <v>919</v>
      </c>
      <c r="B633" s="119"/>
      <c r="C633" s="303" t="s">
        <v>436</v>
      </c>
      <c r="D633" s="304"/>
      <c r="E633" s="304"/>
      <c r="F633" s="304"/>
      <c r="G633" s="304"/>
      <c r="H633" s="305"/>
      <c r="I633" s="122" t="s">
        <v>437</v>
      </c>
      <c r="J633" s="116" t="str">
        <f t="shared" si="30"/>
        <v>*</v>
      </c>
      <c r="K633" s="201" t="str">
        <f t="shared" si="31"/>
        <v>※</v>
      </c>
      <c r="L633" s="117">
        <v>0</v>
      </c>
      <c r="M633" s="117" t="s">
        <v>541</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
      </c>
      <c r="L635" s="117">
        <v>0</v>
      </c>
      <c r="M635" s="117">
        <v>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1048</v>
      </c>
      <c r="M644" s="66" t="s">
        <v>1052</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1049</v>
      </c>
      <c r="M645" s="70" t="s">
        <v>1053</v>
      </c>
      <c r="N645" s="8"/>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IF(SUM(L646:M646)=0,IF(COUNTIF(L646:M646,"未確認")&gt;0,"未確認",IF(COUNTIF(L646:M646,"~*")&gt;0,"*",SUM(L646:M646))),SUM(L646:M646))</f>
        <v>17</v>
      </c>
      <c r="K646" s="201" t="str">
        <f t="shared" ref="K646:K660" si="33">IF(OR(COUNTIF(L646:M646,"未確認")&gt;0,COUNTIF(L646:M646,"*")&gt;0),"※","")</f>
        <v>※</v>
      </c>
      <c r="L646" s="117">
        <v>17</v>
      </c>
      <c r="M646" s="117" t="s">
        <v>541</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t="s">
        <v>541</v>
      </c>
      <c r="M648" s="117">
        <v>0</v>
      </c>
    </row>
    <row r="649" spans="1:22" s="118" customFormat="1" ht="69.95" customHeight="1" x14ac:dyDescent="0.15">
      <c r="A649" s="252" t="s">
        <v>928</v>
      </c>
      <c r="B649" s="84"/>
      <c r="C649" s="295"/>
      <c r="D649" s="297"/>
      <c r="E649" s="303" t="s">
        <v>940</v>
      </c>
      <c r="F649" s="304"/>
      <c r="G649" s="304"/>
      <c r="H649" s="305"/>
      <c r="I649" s="122" t="s">
        <v>456</v>
      </c>
      <c r="J649" s="116" t="str">
        <f t="shared" si="32"/>
        <v>*</v>
      </c>
      <c r="K649" s="201" t="str">
        <f t="shared" si="33"/>
        <v>※</v>
      </c>
      <c r="L649" s="117" t="s">
        <v>541</v>
      </c>
      <c r="M649" s="117" t="s">
        <v>541</v>
      </c>
    </row>
    <row r="650" spans="1:22" s="118" customFormat="1" ht="84" customHeight="1" x14ac:dyDescent="0.15">
      <c r="A650" s="252" t="s">
        <v>929</v>
      </c>
      <c r="B650" s="84"/>
      <c r="C650" s="295"/>
      <c r="D650" s="297"/>
      <c r="E650" s="303" t="s">
        <v>941</v>
      </c>
      <c r="F650" s="304"/>
      <c r="G650" s="304"/>
      <c r="H650" s="305"/>
      <c r="I650" s="122" t="s">
        <v>458</v>
      </c>
      <c r="J650" s="116" t="str">
        <f t="shared" si="32"/>
        <v>*</v>
      </c>
      <c r="K650" s="201" t="str">
        <f t="shared" si="33"/>
        <v>※</v>
      </c>
      <c r="L650" s="117" t="s">
        <v>541</v>
      </c>
      <c r="M650" s="117" t="s">
        <v>541</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row>
    <row r="655" spans="1:22" s="118" customFormat="1" ht="69.95" customHeight="1" x14ac:dyDescent="0.15">
      <c r="A655" s="252" t="s">
        <v>934</v>
      </c>
      <c r="B655" s="84"/>
      <c r="C655" s="303" t="s">
        <v>937</v>
      </c>
      <c r="D655" s="304"/>
      <c r="E655" s="304"/>
      <c r="F655" s="304"/>
      <c r="G655" s="304"/>
      <c r="H655" s="305"/>
      <c r="I655" s="122" t="s">
        <v>468</v>
      </c>
      <c r="J655" s="116">
        <f t="shared" si="32"/>
        <v>0</v>
      </c>
      <c r="K655" s="201" t="str">
        <f t="shared" si="33"/>
        <v/>
      </c>
      <c r="L655" s="117">
        <v>0</v>
      </c>
      <c r="M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t="s">
        <v>541</v>
      </c>
      <c r="M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1048</v>
      </c>
      <c r="M665" s="66" t="s">
        <v>1052</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1049</v>
      </c>
      <c r="M666" s="70" t="s">
        <v>1053</v>
      </c>
      <c r="N666" s="8"/>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1048</v>
      </c>
      <c r="M681" s="66" t="s">
        <v>1052</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1049</v>
      </c>
      <c r="M682" s="70" t="s">
        <v>1053</v>
      </c>
      <c r="N682" s="8"/>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IF(SUM(L683:M683)=0,IF(COUNTIF(L683:M683,"未確認")&gt;0,"未確認",IF(COUNTIF(L683:M683,"~*")&gt;0,"*",SUM(L683:M683))),SUM(L683:M683))</f>
        <v>35</v>
      </c>
      <c r="K683" s="201" t="str">
        <f>IF(OR(COUNTIF(L683:M683,"未確認")&gt;0,COUNTIF(L683:M683,"*")&gt;0),"※","")</f>
        <v/>
      </c>
      <c r="L683" s="117">
        <v>35</v>
      </c>
      <c r="M683" s="117">
        <v>0</v>
      </c>
    </row>
    <row r="684" spans="1:22" s="118" customFormat="1" ht="42" customHeight="1" x14ac:dyDescent="0.15">
      <c r="A684" s="252" t="s">
        <v>960</v>
      </c>
      <c r="B684" s="119"/>
      <c r="C684" s="303" t="s">
        <v>498</v>
      </c>
      <c r="D684" s="304"/>
      <c r="E684" s="304"/>
      <c r="F684" s="304"/>
      <c r="G684" s="304"/>
      <c r="H684" s="305"/>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x14ac:dyDescent="0.15">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1048</v>
      </c>
      <c r="M691" s="66" t="s">
        <v>1052</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1049</v>
      </c>
      <c r="M692" s="70" t="s">
        <v>1053</v>
      </c>
      <c r="N692" s="8"/>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 customHeight="1" x14ac:dyDescent="0.15">
      <c r="A694" s="252" t="s">
        <v>964</v>
      </c>
      <c r="B694" s="119"/>
      <c r="C694" s="303" t="s">
        <v>505</v>
      </c>
      <c r="D694" s="304"/>
      <c r="E694" s="304"/>
      <c r="F694" s="304"/>
      <c r="G694" s="304"/>
      <c r="H694" s="305"/>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69.95" customHeight="1" x14ac:dyDescent="0.15">
      <c r="A695" s="252" t="s">
        <v>965</v>
      </c>
      <c r="B695" s="119"/>
      <c r="C695" s="316" t="s">
        <v>1006</v>
      </c>
      <c r="D695" s="317"/>
      <c r="E695" s="317"/>
      <c r="F695" s="317"/>
      <c r="G695" s="317"/>
      <c r="H695" s="318"/>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 customHeight="1" x14ac:dyDescent="0.15">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x14ac:dyDescent="0.15">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1048</v>
      </c>
      <c r="M704" s="66" t="s">
        <v>1052</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1049</v>
      </c>
      <c r="M705" s="70" t="s">
        <v>1053</v>
      </c>
      <c r="N705" s="8"/>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x14ac:dyDescent="0.15">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x14ac:dyDescent="0.15">
      <c r="A708" s="252" t="s">
        <v>970</v>
      </c>
      <c r="B708" s="119"/>
      <c r="C708" s="316" t="s">
        <v>1007</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x14ac:dyDescent="0.15">
      <c r="A709" s="252" t="s">
        <v>971</v>
      </c>
      <c r="B709" s="119"/>
      <c r="C709" s="316" t="s">
        <v>1008</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2020-01-05T23:58:56Z</dcterms:created>
  <dcterms:modified xsi:type="dcterms:W3CDTF">2020-01-05T23:58:58Z</dcterms:modified>
</cp:coreProperties>
</file>