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<sst xmlns="http://schemas.openxmlformats.org/spreadsheetml/2006/main" count="2980" uniqueCount="1047">
  <si>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</si>
  <si>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</si>
  <si>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</si>
  <si>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</si>
  <si>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</si>
  <si>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</si>
  <si>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</si>
  <si>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</si>
  <si>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</si>
  <si>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</si>
  <si>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</si>
  <si>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</si>
  <si>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</si>
  <si>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</si>
  <si>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</si>
  <si>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</si>
  <si>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</si>
  <si>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</si>
  <si>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</si>
  <si>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</si>
  <si>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</si>
  <si>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</si>
  <si>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</si>
  <si>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</si>
  <si>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</si>
  <si>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</si>
  <si>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</si>
  <si>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</si>
  <si>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</si>
  <si>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</si>
  <si>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</si>
  <si>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</si>
  <si>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</si>
  <si>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</si>
  <si>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</si>
  <si>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</si>
  <si>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</si>
  <si>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</si>
  <si>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</si>
  <si>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</si>
  <si>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</si>
  <si>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</si>
  <si>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</si>
  <si>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</si>
  <si>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</si>
  <si>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</si>
  <si>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</si>
  <si>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</si>
  <si>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</si>
  <si>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</si>
  <si>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</si>
  <si>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</si>
  <si>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</si>
  <si>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</si>
  <si>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</si>
  <si>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</si>
  <si>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</si>
  <si>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</si>
  <si>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</si>
  <si>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</si>
  <si>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</si>
  <si>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</si>
  <si>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</si>
  <si>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</si>
  <si>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</si>
  <si>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</si>
  <si>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</si>
  <si>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</si>
  <si>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</si>
  <si>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</si>
  <si>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</si>
  <si>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</si>
  <si>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</si>
  <si>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</si>
  <si>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</si>
  <si>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</si>
  <si>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</si>
  <si>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</si>
  <si>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</si>
  <si>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</si>
  <si>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</si>
  <si>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</si>
  <si>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</si>
  <si>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</si>
  <si>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</si>
  <si>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</si>
  <si>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</si>
  <si>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</si>
  <si>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</si>
  <si>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</si>
  <si>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</si>
  <si>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</si>
  <si>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</si>
  <si>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</si>
  <si>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</si>
  <si>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</si>
  <si>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</si>
  <si>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</si>
  <si>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</si>
  <si>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</si>
  <si>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</si>
  <si>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</si>
  <si>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</si>
  <si>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</si>
  <si>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</si>
  <si>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</si>
  <si>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</si>
  <si>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</si>
  <si>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</si>
  <si>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</si>
  <si>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</si>
  <si>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</si>
  <si>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</si>
  <si>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</si>
  <si>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</si>
  <si>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</si>
  <si>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</si>
  <si>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</si>
  <si>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</si>
  <si>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</si>
  <si>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</si>
  <si>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</si>
  <si>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</si>
  <si>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</si>
  <si>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</si>
  <si>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</si>
  <si>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</si>
  <si>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</si>
  <si>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</si>
  <si>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</si>
  <si>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</si>
  <si>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</si>
  <si>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</si>
  <si>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</si>
  <si>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</si>
  <si>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</si>
  <si>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</si>
  <si>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</si>
  <si>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</si>
  <si>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</si>
  <si>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</si>
  <si>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</si>
  <si>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</si>
  <si>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</si>
  <si>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</si>
  <si>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</si>
  <si>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</si>
  <si>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</si>
  <si>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</si>
  <si>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</si>
  <si>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</si>
  <si>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</si>
  <si>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</si>
  <si>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</si>
  <si>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</si>
  <si>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</si>
  <si>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</si>
  <si>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</si>
  <si>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</si>
  <si>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</si>
  <si>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</si>
  <si>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</si>
  <si>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</si>
  <si>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</si>
  <si>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</si>
  <si>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</si>
  <si>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</si>
  <si>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</si>
  <si>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</si>
  <si>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</si>
  <si>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</si>
  <si>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</si>
  <si>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</si>
  <si>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</si>
  <si>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</si>
  <si>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</si>
  <si>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</si>
  <si>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</si>
  <si>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</si>
  <si>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</si>
  <si>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</si>
  <si>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</si>
  <si>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</si>
  <si>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</si>
  <si>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</si>
  <si>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</si>
  <si>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</si>
  <si>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</si>
  <si>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</si>
  <si>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</si>
  <si>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</si>
  <si>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</si>
  <si>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</si>
  <si>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</si>
  <si>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</si>
  <si>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</si>
  <si>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</si>
  <si>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</si>
  <si>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</si>
  <si>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</si>
  <si>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</si>
  <si>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</si>
  <si>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</si>
  <si>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</si>
  <si>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</si>
  <si>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</si>
  <si>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</si>
  <si>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</si>
  <si>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</si>
  <si>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</si>
  <si>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</si>
  <si>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</si>
  <si>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</si>
  <si>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</si>
  <si>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</si>
  <si>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</si>
  <si>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</si>
  <si>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</si>
  <si>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</si>
  <si>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</si>
  <si>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</si>
  <si>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</si>
  <si>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</si>
  <si>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</si>
  <si>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</si>
  <si>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</si>
  <si>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</si>
  <si>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</si>
  <si>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</si>
  <si>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</si>
  <si>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</si>
  <si>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</si>
  <si>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</si>
  <si>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</si>
  <si>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</si>
  <si>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</si>
  <si>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</si>
  <si>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</si>
  <si>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</si>
  <si>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</si>
  <si>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</si>
  <si>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</si>
  <si>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</si>
  <si>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</si>
  <si>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</si>
  <si>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</si>
  <si>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</si>
  <si>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</si>
  <si>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</si>
  <si>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</si>
  <si>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</si>
  <si>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</si>
  <si>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</si>
  <si>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</si>
  <si>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</si>
  <si>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</si>
  <si>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</si>
  <si>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</si>
  <si>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</si>
  <si>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</si>
  <si>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</si>
  <si>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</si>
  <si>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</si>
  <si>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</si>
  <si>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</si>
  <si>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</si>
  <si>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</si>
  <si>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</si>
  <si>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</si>
  <si>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</si>
  <si>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</si>
  <si>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</si>
  <si>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</si>
  <si>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</si>
  <si>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</si>
  <si>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</si>
  <si>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</si>
  <si>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</si>
  <si>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</si>
  <si>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</si>
  <si>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</si>
  <si>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</si>
  <si>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</si>
  <si>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</si>
  <si>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</si>
  <si>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</si>
  <si>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</si>
  <si>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</si>
  <si>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</si>
  <si>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</si>
  <si>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</si>
  <si>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</si>
  <si>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</si>
  <si>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</si>
  <si>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</si>
  <si>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</si>
  <si>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</si>
  <si>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</si>
  <si>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</si>
  <si>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</si>
  <si>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</si>
  <si>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</si>
  <si>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</si>
  <si>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</si>
  <si>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</si>
  <si>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</si>
  <si>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</si>
  <si>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</si>
  <si>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</si>
  <si>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</si>
  <si>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</si>
  <si>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</si>
  <si>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</si>
  <si>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</si>
  <si>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</si>
  <si>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</si>
  <si>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</si>
  <si>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</si>
  <si>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</si>
  <si>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</si>
  <si>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</si>
  <si>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</si>
  <si>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</si>
  <si>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</si>
  <si>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</si>
  <si>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</si>
  <si>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</si>
  <si>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</si>
  <si>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</si>
  <si>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</si>
  <si>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</si>
  <si>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</si>
  <si>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</si>
  <si>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</si>
  <si>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</si>
  <si>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</si>
  <si>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</si>
  <si>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</si>
  <si>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</si>
  <si>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</si>
  <si>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</si>
  <si>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</si>
  <si>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</si>
  <si>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</si>
  <si>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</si>
  <si>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</si>
  <si>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</si>
  <si>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</si>
  <si>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</si>
  <si>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</si>
  <si>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</si>
  <si>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</si>
  <si>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</si>
  <si>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</si>
  <si>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</si>
  <si>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</si>
  <si>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</si>
  <si>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</si>
  <si>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</si>
  <si>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</si>
  <si>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</si>
  <si>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</si>
  <si>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</si>
  <si>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</si>
  <si>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</si>
  <si>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</si>
  <si>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</si>
  <si>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</si>
  <si>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</si>
  <si>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</si>
  <si>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</si>
  <si>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</si>
  <si>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</si>
  <si>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</si>
  <si>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</si>
  <si>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</si>
  <si>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</si>
  <si>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</si>
  <si>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</si>
  <si>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</si>
  <si>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</si>
  <si>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</si>
  <si>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</si>
  <si>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</si>
  <si>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</si>
  <si>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</si>
  <si>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</si>
  <si>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</si>
  <si>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</si>
  <si>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</si>
  <si>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</si>
  <si>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</si>
  <si>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</si>
  <si>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</si>
  <si>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</si>
  <si>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</si>
  <si>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</si>
  <si>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</si>
  <si>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</si>
  <si>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</si>
  <si>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</si>
  <si>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</si>
  <si>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</si>
  <si>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</si>
  <si>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</si>
  <si>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</si>
  <si>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</si>
  <si>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</si>
  <si>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</si>
  <si>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</si>
  <si>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</si>
  <si>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</si>
  <si>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</si>
  <si>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</si>
  <si>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</si>
  <si>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</si>
  <si>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</si>
  <si>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</si>
  <si>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</si>
  <si>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</si>
  <si>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</si>
  <si>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</si>
  <si>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</si>
  <si>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</si>
  <si>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</si>
  <si>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</si>
  <si>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</si>
  <si>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</si>
  <si>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</si>
  <si>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</si>
  <si>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</si>
  <si>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</si>
  <si>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</si>
  <si>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</si>
  <si>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</si>
  <si>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</si>
  <si>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</si>
  <si>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</si>
  <si>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</si>
  <si>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</si>
  <si>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</si>
  <si>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</si>
  <si>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</si>
  <si>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</si>
  <si>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</si>
  <si>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</si>
  <si>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</si>
  <si>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</si>
  <si>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</si>
  <si>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</si>
  <si>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</si>
  <si>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</si>
  <si>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</si>
  <si>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</si>
  <si>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</si>
  <si>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</si>
  <si>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</si>
  <si>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</si>
  <si>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</si>
  <si>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</si>
  <si>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</si>
  <si>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</si>
  <si>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</si>
  <si>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</si>
  <si>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</si>
  <si>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</si>
  <si>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</si>
  <si>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</si>
  <si>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</si>
  <si>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</si>
  <si>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</si>
  <si>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</si>
  <si>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</si>
  <si>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</si>
  <si>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</si>
  <si>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</si>
  <si>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</si>
  <si>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</si>
  <si>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</si>
  <si>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</si>
  <si>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</si>
  <si>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</si>
  <si>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</si>
  <si>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</si>
  <si>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</si>
  <si>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</si>
  <si>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</si>
  <si>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</si>
  <si>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</si>
  <si>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</si>
  <si>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</si>
  <si>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</si>
  <si>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</si>
  <si>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</si>
  <si>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</si>
  <si>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</si>
  <si>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</si>
  <si>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</si>
  <si>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</si>
  <si>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</si>
  <si>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</si>
  <si>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</si>
  <si>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</si>
  <si>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</si>
  <si>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</si>
  <si>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</si>
  <si>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</si>
  <si>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</si>
  <si>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</si>
  <si>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</si>
  <si>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</si>
  <si>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</si>
  <si>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</si>
  <si>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</si>
  <si>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</si>
  <si>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</si>
  <si>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</si>
  <si>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</si>
  <si>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</si>
  <si>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</si>
  <si>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</si>
  <si>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</si>
  <si>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</si>
  <si>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</si>
  <si>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</si>
  <si>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</si>
  <si>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</si>
  <si>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</si>
  <si>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</si>
  <si>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</si>
  <si>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</si>
  <si>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</si>
  <si>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</si>
  <si>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</si>
  <si>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</si>
  <si>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</si>
  <si>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</si>
  <si>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</si>
  <si>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</si>
  <si>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</si>
  <si>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</si>
  <si>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</si>
  <si>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</si>
  <si>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</si>
  <si>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</si>
  <si>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</si>
  <si>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</si>
  <si>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</si>
  <si>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</si>
  <si>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</si>
  <si>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</si>
  <si>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</si>
  <si>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</si>
  <si>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</si>
  <si>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</si>
  <si>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</si>
  <si>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</si>
  <si>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</si>
  <si>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</si>
  <si>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</si>
  <si>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</si>
  <si>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</si>
  <si>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</si>
  <si>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</si>
  <si>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</si>
  <si>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</si>
  <si>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</si>
  <si>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</si>
  <si>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</si>
  <si>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</si>
  <si>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</si>
  <si>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</si>
  <si>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</si>
  <si>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</si>
  <si>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</si>
  <si>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</si>
  <si>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</si>
  <si>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</si>
  <si>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</si>
  <si>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</si>
  <si>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</si>
  <si>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</si>
  <si>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</si>
  <si>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</si>
  <si>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</si>
  <si>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</si>
  <si>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</si>
  <si>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</si>
  <si>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</si>
  <si>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</si>
  <si>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</si>
  <si>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</si>
  <si>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</si>
  <si>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</si>
  <si>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</si>
  <si>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</si>
  <si>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</si>
  <si>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</si>
  <si>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</si>
  <si>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</si>
  <si>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</si>
  <si>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</si>
  <si>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</si>
  <si>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</si>
  <si>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</si>
  <si>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</si>
  <si>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</si>
  <si>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</si>
  <si>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</si>
  <si>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</si>
  <si>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</si>
  <si>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</si>
  <si>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</si>
  <si>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</si>
  <si>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</si>
  <si>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</si>
  <si>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</si>
  <si>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</si>
  <si>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</si>
  <si>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</si>
  <si>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</si>
  <si>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</si>
  <si>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</si>
  <si>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</si>
  <si>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</si>
  <si>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</si>
  <si>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</si>
  <si>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</si>
  <si>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</si>
  <si>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</si>
  <si>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</si>
  <si>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</si>
  <si>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</si>
  <si>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</si>
  <si>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</si>
  <si>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</si>
  <si>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</si>
  <si>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</si>
  <si>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</si>
  <si>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</si>
  <si>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</si>
  <si>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</si>
  <si>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</si>
  <si>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</si>
  <si>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</si>
  <si>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</si>
  <si>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</si>
  <si>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</si>
  <si>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</si>
  <si>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</si>
  <si>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</si>
  <si>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</si>
  <si>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</si>
  <si>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</si>
  <si>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</si>
  <si>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</si>
  <si>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</si>
  <si>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</si>
  <si>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</si>
  <si>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</si>
  <si>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</si>
  <si>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</si>
  <si>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</si>
  <si>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</si>
  <si>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</si>
  <si>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</si>
  <si>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</si>
  <si>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</si>
  <si>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</si>
  <si>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</si>
  <si>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</si>
  <si>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</si>
  <si>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</si>
  <si>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</si>
  <si>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</si>
  <si>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</si>
  <si>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</si>
  <si>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</si>
  <si>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</si>
  <si>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</si>
  <si>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</si>
  <si>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</si>
  <si>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</si>
  <si>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</si>
  <si>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</si>
  <si>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</si>
  <si>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</si>
  <si>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</si>
  <si>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</si>
  <si>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</si>
  <si>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</si>
  <si>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</si>
  <si>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</si>
  <si>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</si>
  <si>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</si>
  <si>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</si>
  <si>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</si>
  <si>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</si>
  <si>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</si>
  <si>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</si>
  <si>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</si>
  <si>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</si>
  <si>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</si>
  <si>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</si>
  <si>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</si>
  <si>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</si>
  <si>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</si>
  <si>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</si>
  <si>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</si>
  <si>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</si>
  <si>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</si>
  <si>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</si>
  <si>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</si>
  <si>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</si>
  <si>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</si>
  <si>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</si>
  <si>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</si>
  <si>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</si>
  <si>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</si>
  <si>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</si>
  <si>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</si>
  <si>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</si>
  <si>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</si>
  <si>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</si>
  <si>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</si>
  <si>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</si>
  <si>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</si>
  <si>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</si>
  <si>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</si>
  <si>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</si>
  <si>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</si>
  <si>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</si>
  <si>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</si>
  <si>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</si>
  <si>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</si>
  <si>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</si>
  <si>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</si>
  <si>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</si>
  <si>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</si>
  <si>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</si>
  <si>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</si>
  <si>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</si>
  <si>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</si>
  <si>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</si>
  <si>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</si>
  <si>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</si>
  <si>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</si>
  <si>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</si>
  <si>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</si>
  <si>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</si>
  <si>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</si>
  <si>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</si>
  <si>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</si>
  <si>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</si>
  <si>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</si>
  <si>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</si>
  <si>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</si>
  <si>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</si>
  <si>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</si>
  <si>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</si>
  <si>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</si>
  <si>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</si>
  <si>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</si>
  <si>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</si>
  <si>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</si>
  <si>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</si>
  <si>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</si>
  <si>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</si>
  <si>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</si>
  <si>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</si>
  <si>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</si>
  <si>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</si>
  <si>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</si>
  <si>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</si>
  <si>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</si>
  <si>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</si>
  <si>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</si>
  <si>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</si>
  <si>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</si>
  <si>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</si>
  <si>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</si>
  <si>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</si>
  <si>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</si>
  <si>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</si>
  <si>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</si>
  <si>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</si>
  <si>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</si>
  <si>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</si>
  <si>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</si>
  <si>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</si>
  <si>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</si>
  <si>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</si>
  <si>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</si>
  <si>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</si>
  <si>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</si>
  <si>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</si>
  <si>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</si>
  <si>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</si>
  <si>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</si>
  <si>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</si>
  <si>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</si>
  <si>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</si>
  <si>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</si>
  <si>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</si>
  <si>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</si>
  <si>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</si>
  <si>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</si>
  <si>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</si>
  <si>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</si>
  <si>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</si>
  <si>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</si>
  <si>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</si>
  <si>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</si>
  <si>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</si>
  <si>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</si>
  <si>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</si>
  <si>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</si>
  <si>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</si>
  <si>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</si>
  <si>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</si>
  <si>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</si>
  <si>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</si>
  <si>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</si>
  <si>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</si>
  <si>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</si>
  <si>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</si>
  <si>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</si>
  <si>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</si>
  <si>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</si>
  <si>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</si>
  <si>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</si>
  <si>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</si>
  <si>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</si>
  <si>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</si>
  <si>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</si>
  <si>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</si>
  <si>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</si>
  <si>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</si>
  <si>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</si>
  <si>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</si>
  <si>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</si>
  <si>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</si>
  <si>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</si>
  <si>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</si>
  <si>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</si>
  <si>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</si>
  <si>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</si>
  <si>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</si>
  <si>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</si>
  <si>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</si>
  <si>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</si>
  <si>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</si>
  <si>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</si>
  <si>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</si>
  <si>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</si>
  <si>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</si>
  <si>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</si>
  <si>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</si>
  <si>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</si>
  <si>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</si>
  <si>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</si>
  <si>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</si>
  <si>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</si>
  <si>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</si>
  <si>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</si>
  <si>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</si>
  <si>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</si>
  <si>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</si>
  <si>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</si>
  <si>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</si>
  <si>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</si>
  <si>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</si>
  <si>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</si>
  <si>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</si>
  <si>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</si>
  <si>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</si>
  <si>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</si>
  <si>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</si>
  <si>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</si>
  <si>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</si>
  <si>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</si>
  <si>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</si>
  <si>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</si>
  <si>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</si>
  <si>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</si>
  <si>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</si>
  <si>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</si>
  <si>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</si>
  <si>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</si>
  <si>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</si>
  <si>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</si>
  <si>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</si>
  <si>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</si>
  <si>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</si>
  <si>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</si>
  <si>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</si>
  <si>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</si>
  <si>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</si>
  <si>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</si>
  <si>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</si>
  <si>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</si>
  <si>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</si>
  <si>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</si>
  <si>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</si>
  <si>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</si>
  <si>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</si>
  <si>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</si>
  <si>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</si>
  <si>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</si>
  <si>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</si>
  <si>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</si>
  <si>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</si>
  <si>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</si>
  <si>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</si>
  <si>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</si>
  <si>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</si>
  <si>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</si>
  <si>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</si>
  <si>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</si>
  <si>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</si>
  <si>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</si>
  <si>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</si>
  <si>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</si>
  <si>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</si>
  <si>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</si>
  <si>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</si>
  <si>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</si>
  <si>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</si>
  <si>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</si>
  <si>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</si>
  <si>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</si>
  <si>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</si>
  <si>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</si>
  <si>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</si>
  <si>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</si>
  <si>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</si>
  <si>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</si>
  <si>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</si>
  <si>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</si>
  <si>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</si>
  <si>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</si>
  <si>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</si>
  <si>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</si>
  <si>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</si>
  <si>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</si>
  <si>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</si>
  <si>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</si>
  <si>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</si>
  <si>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</si>
  <si>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</si>
  <si>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</si>
  <si>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</si>
  <si>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</si>
  <si>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</si>
  <si>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</si>
  <si>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</si>
  <si>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</si>
  <si>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</si>
  <si>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</si>
  <si>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</si>
  <si>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</si>
  <si>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</si>
  <si>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</si>
  <si>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</si>
  <si>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</si>
  <si>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</si>
  <si>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</si>
  <si>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</si>
  <si>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</si>
  <si>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</si>
  <si>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</si>
  <si>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</si>
  <si>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</si>
  <si>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</si>
  <si>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</si>
  <si>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</si>
  <si>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</si>
  <si>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</si>
  <si>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</si>
  <si>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</si>
  <si>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</si>
  <si>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</si>
  <si>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</si>
  <si>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</si>
  <si>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</si>
  <si>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</si>
  <si>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</si>
  <si>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</si>
  <si>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</si>
  <si>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</si>
  <si>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</si>
  <si>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</si>
  <si>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</si>
  <si>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</si>
  <si>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</si>
  <si>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</si>
  <si>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</si>
  <si>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</si>
  <si>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</si>
  <si>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</si>
  <si>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</si>
  <si>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</si>
  <si>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</si>
  <si>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</si>
  <si>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</si>
  <si>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</si>
  <si>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</si>
  <si>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</si>
  <si>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</si>
  <si>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</si>
  <si>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</si>
  <si>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</si>
  <si>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</si>
  <si>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</si>
  <si>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</si>
  <si>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</si>
  <si>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</si>
  <si>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</si>
  <si>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</si>
  <si>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</si>
  <si>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</si>
  <si>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</si>
  <si>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</si>
  <si>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</si>
  <si>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</si>
  <si>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</si>
  <si>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</si>
  <si>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</si>
  <si>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</si>
  <si>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</si>
  <si>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</si>
  <si>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</si>
  <si>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</si>
  <si>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</si>
  <si>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</si>
  <si>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</si>
  <si>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</si>
  <si>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本多病院</t>
    <phoneticPr fontId="3"/>
  </si>
  <si>
    <t>〒379-0124 安中市鷺宮字蔵畑２０５番地１</t>
    <phoneticPr fontId="3"/>
  </si>
  <si>
    <t>〇</t>
  </si>
  <si>
    <t>医療法人</t>
  </si>
  <si>
    <t>内科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</si>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</sst>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1045</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1045</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1045</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1045</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1045</v>
      </c>
    </row>
    <row r="90" spans="1:22" s="21" customFormat="1" x14ac:dyDescent="0.15">
      <c r="A90" s="243"/>
      <c r="B90" s="1"/>
      <c r="C90" s="3"/>
      <c r="D90" s="3"/>
      <c r="E90" s="3"/>
      <c r="F90" s="3"/>
      <c r="G90" s="3"/>
      <c r="H90" s="286"/>
      <c r="I90" s="67" t="s">
        <v>36</v>
      </c>
      <c r="J90" s="68"/>
      <c r="K90" s="69"/>
      <c r="L90" s="262" t="s">
        <v>1046</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1045</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35</v>
      </c>
      <c r="K103" s="237" t="str">
        <f t="shared" si="1"/>
        <v/>
      </c>
      <c r="L103" s="258">
        <v>35</v>
      </c>
    </row>
    <row r="104" spans="1:22" s="83" customFormat="1" ht="34.5" customHeight="1" x14ac:dyDescent="0.15">
      <c r="A104" s="244" t="s">
        <v>614</v>
      </c>
      <c r="B104" s="84"/>
      <c r="C104" s="320"/>
      <c r="D104" s="321"/>
      <c r="E104" s="331"/>
      <c r="F104" s="332"/>
      <c r="G104" s="302" t="s">
        <v>47</v>
      </c>
      <c r="H104" s="304"/>
      <c r="I104" s="350"/>
      <c r="J104" s="256">
        <f t="shared" si="0"/>
        <v>21</v>
      </c>
      <c r="K104" s="237" t="str">
        <f t="shared" si="1"/>
        <v/>
      </c>
      <c r="L104" s="258">
        <v>21</v>
      </c>
    </row>
    <row r="105" spans="1:22" s="83" customFormat="1" ht="34.5" customHeight="1" x14ac:dyDescent="0.15">
      <c r="A105" s="244" t="s">
        <v>615</v>
      </c>
      <c r="B105" s="84"/>
      <c r="C105" s="320"/>
      <c r="D105" s="321"/>
      <c r="E105" s="331"/>
      <c r="F105" s="333"/>
      <c r="G105" s="302" t="s">
        <v>48</v>
      </c>
      <c r="H105" s="304"/>
      <c r="I105" s="350"/>
      <c r="J105" s="256">
        <f t="shared" si="0"/>
        <v>14</v>
      </c>
      <c r="K105" s="237" t="str">
        <f t="shared" si="1"/>
        <v/>
      </c>
      <c r="L105" s="258">
        <v>14</v>
      </c>
    </row>
    <row r="106" spans="1:22" s="83" customFormat="1" ht="34.5" customHeight="1" x14ac:dyDescent="0.15">
      <c r="A106" s="244" t="s">
        <v>613</v>
      </c>
      <c r="B106" s="84"/>
      <c r="C106" s="320"/>
      <c r="D106" s="321"/>
      <c r="E106" s="318" t="s">
        <v>45</v>
      </c>
      <c r="F106" s="330"/>
      <c r="G106" s="330"/>
      <c r="H106" s="319"/>
      <c r="I106" s="350"/>
      <c r="J106" s="256">
        <f t="shared" si="0"/>
        <v>35</v>
      </c>
      <c r="K106" s="237" t="str">
        <f t="shared" si="1"/>
        <v/>
      </c>
      <c r="L106" s="258">
        <v>35</v>
      </c>
    </row>
    <row r="107" spans="1:22" s="83" customFormat="1" ht="34.5" customHeight="1" x14ac:dyDescent="0.15">
      <c r="A107" s="244" t="s">
        <v>614</v>
      </c>
      <c r="B107" s="84"/>
      <c r="C107" s="320"/>
      <c r="D107" s="321"/>
      <c r="E107" s="331"/>
      <c r="F107" s="332"/>
      <c r="G107" s="302" t="s">
        <v>47</v>
      </c>
      <c r="H107" s="304"/>
      <c r="I107" s="350"/>
      <c r="J107" s="256">
        <f t="shared" si="0"/>
        <v>21</v>
      </c>
      <c r="K107" s="237" t="str">
        <f t="shared" si="1"/>
        <v/>
      </c>
      <c r="L107" s="258">
        <v>21</v>
      </c>
    </row>
    <row r="108" spans="1:22" s="83" customFormat="1" ht="34.5" customHeight="1" x14ac:dyDescent="0.15">
      <c r="A108" s="244" t="s">
        <v>615</v>
      </c>
      <c r="B108" s="84"/>
      <c r="C108" s="320"/>
      <c r="D108" s="321"/>
      <c r="E108" s="352"/>
      <c r="F108" s="333"/>
      <c r="G108" s="302" t="s">
        <v>48</v>
      </c>
      <c r="H108" s="304"/>
      <c r="I108" s="350"/>
      <c r="J108" s="256">
        <f t="shared" si="0"/>
        <v>14</v>
      </c>
      <c r="K108" s="237" t="str">
        <f t="shared" si="1"/>
        <v/>
      </c>
      <c r="L108" s="258">
        <v>14</v>
      </c>
    </row>
    <row r="109" spans="1:22" s="83" customFormat="1" ht="34.5" customHeight="1" x14ac:dyDescent="0.15">
      <c r="A109" s="244" t="s">
        <v>613</v>
      </c>
      <c r="B109" s="84"/>
      <c r="C109" s="320"/>
      <c r="D109" s="321"/>
      <c r="E109" s="324" t="s">
        <v>612</v>
      </c>
      <c r="F109" s="325"/>
      <c r="G109" s="325"/>
      <c r="H109" s="326"/>
      <c r="I109" s="350"/>
      <c r="J109" s="256">
        <f t="shared" si="0"/>
        <v>35</v>
      </c>
      <c r="K109" s="237" t="str">
        <f t="shared" si="1"/>
        <v/>
      </c>
      <c r="L109" s="258">
        <v>35</v>
      </c>
    </row>
    <row r="110" spans="1:22" s="83" customFormat="1" ht="34.5" customHeight="1" x14ac:dyDescent="0.15">
      <c r="A110" s="244" t="s">
        <v>614</v>
      </c>
      <c r="B110" s="84"/>
      <c r="C110" s="320"/>
      <c r="D110" s="321"/>
      <c r="E110" s="311"/>
      <c r="F110" s="312"/>
      <c r="G110" s="315" t="s">
        <v>47</v>
      </c>
      <c r="H110" s="317"/>
      <c r="I110" s="350"/>
      <c r="J110" s="256">
        <f t="shared" si="0"/>
        <v>21</v>
      </c>
      <c r="K110" s="237" t="str">
        <f t="shared" si="1"/>
        <v/>
      </c>
      <c r="L110" s="258">
        <v>21</v>
      </c>
    </row>
    <row r="111" spans="1:22" s="83" customFormat="1" ht="34.5" customHeight="1" x14ac:dyDescent="0.15">
      <c r="A111" s="244" t="s">
        <v>615</v>
      </c>
      <c r="B111" s="84"/>
      <c r="C111" s="322"/>
      <c r="D111" s="323"/>
      <c r="E111" s="353"/>
      <c r="F111" s="354"/>
      <c r="G111" s="315" t="s">
        <v>48</v>
      </c>
      <c r="H111" s="317"/>
      <c r="I111" s="350"/>
      <c r="J111" s="256">
        <f t="shared" si="0"/>
        <v>14</v>
      </c>
      <c r="K111" s="237" t="str">
        <f t="shared" si="1"/>
        <v/>
      </c>
      <c r="L111" s="258">
        <v>14</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567</v>
      </c>
    </row>
    <row r="132" spans="1:22" s="83" customFormat="1" ht="34.5" customHeight="1" x14ac:dyDescent="0.15">
      <c r="A132" s="244" t="s">
        <v>621</v>
      </c>
      <c r="B132" s="84"/>
      <c r="C132" s="294"/>
      <c r="D132" s="296"/>
      <c r="E132" s="302" t="s">
        <v>58</v>
      </c>
      <c r="F132" s="303"/>
      <c r="G132" s="303"/>
      <c r="H132" s="304"/>
      <c r="I132" s="348"/>
      <c r="J132" s="101"/>
      <c r="K132" s="102"/>
      <c r="L132" s="82">
        <v>21</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14</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34</v>
      </c>
      <c r="K158" s="264" t="str">
        <f t="shared" si="3"/>
        <v/>
      </c>
      <c r="L158" s="117">
        <v>34</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1.4</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0.1</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4</v>
      </c>
      <c r="K269" s="81" t="str">
        <f t="shared" si="8"/>
        <v/>
      </c>
      <c r="L269" s="147">
        <v>4</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7</v>
      </c>
      <c r="K273" s="81" t="str">
        <f t="shared" si="8"/>
        <v/>
      </c>
      <c r="L273" s="147">
        <v>7</v>
      </c>
    </row>
    <row r="274" spans="1:12" s="83" customFormat="1" ht="34.5" customHeight="1" x14ac:dyDescent="0.15">
      <c r="A274" s="249" t="s">
        <v>727</v>
      </c>
      <c r="B274" s="120"/>
      <c r="C274" s="360"/>
      <c r="D274" s="360"/>
      <c r="E274" s="360"/>
      <c r="F274" s="360"/>
      <c r="G274" s="355" t="s">
        <v>148</v>
      </c>
      <c r="H274" s="355"/>
      <c r="I274" s="362"/>
      <c r="J274" s="266">
        <f t="shared" si="9"/>
        <v>2</v>
      </c>
      <c r="K274" s="81" t="str">
        <f t="shared" si="8"/>
        <v/>
      </c>
      <c r="L274" s="148">
        <v>2</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3</v>
      </c>
      <c r="K277" s="81" t="str">
        <f t="shared" si="8"/>
        <v/>
      </c>
      <c r="L277" s="147">
        <v>3</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2</v>
      </c>
      <c r="K279" s="81" t="str">
        <f t="shared" si="8"/>
        <v/>
      </c>
      <c r="L279" s="147">
        <v>2</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1</v>
      </c>
      <c r="K281" s="81" t="str">
        <f t="shared" si="8"/>
        <v/>
      </c>
      <c r="L281" s="147">
        <v>1</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1</v>
      </c>
      <c r="K283" s="81" t="str">
        <f t="shared" si="8"/>
        <v/>
      </c>
      <c r="L283" s="147">
        <v>1</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0.6</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0.3</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1043</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1</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1</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1</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1045</v>
      </c>
    </row>
    <row r="368" spans="1:22" s="118" customFormat="1" ht="20.25" customHeight="1" x14ac:dyDescent="0.15">
      <c r="A368" s="243"/>
      <c r="B368" s="1"/>
      <c r="C368" s="3"/>
      <c r="D368" s="3"/>
      <c r="E368" s="3"/>
      <c r="F368" s="3"/>
      <c r="G368" s="3"/>
      <c r="H368" s="286"/>
      <c r="I368" s="67" t="s">
        <v>36</v>
      </c>
      <c r="J368" s="170"/>
      <c r="K368" s="79"/>
      <c r="L368" s="137" t="s">
        <v>1046</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162</v>
      </c>
      <c r="K392" s="81" t="str">
        <f t="shared" ref="K392:K397" si="11">IF(OR(COUNTIF(L392:L392,"未確認")&gt;0,COUNTIF(L392:L392,"~*")&gt;0),"※","")</f>
        <v/>
      </c>
      <c r="L392" s="147">
        <v>162</v>
      </c>
    </row>
    <row r="393" spans="1:22" s="83" customFormat="1" ht="34.5" customHeight="1" x14ac:dyDescent="0.15">
      <c r="A393" s="249" t="s">
        <v>773</v>
      </c>
      <c r="B393" s="84"/>
      <c r="C393" s="398"/>
      <c r="D393" s="378"/>
      <c r="E393" s="302" t="s">
        <v>224</v>
      </c>
      <c r="F393" s="303"/>
      <c r="G393" s="303"/>
      <c r="H393" s="304"/>
      <c r="I393" s="376"/>
      <c r="J393" s="140">
        <f t="shared" si="10"/>
        <v>52</v>
      </c>
      <c r="K393" s="81" t="str">
        <f t="shared" si="11"/>
        <v/>
      </c>
      <c r="L393" s="147">
        <v>52</v>
      </c>
    </row>
    <row r="394" spans="1:22" s="83" customFormat="1" ht="34.5" customHeight="1" x14ac:dyDescent="0.15">
      <c r="A394" s="250" t="s">
        <v>774</v>
      </c>
      <c r="B394" s="84"/>
      <c r="C394" s="398"/>
      <c r="D394" s="379"/>
      <c r="E394" s="302" t="s">
        <v>225</v>
      </c>
      <c r="F394" s="303"/>
      <c r="G394" s="303"/>
      <c r="H394" s="304"/>
      <c r="I394" s="376"/>
      <c r="J394" s="140">
        <f t="shared" si="10"/>
        <v>104</v>
      </c>
      <c r="K394" s="81" t="str">
        <f t="shared" si="11"/>
        <v/>
      </c>
      <c r="L394" s="147">
        <v>104</v>
      </c>
    </row>
    <row r="395" spans="1:22" s="83" customFormat="1" ht="34.5" customHeight="1" x14ac:dyDescent="0.15">
      <c r="A395" s="250" t="s">
        <v>775</v>
      </c>
      <c r="B395" s="84"/>
      <c r="C395" s="398"/>
      <c r="D395" s="380"/>
      <c r="E395" s="302" t="s">
        <v>226</v>
      </c>
      <c r="F395" s="303"/>
      <c r="G395" s="303"/>
      <c r="H395" s="304"/>
      <c r="I395" s="376"/>
      <c r="J395" s="140">
        <f t="shared" si="10"/>
        <v>6</v>
      </c>
      <c r="K395" s="81" t="str">
        <f t="shared" si="11"/>
        <v/>
      </c>
      <c r="L395" s="147">
        <v>6</v>
      </c>
    </row>
    <row r="396" spans="1:22" s="83" customFormat="1" ht="34.5" customHeight="1" x14ac:dyDescent="0.15">
      <c r="A396" s="250" t="s">
        <v>776</v>
      </c>
      <c r="B396" s="1"/>
      <c r="C396" s="398"/>
      <c r="D396" s="302" t="s">
        <v>227</v>
      </c>
      <c r="E396" s="303"/>
      <c r="F396" s="303"/>
      <c r="G396" s="303"/>
      <c r="H396" s="304"/>
      <c r="I396" s="376"/>
      <c r="J396" s="140">
        <f t="shared" si="10"/>
        <v>11543</v>
      </c>
      <c r="K396" s="81" t="str">
        <f t="shared" si="11"/>
        <v/>
      </c>
      <c r="L396" s="147">
        <v>11543</v>
      </c>
    </row>
    <row r="397" spans="1:22" s="83" customFormat="1" ht="34.5" customHeight="1" x14ac:dyDescent="0.15">
      <c r="A397" s="250" t="s">
        <v>777</v>
      </c>
      <c r="B397" s="119"/>
      <c r="C397" s="398"/>
      <c r="D397" s="302" t="s">
        <v>228</v>
      </c>
      <c r="E397" s="303"/>
      <c r="F397" s="303"/>
      <c r="G397" s="303"/>
      <c r="H397" s="304"/>
      <c r="I397" s="377"/>
      <c r="J397" s="140">
        <f t="shared" si="10"/>
        <v>148</v>
      </c>
      <c r="K397" s="81" t="str">
        <f t="shared" si="11"/>
        <v/>
      </c>
      <c r="L397" s="147">
        <v>148</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162</v>
      </c>
      <c r="K405" s="81" t="str">
        <f t="shared" ref="K405:K422" si="13">IF(OR(COUNTIF(L405:L405,"未確認")&gt;0,COUNTIF(L405:L405,"~*")&gt;0),"※","")</f>
        <v/>
      </c>
      <c r="L405" s="147">
        <v>162</v>
      </c>
    </row>
    <row r="406" spans="1:22" s="83" customFormat="1" ht="34.5" customHeight="1" x14ac:dyDescent="0.15">
      <c r="A406" s="251" t="s">
        <v>779</v>
      </c>
      <c r="B406" s="119"/>
      <c r="C406" s="390"/>
      <c r="D406" s="389" t="s">
        <v>233</v>
      </c>
      <c r="E406" s="322" t="s">
        <v>234</v>
      </c>
      <c r="F406" s="347"/>
      <c r="G406" s="347"/>
      <c r="H406" s="323"/>
      <c r="I406" s="387"/>
      <c r="J406" s="140">
        <f t="shared" si="12"/>
        <v>15</v>
      </c>
      <c r="K406" s="81" t="str">
        <f t="shared" si="13"/>
        <v/>
      </c>
      <c r="L406" s="147">
        <v>15</v>
      </c>
    </row>
    <row r="407" spans="1:22" s="83" customFormat="1" ht="34.5" customHeight="1" x14ac:dyDescent="0.15">
      <c r="A407" s="251" t="s">
        <v>780</v>
      </c>
      <c r="B407" s="119"/>
      <c r="C407" s="390"/>
      <c r="D407" s="390"/>
      <c r="E407" s="302" t="s">
        <v>235</v>
      </c>
      <c r="F407" s="303"/>
      <c r="G407" s="303"/>
      <c r="H407" s="304"/>
      <c r="I407" s="387"/>
      <c r="J407" s="140">
        <f t="shared" si="12"/>
        <v>57</v>
      </c>
      <c r="K407" s="81" t="str">
        <f t="shared" si="13"/>
        <v/>
      </c>
      <c r="L407" s="147">
        <v>57</v>
      </c>
    </row>
    <row r="408" spans="1:22" s="83" customFormat="1" ht="34.5" customHeight="1" x14ac:dyDescent="0.15">
      <c r="A408" s="251" t="s">
        <v>781</v>
      </c>
      <c r="B408" s="119"/>
      <c r="C408" s="390"/>
      <c r="D408" s="390"/>
      <c r="E408" s="302" t="s">
        <v>236</v>
      </c>
      <c r="F408" s="303"/>
      <c r="G408" s="303"/>
      <c r="H408" s="304"/>
      <c r="I408" s="387"/>
      <c r="J408" s="140">
        <f t="shared" si="12"/>
        <v>34</v>
      </c>
      <c r="K408" s="81" t="str">
        <f t="shared" si="13"/>
        <v/>
      </c>
      <c r="L408" s="147">
        <v>34</v>
      </c>
    </row>
    <row r="409" spans="1:22" s="83" customFormat="1" ht="34.5" customHeight="1" x14ac:dyDescent="0.15">
      <c r="A409" s="251" t="s">
        <v>782</v>
      </c>
      <c r="B409" s="119"/>
      <c r="C409" s="390"/>
      <c r="D409" s="390"/>
      <c r="E409" s="315" t="s">
        <v>989</v>
      </c>
      <c r="F409" s="316"/>
      <c r="G409" s="316"/>
      <c r="H409" s="317"/>
      <c r="I409" s="387"/>
      <c r="J409" s="140">
        <f t="shared" si="12"/>
        <v>56</v>
      </c>
      <c r="K409" s="81" t="str">
        <f t="shared" si="13"/>
        <v/>
      </c>
      <c r="L409" s="147">
        <v>56</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163</v>
      </c>
      <c r="K413" s="81" t="str">
        <f t="shared" si="13"/>
        <v/>
      </c>
      <c r="L413" s="147">
        <v>163</v>
      </c>
    </row>
    <row r="414" spans="1:22" s="83" customFormat="1" ht="34.5" customHeight="1" x14ac:dyDescent="0.15">
      <c r="A414" s="251" t="s">
        <v>787</v>
      </c>
      <c r="B414" s="119"/>
      <c r="C414" s="390"/>
      <c r="D414" s="389" t="s">
        <v>240</v>
      </c>
      <c r="E414" s="322" t="s">
        <v>241</v>
      </c>
      <c r="F414" s="347"/>
      <c r="G414" s="347"/>
      <c r="H414" s="323"/>
      <c r="I414" s="387"/>
      <c r="J414" s="140">
        <f t="shared" si="12"/>
        <v>15</v>
      </c>
      <c r="K414" s="81" t="str">
        <f t="shared" si="13"/>
        <v/>
      </c>
      <c r="L414" s="147">
        <v>15</v>
      </c>
    </row>
    <row r="415" spans="1:22" s="83" customFormat="1" ht="34.5" customHeight="1" x14ac:dyDescent="0.15">
      <c r="A415" s="251" t="s">
        <v>788</v>
      </c>
      <c r="B415" s="119"/>
      <c r="C415" s="390"/>
      <c r="D415" s="390"/>
      <c r="E415" s="302" t="s">
        <v>242</v>
      </c>
      <c r="F415" s="303"/>
      <c r="G415" s="303"/>
      <c r="H415" s="304"/>
      <c r="I415" s="387"/>
      <c r="J415" s="140">
        <f t="shared" si="12"/>
        <v>49</v>
      </c>
      <c r="K415" s="81" t="str">
        <f t="shared" si="13"/>
        <v/>
      </c>
      <c r="L415" s="147">
        <v>49</v>
      </c>
    </row>
    <row r="416" spans="1:22" s="83" customFormat="1" ht="34.5" customHeight="1" x14ac:dyDescent="0.15">
      <c r="A416" s="251" t="s">
        <v>789</v>
      </c>
      <c r="B416" s="119"/>
      <c r="C416" s="390"/>
      <c r="D416" s="390"/>
      <c r="E416" s="302" t="s">
        <v>243</v>
      </c>
      <c r="F416" s="303"/>
      <c r="G416" s="303"/>
      <c r="H416" s="304"/>
      <c r="I416" s="387"/>
      <c r="J416" s="140">
        <f t="shared" si="12"/>
        <v>9</v>
      </c>
      <c r="K416" s="81" t="str">
        <f t="shared" si="13"/>
        <v/>
      </c>
      <c r="L416" s="147">
        <v>9</v>
      </c>
    </row>
    <row r="417" spans="1:22" s="83" customFormat="1" ht="34.5" customHeight="1" x14ac:dyDescent="0.15">
      <c r="A417" s="251" t="s">
        <v>790</v>
      </c>
      <c r="B417" s="119"/>
      <c r="C417" s="390"/>
      <c r="D417" s="390"/>
      <c r="E417" s="302" t="s">
        <v>244</v>
      </c>
      <c r="F417" s="303"/>
      <c r="G417" s="303"/>
      <c r="H417" s="304"/>
      <c r="I417" s="387"/>
      <c r="J417" s="140">
        <f t="shared" si="12"/>
        <v>31</v>
      </c>
      <c r="K417" s="81" t="str">
        <f t="shared" si="13"/>
        <v/>
      </c>
      <c r="L417" s="147">
        <v>31</v>
      </c>
    </row>
    <row r="418" spans="1:22" s="83" customFormat="1" ht="34.5" customHeight="1" x14ac:dyDescent="0.15">
      <c r="A418" s="251" t="s">
        <v>791</v>
      </c>
      <c r="B418" s="119"/>
      <c r="C418" s="390"/>
      <c r="D418" s="390"/>
      <c r="E418" s="302" t="s">
        <v>245</v>
      </c>
      <c r="F418" s="303"/>
      <c r="G418" s="303"/>
      <c r="H418" s="304"/>
      <c r="I418" s="387"/>
      <c r="J418" s="140">
        <f t="shared" si="12"/>
        <v>18</v>
      </c>
      <c r="K418" s="81" t="str">
        <f t="shared" si="13"/>
        <v/>
      </c>
      <c r="L418" s="147">
        <v>18</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5</v>
      </c>
      <c r="K420" s="81" t="str">
        <f t="shared" si="13"/>
        <v/>
      </c>
      <c r="L420" s="147">
        <v>5</v>
      </c>
    </row>
    <row r="421" spans="1:22" s="83" customFormat="1" ht="34.5" customHeight="1" x14ac:dyDescent="0.15">
      <c r="A421" s="251" t="s">
        <v>794</v>
      </c>
      <c r="B421" s="119"/>
      <c r="C421" s="390"/>
      <c r="D421" s="390"/>
      <c r="E421" s="302" t="s">
        <v>247</v>
      </c>
      <c r="F421" s="303"/>
      <c r="G421" s="303"/>
      <c r="H421" s="304"/>
      <c r="I421" s="387"/>
      <c r="J421" s="140">
        <f t="shared" si="12"/>
        <v>36</v>
      </c>
      <c r="K421" s="81" t="str">
        <f t="shared" si="13"/>
        <v/>
      </c>
      <c r="L421" s="147">
        <v>36</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148</v>
      </c>
      <c r="K430" s="193" t="str">
        <f>IF(OR(COUNTIF(L430:L430,"未確認")&gt;0,COUNTIF(L430:L430,"~*")&gt;0),"※","")</f>
        <v/>
      </c>
      <c r="L430" s="147">
        <v>148</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39</v>
      </c>
      <c r="K431" s="193" t="str">
        <f>IF(OR(COUNTIF(L431:L431,"未確認")&gt;0,COUNTIF(L431:L431,"~*")&gt;0),"※","")</f>
        <v/>
      </c>
      <c r="L431" s="147">
        <v>39</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10</v>
      </c>
      <c r="K432" s="193" t="str">
        <f>IF(OR(COUNTIF(L432:L432,"未確認")&gt;0,COUNTIF(L432:L432,"~*")&gt;0),"※","")</f>
        <v/>
      </c>
      <c r="L432" s="147">
        <v>10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85</v>
      </c>
      <c r="K433" s="193" t="str">
        <f>IF(OR(COUNTIF(L433:L433,"未確認")&gt;0,COUNTIF(L433:L433,"~*")&gt;0),"※","")</f>
        <v/>
      </c>
      <c r="L433" s="147">
        <v>85</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14</v>
      </c>
      <c r="K434" s="193" t="str">
        <f>IF(OR(COUNTIF(L434:L434,"未確認")&gt;0,COUNTIF(L434:L434,"~*")&gt;0),"※","")</f>
        <v/>
      </c>
      <c r="L434" s="147">
        <v>14</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1046</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1046</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1046</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1046</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1046</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1045</v>
      </c>
    </row>
    <row r="544" spans="1:22" s="1" customFormat="1" ht="20.25" customHeight="1" x14ac:dyDescent="0.15">
      <c r="A544" s="243"/>
      <c r="C544" s="62"/>
      <c r="D544" s="3"/>
      <c r="E544" s="3"/>
      <c r="F544" s="3"/>
      <c r="G544" s="3"/>
      <c r="H544" s="286"/>
      <c r="I544" s="67" t="s">
        <v>36</v>
      </c>
      <c r="J544" s="68"/>
      <c r="K544" s="186"/>
      <c r="L544" s="70" t="s">
        <v>1046</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1044</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1045</v>
      </c>
    </row>
    <row r="589" spans="1:22" s="1" customFormat="1" ht="20.25" customHeight="1" x14ac:dyDescent="0.15">
      <c r="A589" s="243"/>
      <c r="C589" s="62"/>
      <c r="D589" s="3"/>
      <c r="E589" s="3"/>
      <c r="F589" s="3"/>
      <c r="G589" s="3"/>
      <c r="H589" s="286"/>
      <c r="I589" s="67" t="s">
        <v>36</v>
      </c>
      <c r="J589" s="68"/>
      <c r="K589" s="186"/>
      <c r="L589" s="70" t="s">
        <v>1046</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162</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12</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11</v>
      </c>
      <c r="K618" s="201" t="str">
        <f t="shared" si="28"/>
        <v/>
      </c>
      <c r="L618" s="117">
        <v>11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t="str">
        <f t="shared" si="27"/>
        <v>*</v>
      </c>
      <c r="K621" s="201" t="str">
        <f t="shared" si="28"/>
        <v>※</v>
      </c>
      <c r="L621" s="117" t="s">
        <v>541</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t="str">
        <f t="shared" si="27"/>
        <v>*</v>
      </c>
      <c r="K623" s="201" t="str">
        <f t="shared" si="28"/>
        <v>※</v>
      </c>
      <c r="L623" s="117" t="s">
        <v>541</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t="str">
        <f t="shared" si="29"/>
        <v>*</v>
      </c>
      <c r="K638" s="201" t="str">
        <f t="shared" si="30"/>
        <v>※</v>
      </c>
      <c r="L638" s="117" t="s">
        <v>541</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25</v>
      </c>
      <c r="K646" s="201" t="str">
        <f t="shared" ref="K646:K660" si="32">IF(OR(COUNTIF(L646:L646,"未確認")&gt;0,COUNTIF(L646:L646,"*")&gt;0),"※","")</f>
        <v/>
      </c>
      <c r="L646" s="117">
        <v>25</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10</v>
      </c>
      <c r="K648" s="201" t="str">
        <f t="shared" si="32"/>
        <v/>
      </c>
      <c r="L648" s="117">
        <v>10</v>
      </c>
    </row>
    <row r="649" spans="1:22" s="118" customFormat="1" ht="69.95" customHeight="1" x14ac:dyDescent="0.15">
      <c r="A649" s="252" t="s">
        <v>928</v>
      </c>
      <c r="B649" s="84"/>
      <c r="C649" s="294"/>
      <c r="D649" s="296"/>
      <c r="E649" s="302" t="s">
        <v>940</v>
      </c>
      <c r="F649" s="303"/>
      <c r="G649" s="303"/>
      <c r="H649" s="304"/>
      <c r="I649" s="122" t="s">
        <v>456</v>
      </c>
      <c r="J649" s="116" t="str">
        <f t="shared" si="31"/>
        <v>*</v>
      </c>
      <c r="K649" s="201" t="str">
        <f t="shared" si="32"/>
        <v>※</v>
      </c>
      <c r="L649" s="117" t="s">
        <v>541</v>
      </c>
    </row>
    <row r="650" spans="1:22" s="118" customFormat="1" ht="84" customHeight="1" x14ac:dyDescent="0.15">
      <c r="A650" s="252" t="s">
        <v>929</v>
      </c>
      <c r="B650" s="84"/>
      <c r="C650" s="294"/>
      <c r="D650" s="296"/>
      <c r="E650" s="302" t="s">
        <v>941</v>
      </c>
      <c r="F650" s="303"/>
      <c r="G650" s="303"/>
      <c r="H650" s="304"/>
      <c r="I650" s="122" t="s">
        <v>458</v>
      </c>
      <c r="J650" s="116" t="str">
        <f t="shared" si="31"/>
        <v>*</v>
      </c>
      <c r="K650" s="201" t="str">
        <f t="shared" si="32"/>
        <v>※</v>
      </c>
      <c r="L650" s="117" t="s">
        <v>541</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t="str">
        <f t="shared" si="31"/>
        <v>*</v>
      </c>
      <c r="K655" s="201" t="str">
        <f t="shared" si="32"/>
        <v>※</v>
      </c>
      <c r="L655" s="117" t="s">
        <v>541</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t="str">
        <f t="shared" si="31"/>
        <v>*</v>
      </c>
      <c r="K658" s="201" t="str">
        <f t="shared" si="32"/>
        <v>※</v>
      </c>
      <c r="L658" s="117" t="s">
        <v>541</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18</v>
      </c>
      <c r="K683" s="201" t="str">
        <f>IF(OR(COUNTIF(L683:L683,"未確認")&gt;0,COUNTIF(L683:L683,"*")&gt;0),"※","")</f>
        <v/>
      </c>
      <c r="L683" s="117">
        <v>18</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2020-01-06T00:09:47Z</dcterms:created>
  <dcterms:modified xsi:type="dcterms:W3CDTF">2020-01-06T00:09:50Z</dcterms:modified>
</cp:coreProperties>
</file>