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1_安中市\"/>
    </mc:Choice>
  </mc:AlternateContent>
  <xr:revisionPtr revIDLastSave="0" documentId="13_ncr:1_{3DBC61AE-0EEA-44C1-9010-9F07A89A3BF4}" xr6:coauthVersionLast="36" xr6:coauthVersionMax="36" xr10:uidLastSave="{00000000-0000-0000-0000-000000000000}"/>
  <workbookProtection workbookAlgorithmName="SHA-512" workbookHashValue="oq8sFITPeN1f4u1w1rnjgI2yXMYyUzEDZ0dWp8P3e7eFUKd2xx2jzEA0aNDeu+yREpmuWha4NcflqyQaiXQYEw==" workbookSaltValue="UKRGFa7w+sC0U5KqgZzkY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W10" i="4"/>
  <c r="I10" i="4"/>
  <c r="BB8" i="4"/>
  <c r="AT8" i="4"/>
  <c r="AL8" i="4"/>
  <c r="AD8" i="4"/>
  <c r="W8" i="4"/>
  <c r="P8" i="4"/>
  <c r="I8"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<sst xmlns="http://schemas.openxmlformats.org/spreadsheetml/2006/main" count="228" uniqueCount="112">
  <si>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</si>
  <si>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</si>
  <si>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</si>
  <si>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</si>
  <si>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</si>
  <si>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</si>
  <si>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</si>
  <si>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</si>
  <si>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</si>
  <si>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</si>
  <si>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</si>
  <si>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</si>
  <si>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</si>
  <si>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</si>
  <si>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</si>
  <si>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</si>
  <si>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</si>
  <si>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</si>
  <si>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</si>
  <si>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</si>
  <si>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</si>
  <si>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</si>
  <si>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</si>
  <si>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</si>
  <si>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</si>
  <si>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</si>
  <si>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</si>
  <si>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</si>
  <si>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</si>
  <si>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</si>
  <si>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</si>
  <si>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</si>
  <si>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</si>
  <si>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</si>
  <si>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</si>
  <si>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</si>
  <si>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</si>
  <si>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</si>
  <si>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</si>
  <si>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</si>
  <si>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</si>
  <si>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</si>
  <si>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</si>
  <si>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</si>
  <si>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</si>
  <si>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</si>
  <si>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</si>
  <si>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</si>
  <si>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</si>
  <si>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</si>
  <si>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</si>
  <si>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</si>
  <si>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</si>
  <si>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</si>
  <si>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</si>
  <si>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</si>
  <si>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</si>
  <si>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</si>
  <si>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</si>
  <si>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</si>
  <si>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</si>
  <si>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</si>
  <si>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</si>
  <si>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</si>
  <si>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</si>
  <si>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</si>
  <si>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</si>
  <si>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</si>
  <si>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</si>
  <si>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</si>
  <si>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</si>
  <si>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</si>
  <si>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</si>
  <si>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</si>
  <si>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</si>
  <si>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</si>
  <si>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</si>
  <si>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</si>
  <si>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</si>
  <si>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</si>
  <si>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</si>
  <si>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</si>
  <si>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</si>
  <si>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</si>
  <si>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</si>
  <si>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</si>
  <si>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</si>
  <si>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</si>
  <si>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</si>
  <si>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</si>
  <si>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</si>
  <si>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</si>
  <si>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</si>
  <si>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</si>
  <si>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</si>
  <si>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</si>
  <si>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</si>
  <si>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</si>
  <si>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</si>
  <si>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</si>
  <si>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</si>
  <si>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</si>
  <si>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</si>
  <si>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</si>
  <si>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</si>
  <si>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</si>
  <si>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</si>
  <si>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</si>
  <si>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</si>
  <si>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●有形固定資産減価償却率は、類似団体平均値を下回っているものの上昇傾向にある。施設全体の老朽化が進みつつあり、今後の計画的な更新が必要である。
●管路経年化率は類似団体平均値を下回っているものの上昇傾向にある。近年、法定耐用年数を超過した管路延長が増加しており、今後の計画的かつ積極的な更新が必要である。
●管路更新率はH28を除き類似団体平均値を下回っている。経年化により不具合が生じている管路、漏水が多い管路および耐震性の低い管路を主な対象として、引き続き管路の更新を進めることが重要である。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なくそれらの水道施設についても、耐用年数や老朽化度合、運転状況等を踏まえて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31" eb="33">
      <t>ジョウショウ</t>
    </rPh>
    <rPh sb="33" eb="35">
      <t>ケイコウ</t>
    </rPh>
    <rPh sb="39" eb="41">
      <t>シセツ</t>
    </rPh>
    <rPh sb="41" eb="43">
      <t>ゼンタイ</t>
    </rPh>
    <rPh sb="44" eb="47">
      <t>ロウキュウカ</t>
    </rPh>
    <rPh sb="48" eb="49">
      <t>スス</t>
    </rPh>
    <rPh sb="55" eb="57">
      <t>コンゴ</t>
    </rPh>
    <rPh sb="58" eb="61">
      <t>ケイカクテキ</t>
    </rPh>
    <rPh sb="62" eb="64">
      <t>コウシン</t>
    </rPh>
    <rPh sb="65" eb="67">
      <t>ヒツヨウ</t>
    </rPh>
    <rPh sb="73" eb="75">
      <t>カンロ</t>
    </rPh>
    <rPh sb="75" eb="78">
      <t>ケイネンカ</t>
    </rPh>
    <rPh sb="78" eb="79">
      <t>リツ</t>
    </rPh>
    <rPh sb="80" eb="82">
      <t>ルイジ</t>
    </rPh>
    <rPh sb="82" eb="84">
      <t>ダンタイ</t>
    </rPh>
    <rPh sb="84" eb="87">
      <t>ヘイキンチ</t>
    </rPh>
    <rPh sb="88" eb="90">
      <t>シタマワ</t>
    </rPh>
    <rPh sb="97" eb="99">
      <t>ジョウショウ</t>
    </rPh>
    <rPh sb="99" eb="101">
      <t>ケイコウ</t>
    </rPh>
    <phoneticPr fontId="4"/>
  </si>
  <si>
    <r>
      <t>●過去５年間の経常収支比率は、いずれも100％を上回っており近年は健全な経営であるといえる。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
●企業債残高対給水収益比率は、類似団体平均値を上回っており給水収益に対する企業債残高の規模が類似団体より大きいといえる。これは、老朽管更新や施設更新等を計画的に実施しているためと考えられる。
●料金回収率は、100％を上回っており給水に係る費用を水道料金で賄えているが、引き続き費用削減は必要である。
●給水原価は、130円台で推移し類似団体平均値を下回っており、低い水準であるといえる。理由として、類似団体と比較して良好な水源や電力消費量が少ない水道システム等が挙げられる。
●</t>
    </r>
    <r>
      <rPr>
        <sz val="10"/>
        <rFont val="ＭＳ ゴシック"/>
        <family val="3"/>
        <charset val="128"/>
      </rPr>
      <t>施設利用率は、H30に新規水源を確保したことにより全体の施設能力を見直したため、施設利用率は大きく変化している。給水人口の減少などにより今後の使用水量は中長期的には減少傾向が続く見込みである。施設更新の際は過剰な施設とならないよう適切な施設規模を検討する必要がある。</t>
    </r>
    <r>
      <rPr>
        <sz val="10"/>
        <color rgb="FFFF0000"/>
        <rFont val="ＭＳ ゴシック"/>
        <family val="3"/>
        <charset val="128"/>
      </rPr>
      <t xml:space="preserve">
</t>
    </r>
    <r>
      <rPr>
        <sz val="10"/>
        <rFont val="ＭＳ ゴシック"/>
        <family val="3"/>
        <charset val="128"/>
      </rPr>
      <t>●有収率は、類似団体平均値を8ポイント程度下回っている。原因の多くは漏水であり、漏水の原因は老朽化した配水管などが挙げられる。今後も老朽化した施設及び管路の更新等を計画的に行い、漏水防止対策を進めていく必要がある。</t>
    </r>
    <rPh sb="1" eb="3">
      <t>カコ</t>
    </rPh>
    <rPh sb="4" eb="6">
      <t>ネンカン</t>
    </rPh>
    <rPh sb="7" eb="9">
      <t>ケイジョウ</t>
    </rPh>
    <rPh sb="9" eb="11">
      <t>シュウシ</t>
    </rPh>
    <rPh sb="11" eb="13">
      <t>ヒリツ</t>
    </rPh>
    <rPh sb="24" eb="26">
      <t>ウワマワ</t>
    </rPh>
    <rPh sb="30" eb="32">
      <t>キンネン</t>
    </rPh>
    <rPh sb="33" eb="35">
      <t>ケンゼン</t>
    </rPh>
    <rPh sb="36" eb="38">
      <t>ケイエイ</t>
    </rPh>
    <rPh sb="48" eb="50">
      <t>ルイセキ</t>
    </rPh>
    <rPh sb="50" eb="52">
      <t>ケッソン</t>
    </rPh>
    <rPh sb="52" eb="53">
      <t>キン</t>
    </rPh>
    <rPh sb="53" eb="55">
      <t>ヒリツ</t>
    </rPh>
    <rPh sb="57" eb="59">
      <t>ルイセキ</t>
    </rPh>
    <rPh sb="59" eb="61">
      <t>ケッソン</t>
    </rPh>
    <rPh sb="61" eb="62">
      <t>キン</t>
    </rPh>
    <rPh sb="63" eb="65">
      <t>ハッセイ</t>
    </rPh>
    <rPh sb="78" eb="80">
      <t>ケンゼン</t>
    </rPh>
    <rPh sb="81" eb="83">
      <t>ケイエイ</t>
    </rPh>
    <rPh sb="93" eb="95">
      <t>リュウドウ</t>
    </rPh>
    <rPh sb="95" eb="97">
      <t>ヒリツ</t>
    </rPh>
    <rPh sb="104" eb="106">
      <t>ウワマワ</t>
    </rPh>
    <rPh sb="110" eb="112">
      <t>タンキ</t>
    </rPh>
    <rPh sb="112" eb="114">
      <t>サイム</t>
    </rPh>
    <rPh sb="115" eb="116">
      <t>タイ</t>
    </rPh>
    <rPh sb="118" eb="120">
      <t>シハラ</t>
    </rPh>
    <rPh sb="120" eb="122">
      <t>ノウリョク</t>
    </rPh>
    <rPh sb="123" eb="125">
      <t>カクホ</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1" eb="154">
      <t>ヘイキンチ</t>
    </rPh>
    <rPh sb="155" eb="157">
      <t>ウワマワ</t>
    </rPh>
    <rPh sb="161" eb="163">
      <t>キュウスイ</t>
    </rPh>
    <rPh sb="163" eb="165">
      <t>シュウエキ</t>
    </rPh>
    <rPh sb="166" eb="167">
      <t>タイ</t>
    </rPh>
    <rPh sb="169" eb="171">
      <t>キギョウ</t>
    </rPh>
    <rPh sb="171" eb="172">
      <t>サイ</t>
    </rPh>
    <rPh sb="172" eb="174">
      <t>ザンダカ</t>
    </rPh>
    <rPh sb="175" eb="177">
      <t>キボ</t>
    </rPh>
    <rPh sb="178" eb="180">
      <t>ルイジ</t>
    </rPh>
    <rPh sb="180" eb="182">
      <t>ダンタイ</t>
    </rPh>
    <rPh sb="184" eb="185">
      <t>オオ</t>
    </rPh>
    <rPh sb="196" eb="198">
      <t>ロウキュウ</t>
    </rPh>
    <rPh sb="198" eb="199">
      <t>カン</t>
    </rPh>
    <rPh sb="199" eb="201">
      <t>コウシン</t>
    </rPh>
    <rPh sb="202" eb="204">
      <t>シセツ</t>
    </rPh>
    <rPh sb="204" eb="206">
      <t>コウシン</t>
    </rPh>
    <rPh sb="206" eb="207">
      <t>トウ</t>
    </rPh>
    <rPh sb="208" eb="211">
      <t>ケイカクテキ</t>
    </rPh>
    <rPh sb="212" eb="214">
      <t>ジッシ</t>
    </rPh>
    <rPh sb="221" eb="222">
      <t>カンガ</t>
    </rPh>
    <rPh sb="229" eb="231">
      <t>リョウキン</t>
    </rPh>
    <rPh sb="231" eb="233">
      <t>カイシュウ</t>
    </rPh>
    <rPh sb="233" eb="234">
      <t>リツ</t>
    </rPh>
    <rPh sb="241" eb="243">
      <t>ウワマワ</t>
    </rPh>
    <rPh sb="247" eb="249">
      <t>キュウスイ</t>
    </rPh>
    <rPh sb="250" eb="251">
      <t>カカ</t>
    </rPh>
    <rPh sb="252" eb="254">
      <t>ヒヨウ</t>
    </rPh>
    <rPh sb="255" eb="257">
      <t>スイドウ</t>
    </rPh>
    <rPh sb="257" eb="259">
      <t>リョウキン</t>
    </rPh>
    <rPh sb="260" eb="261">
      <t>マカナ</t>
    </rPh>
    <rPh sb="267" eb="268">
      <t>ヒ</t>
    </rPh>
    <rPh sb="269" eb="270">
      <t>ツヅ</t>
    </rPh>
    <rPh sb="271" eb="273">
      <t>ヒヨウ</t>
    </rPh>
    <rPh sb="273" eb="275">
      <t>サクゲン</t>
    </rPh>
    <rPh sb="276" eb="278">
      <t>ヒツヨウ</t>
    </rPh>
    <rPh sb="284" eb="286">
      <t>キュウスイ</t>
    </rPh>
    <rPh sb="286" eb="288">
      <t>ゲンカ</t>
    </rPh>
    <rPh sb="293" eb="294">
      <t>エン</t>
    </rPh>
    <rPh sb="294" eb="295">
      <t>ダイ</t>
    </rPh>
    <rPh sb="296" eb="298">
      <t>スイイ</t>
    </rPh>
    <rPh sb="299" eb="301">
      <t>ルイジ</t>
    </rPh>
    <rPh sb="301" eb="303">
      <t>ダンタイ</t>
    </rPh>
    <rPh sb="303" eb="306">
      <t>ヘイキンチ</t>
    </rPh>
    <rPh sb="307" eb="309">
      <t>シタマワ</t>
    </rPh>
    <rPh sb="314" eb="315">
      <t>ヒク</t>
    </rPh>
    <rPh sb="316" eb="318">
      <t>スイジュン</t>
    </rPh>
    <rPh sb="326" eb="328">
      <t>リユウ</t>
    </rPh>
    <rPh sb="332" eb="334">
      <t>ルイジ</t>
    </rPh>
    <rPh sb="334" eb="336">
      <t>ダンタイ</t>
    </rPh>
    <rPh sb="337" eb="339">
      <t>ヒカク</t>
    </rPh>
    <rPh sb="341" eb="343">
      <t>リョウコウ</t>
    </rPh>
    <rPh sb="344" eb="346">
      <t>スイゲン</t>
    </rPh>
    <rPh sb="347" eb="349">
      <t>デンリョク</t>
    </rPh>
    <rPh sb="349" eb="352">
      <t>ショウヒリョウ</t>
    </rPh>
    <rPh sb="353" eb="354">
      <t>スク</t>
    </rPh>
    <rPh sb="356" eb="358">
      <t>スイドウ</t>
    </rPh>
    <rPh sb="362" eb="363">
      <t>トウ</t>
    </rPh>
    <rPh sb="364" eb="365">
      <t>ア</t>
    </rPh>
    <rPh sb="372" eb="374">
      <t>シセツ</t>
    </rPh>
    <rPh sb="374" eb="376">
      <t>リヨウ</t>
    </rPh>
    <rPh sb="376" eb="377">
      <t>リツ</t>
    </rPh>
    <rPh sb="383" eb="385">
      <t>シンキ</t>
    </rPh>
    <rPh sb="385" eb="387">
      <t>スイゲン</t>
    </rPh>
    <rPh sb="388" eb="390">
      <t>カクホ</t>
    </rPh>
    <rPh sb="397" eb="399">
      <t>ゼンタイ</t>
    </rPh>
    <rPh sb="400" eb="402">
      <t>シセツ</t>
    </rPh>
    <rPh sb="402" eb="404">
      <t>ノウリョク</t>
    </rPh>
    <rPh sb="405" eb="407">
      <t>ミナオ</t>
    </rPh>
    <rPh sb="412" eb="414">
      <t>シセツ</t>
    </rPh>
    <rPh sb="414" eb="416">
      <t>リヨウ</t>
    </rPh>
    <rPh sb="416" eb="417">
      <t>リツ</t>
    </rPh>
    <rPh sb="418" eb="419">
      <t>オオ</t>
    </rPh>
    <rPh sb="421" eb="423">
      <t>ヘンカ</t>
    </rPh>
    <rPh sb="428" eb="430">
      <t>キュウスイ</t>
    </rPh>
    <rPh sb="430" eb="432">
      <t>ジンコウ</t>
    </rPh>
    <rPh sb="433" eb="435">
      <t>ゲンショウ</t>
    </rPh>
    <rPh sb="440" eb="442">
      <t>コンゴ</t>
    </rPh>
    <rPh sb="443" eb="445">
      <t>シヨウ</t>
    </rPh>
    <rPh sb="445" eb="447">
      <t>スイリョウ</t>
    </rPh>
    <rPh sb="448" eb="452">
      <t>チュウチョウキテキ</t>
    </rPh>
    <rPh sb="454" eb="456">
      <t>ゲンショウ</t>
    </rPh>
    <rPh sb="456" eb="458">
      <t>ケイコウ</t>
    </rPh>
    <rPh sb="459" eb="460">
      <t>ツヅ</t>
    </rPh>
    <rPh sb="461" eb="463">
      <t>ミコ</t>
    </rPh>
    <rPh sb="468" eb="470">
      <t>シセツ</t>
    </rPh>
    <rPh sb="470" eb="472">
      <t>コウシン</t>
    </rPh>
    <rPh sb="473" eb="474">
      <t>サイ</t>
    </rPh>
    <rPh sb="475" eb="477">
      <t>カジョウ</t>
    </rPh>
    <rPh sb="478" eb="480">
      <t>シセツ</t>
    </rPh>
    <rPh sb="487" eb="489">
      <t>テキセツ</t>
    </rPh>
    <rPh sb="490" eb="492">
      <t>シセツ</t>
    </rPh>
    <rPh sb="492" eb="494">
      <t>キボ</t>
    </rPh>
    <rPh sb="495" eb="497">
      <t>ケントウ</t>
    </rPh>
    <rPh sb="499" eb="501">
      <t>ヒツヨウ</t>
    </rPh>
    <rPh sb="507" eb="510">
      <t>ユウシュウリツ</t>
    </rPh>
    <rPh sb="512" eb="514">
      <t>ルイジ</t>
    </rPh>
    <rPh sb="514" eb="516">
      <t>ダンタイ</t>
    </rPh>
    <rPh sb="516" eb="519">
      <t>ヘイキンチ</t>
    </rPh>
    <rPh sb="525" eb="527">
      <t>テイド</t>
    </rPh>
    <rPh sb="527" eb="529">
      <t>シタマワ</t>
    </rPh>
    <rPh sb="534" eb="536">
      <t>ゲンイン</t>
    </rPh>
    <rPh sb="537" eb="538">
      <t>オオ</t>
    </rPh>
    <rPh sb="540" eb="542">
      <t>ロウスイ</t>
    </rPh>
    <rPh sb="546" eb="548">
      <t>ロウスイ</t>
    </rPh>
    <rPh sb="549" eb="551">
      <t>ゲンイン</t>
    </rPh>
    <rPh sb="552" eb="555">
      <t>ロウキュウカ</t>
    </rPh>
    <rPh sb="557" eb="560">
      <t>ハイスイカン</t>
    </rPh>
    <rPh sb="563" eb="564">
      <t>ア</t>
    </rPh>
    <rPh sb="569" eb="571">
      <t>コンゴ</t>
    </rPh>
    <rPh sb="572" eb="575">
      <t>ロウキュウカ</t>
    </rPh>
    <rPh sb="577" eb="579">
      <t>シセツ</t>
    </rPh>
    <rPh sb="579" eb="580">
      <t>オヨ</t>
    </rPh>
    <rPh sb="581" eb="583">
      <t>カンロ</t>
    </rPh>
    <rPh sb="584" eb="586">
      <t>コウシン</t>
    </rPh>
    <rPh sb="586" eb="587">
      <t>トウ</t>
    </rPh>
    <rPh sb="588" eb="591">
      <t>ケイカクテキ</t>
    </rPh>
    <rPh sb="592" eb="593">
      <t>オコナ</t>
    </rPh>
    <rPh sb="595" eb="597">
      <t>ロウスイ</t>
    </rPh>
    <rPh sb="597" eb="599">
      <t>ボウシ</t>
    </rPh>
    <rPh sb="599" eb="601">
      <t>タイサク</t>
    </rPh>
    <rPh sb="602" eb="603">
      <t>スス</t>
    </rPh>
    <rPh sb="607" eb="609">
      <t>ヒツヨウ</t>
    </rPh>
    <phoneticPr fontId="4"/>
  </si>
  <si>
    <t>●経営の健全性は概ね良好に維持しているものの、施設の効率性の向上に努める必要がある。人口減少社会に突入し、本市の給水人口も減少することが想定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資金が必要となることから、計画的かつ効率的な事業を行うなど経営効率化の取り組みを一層強化する必要がある。加えて料金については、安定した給水サービスの対価であるとの認識のうえ、お客さまの必要とする水需要に対する要望を充足できるように適正に定められ、次世代に負担を先送りしない水準を検討する必要がある。
●本市の水道事業ビジョンおよび経営戦略に基づき、水道施設の強靭化や経営基盤の強化に取り組み、将来にわたり安全で安心できる良質な水道水の安定供給を確保し、お客さまに、より一層安心して使用していただける水道を目指します。</t>
    <rPh sb="1" eb="3">
      <t>ケイエイ</t>
    </rPh>
    <rPh sb="4" eb="7">
      <t>ケンゼンセイ</t>
    </rPh>
    <rPh sb="8" eb="9">
      <t>オオム</t>
    </rPh>
    <rPh sb="10" eb="12">
      <t>リョウコウ</t>
    </rPh>
    <rPh sb="13" eb="15">
      <t>イジ</t>
    </rPh>
    <rPh sb="23" eb="25">
      <t>シセツ</t>
    </rPh>
    <rPh sb="26" eb="29">
      <t>コウリツセイ</t>
    </rPh>
    <rPh sb="30" eb="32">
      <t>コウジョウ</t>
    </rPh>
    <rPh sb="33" eb="34">
      <t>ツト</t>
    </rPh>
    <rPh sb="36" eb="38">
      <t>ヒツヨウ</t>
    </rPh>
    <rPh sb="42" eb="44">
      <t>ジンコウ</t>
    </rPh>
    <rPh sb="44" eb="46">
      <t>ゲンショウ</t>
    </rPh>
    <rPh sb="46" eb="48">
      <t>シャカイ</t>
    </rPh>
    <rPh sb="49" eb="51">
      <t>トツニュウ</t>
    </rPh>
    <rPh sb="53" eb="55">
      <t>ホンシ</t>
    </rPh>
    <rPh sb="56" eb="58">
      <t>キュウスイ</t>
    </rPh>
    <rPh sb="58" eb="60">
      <t>ジンコウ</t>
    </rPh>
    <rPh sb="61" eb="63">
      <t>ゲンショウ</t>
    </rPh>
    <rPh sb="68" eb="70">
      <t>ソウテイ</t>
    </rPh>
    <rPh sb="76" eb="78">
      <t>キュウスイ</t>
    </rPh>
    <rPh sb="78" eb="80">
      <t>ジンコウ</t>
    </rPh>
    <rPh sb="81" eb="83">
      <t>スイドウ</t>
    </rPh>
    <rPh sb="84" eb="87">
      <t>シヨウリョウ</t>
    </rPh>
    <rPh sb="88" eb="90">
      <t>リョウキン</t>
    </rPh>
    <rPh sb="90" eb="92">
      <t>シュウニュウ</t>
    </rPh>
    <rPh sb="93" eb="95">
      <t>ミッセツ</t>
    </rPh>
    <rPh sb="96" eb="98">
      <t>カンケイ</t>
    </rPh>
    <rPh sb="103" eb="105">
      <t>キュウスイ</t>
    </rPh>
    <rPh sb="105" eb="107">
      <t>ジンコウ</t>
    </rPh>
    <rPh sb="108" eb="110">
      <t>ゲンショウ</t>
    </rPh>
    <rPh sb="116" eb="118">
      <t>コンゴ</t>
    </rPh>
    <rPh sb="119" eb="121">
      <t>スイドウ</t>
    </rPh>
    <rPh sb="121" eb="123">
      <t>ジギョウ</t>
    </rPh>
    <rPh sb="123" eb="125">
      <t>ウンエイ</t>
    </rPh>
    <rPh sb="126" eb="127">
      <t>オオ</t>
    </rPh>
    <rPh sb="129" eb="131">
      <t>エイキョウ</t>
    </rPh>
    <rPh sb="132" eb="133">
      <t>オヨ</t>
    </rPh>
    <rPh sb="138" eb="140">
      <t>ソウテイ</t>
    </rPh>
    <rPh sb="144" eb="146">
      <t>スイドウ</t>
    </rPh>
    <rPh sb="146" eb="148">
      <t>シセツ</t>
    </rPh>
    <rPh sb="149" eb="152">
      <t>ロウキュウカ</t>
    </rPh>
    <rPh sb="153" eb="154">
      <t>スス</t>
    </rPh>
    <rPh sb="161" eb="163">
      <t>ロウキュウ</t>
    </rPh>
    <rPh sb="163" eb="165">
      <t>シセツ</t>
    </rPh>
    <rPh sb="166" eb="168">
      <t>コウシン</t>
    </rPh>
    <rPh sb="169" eb="172">
      <t>タイシンカ</t>
    </rPh>
    <rPh sb="174" eb="176">
      <t>タガク</t>
    </rPh>
    <rPh sb="177" eb="179">
      <t>シキン</t>
    </rPh>
    <rPh sb="180" eb="182">
      <t>ヒツヨウ</t>
    </rPh>
    <rPh sb="190" eb="193">
      <t>ケイカクテキ</t>
    </rPh>
    <rPh sb="195" eb="198">
      <t>コウリツテキ</t>
    </rPh>
    <rPh sb="199" eb="201">
      <t>ジギョウ</t>
    </rPh>
    <rPh sb="202" eb="203">
      <t>オコナ</t>
    </rPh>
    <rPh sb="206" eb="208">
      <t>ケイエイ</t>
    </rPh>
    <rPh sb="208" eb="211">
      <t>コウリツカ</t>
    </rPh>
    <rPh sb="212" eb="213">
      <t>ト</t>
    </rPh>
    <rPh sb="214" eb="215">
      <t>ク</t>
    </rPh>
    <rPh sb="217" eb="219">
      <t>イッソウ</t>
    </rPh>
    <rPh sb="219" eb="221">
      <t>キョウカ</t>
    </rPh>
    <rPh sb="223" eb="225">
      <t>ヒツヨウ</t>
    </rPh>
    <rPh sb="229" eb="230">
      <t>クワ</t>
    </rPh>
    <rPh sb="232" eb="234">
      <t>リョウキン</t>
    </rPh>
    <rPh sb="240" eb="242">
      <t>アンテイ</t>
    </rPh>
    <rPh sb="244" eb="246">
      <t>キュウスイ</t>
    </rPh>
    <rPh sb="251" eb="253">
      <t>タイカ</t>
    </rPh>
    <rPh sb="258" eb="260">
      <t>ニンシキ</t>
    </rPh>
    <rPh sb="404" eb="405">
      <t>キャク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</si>
</sst>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0.64</c:v>
                </c:pt>
                <c:pt idx="2">
                  <c:v>0.4</c:v>
                </c:pt>
                <c:pt idx="3">
                  <c:v>0.18</c:v>
                </c:pt>
                <c:pt idx="4">
                  <c:v>0.57999999999999996</c:v>
                </c:pt>
              </c:numCache>
            </c:numRef>
          </c:val>
          <c:extLst>
            <c:ext xmlns:c16="http://schemas.microsoft.com/office/drawing/2014/chart" uri="{C3380CC4-5D6E-409C-BE32-E72D297353CC}">
              <c16:uniqueId val="{00000000-7157-40EC-919A-4085CC0F9A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7157-40EC-919A-4085CC0F9A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56.62</c:v>
                </c:pt>
                <c:pt idx="1">
                  <c:v>56.1</c:v>
                </c:pt>
                <c:pt idx="2">
                  <c:v>59.79</c:v>
                </c:pt>
                <c:pt idx="3">
                  <c:v>60.68</c:v>
                </c:pt>
                <c:pt idx="4">
                  <c:v>58.16</c:v>
                </c:pt>
              </c:numCache>
            </c:numRef>
          </c:val>
          <c:extLst>
            <c:ext xmlns:c16="http://schemas.microsoft.com/office/drawing/2014/chart" uri="{C3380CC4-5D6E-409C-BE32-E72D297353CC}">
              <c16:uniqueId val="{00000000-D14E-4BD9-AC5F-5361B808E0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14E-4BD9-AC5F-5361B808E0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78.45</c:v>
                </c:pt>
                <c:pt idx="1">
                  <c:v>79.27</c:v>
                </c:pt>
                <c:pt idx="2">
                  <c:v>80.239999999999995</c:v>
                </c:pt>
                <c:pt idx="3">
                  <c:v>77.13</c:v>
                </c:pt>
                <c:pt idx="4">
                  <c:v>79.430000000000007</c:v>
                </c:pt>
              </c:numCache>
            </c:numRef>
          </c:val>
          <c:extLst>
            <c:ext xmlns:c16="http://schemas.microsoft.com/office/drawing/2014/chart" uri="{C3380CC4-5D6E-409C-BE32-E72D297353CC}">
              <c16:uniqueId val="{00000000-C4DE-4123-9B06-96343C4536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4DE-4123-9B06-96343C4536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103.85</c:v>
                </c:pt>
                <c:pt idx="1">
                  <c:v>108.45</c:v>
                </c:pt>
                <c:pt idx="2">
                  <c:v>107.17</c:v>
                </c:pt>
                <c:pt idx="3">
                  <c:v>105</c:v>
                </c:pt>
                <c:pt idx="4">
                  <c:v>105.37</c:v>
                </c:pt>
              </c:numCache>
            </c:numRef>
          </c:val>
          <c:extLst>
            <c:ext xmlns:c16="http://schemas.microsoft.com/office/drawing/2014/chart" uri="{C3380CC4-5D6E-409C-BE32-E72D297353CC}">
              <c16:uniqueId val="{00000000-4342-45F3-8BA1-5397B83672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4342-45F3-8BA1-5397B83672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43.17</c:v>
                </c:pt>
                <c:pt idx="1">
                  <c:v>44.73</c:v>
                </c:pt>
                <c:pt idx="2">
                  <c:v>46.22</c:v>
                </c:pt>
                <c:pt idx="3">
                  <c:v>47.63</c:v>
                </c:pt>
                <c:pt idx="4">
                  <c:v>48.72</c:v>
                </c:pt>
              </c:numCache>
            </c:numRef>
          </c:val>
          <c:extLst>
            <c:ext xmlns:c16="http://schemas.microsoft.com/office/drawing/2014/chart" uri="{C3380CC4-5D6E-409C-BE32-E72D297353CC}">
              <c16:uniqueId val="{00000000-8A0A-4839-B313-DD6F131BC8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A0A-4839-B313-DD6F131BC8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9.66</c:v>
                </c:pt>
                <c:pt idx="1">
                  <c:v>10.74</c:v>
                </c:pt>
                <c:pt idx="2">
                  <c:v>13.09</c:v>
                </c:pt>
                <c:pt idx="3">
                  <c:v>16.73</c:v>
                </c:pt>
                <c:pt idx="4">
                  <c:v>18.12</c:v>
                </c:pt>
              </c:numCache>
            </c:numRef>
          </c:val>
          <c:extLst>
            <c:ext xmlns:c16="http://schemas.microsoft.com/office/drawing/2014/chart" uri="{C3380CC4-5D6E-409C-BE32-E72D297353CC}">
              <c16:uniqueId val="{00000000-1FDC-41B4-BFBD-6AD0850902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1FDC-41B4-BFBD-6AD0850902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1-4718-9A2C-B63D058B47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521-4718-9A2C-B63D058B47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560.29999999999995</c:v>
                </c:pt>
                <c:pt idx="1">
                  <c:v>513.69000000000005</c:v>
                </c:pt>
                <c:pt idx="2">
                  <c:v>437.63</c:v>
                </c:pt>
                <c:pt idx="3">
                  <c:v>477.69</c:v>
                </c:pt>
                <c:pt idx="4">
                  <c:v>432.81</c:v>
                </c:pt>
              </c:numCache>
            </c:numRef>
          </c:val>
          <c:extLst>
            <c:ext xmlns:c16="http://schemas.microsoft.com/office/drawing/2014/chart" uri="{C3380CC4-5D6E-409C-BE32-E72D297353CC}">
              <c16:uniqueId val="{00000000-F75D-4AAB-80FB-845AF0EA44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F75D-4AAB-80FB-845AF0EA44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584.08000000000004</c:v>
                </c:pt>
                <c:pt idx="1">
                  <c:v>560.19000000000005</c:v>
                </c:pt>
                <c:pt idx="2">
                  <c:v>538.11</c:v>
                </c:pt>
                <c:pt idx="3">
                  <c:v>527.20000000000005</c:v>
                </c:pt>
                <c:pt idx="4">
                  <c:v>511.34</c:v>
                </c:pt>
              </c:numCache>
            </c:numRef>
          </c:val>
          <c:extLst>
            <c:ext xmlns:c16="http://schemas.microsoft.com/office/drawing/2014/chart" uri="{C3380CC4-5D6E-409C-BE32-E72D297353CC}">
              <c16:uniqueId val="{00000000-6732-41A8-A249-8CB472F194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732-41A8-A249-8CB472F194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100.99</c:v>
                </c:pt>
                <c:pt idx="1">
                  <c:v>104.54</c:v>
                </c:pt>
                <c:pt idx="2">
                  <c:v>102.42</c:v>
                </c:pt>
                <c:pt idx="3">
                  <c:v>102.24</c:v>
                </c:pt>
                <c:pt idx="4">
                  <c:v>100.18</c:v>
                </c:pt>
              </c:numCache>
            </c:numRef>
          </c:val>
          <c:extLst>
            <c:ext xmlns:c16="http://schemas.microsoft.com/office/drawing/2014/chart" uri="{C3380CC4-5D6E-409C-BE32-E72D297353CC}">
              <c16:uniqueId val="{00000000-1FDA-4900-A0B2-379FCECFAF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FDA-4900-A0B2-379FCECFAF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136.06</c:v>
                </c:pt>
                <c:pt idx="1">
                  <c:v>131.54</c:v>
                </c:pt>
                <c:pt idx="2">
                  <c:v>134.61000000000001</c:v>
                </c:pt>
                <c:pt idx="3">
                  <c:v>135.29</c:v>
                </c:pt>
                <c:pt idx="4">
                  <c:v>137.57</c:v>
                </c:pt>
              </c:numCache>
            </c:numRef>
          </c:val>
          <c:extLst>
            <c:ext xmlns:c16="http://schemas.microsoft.com/office/drawing/2014/chart" uri="{C3380CC4-5D6E-409C-BE32-E72D297353CC}">
              <c16:uniqueId val="{00000000-547A-4687-B809-C77CD302BA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47A-4687-B809-C77CD302BA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群馬県　安中市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56706</v>
      </c>
      <c r="AM8" s="74"/>
      <c r="AN8" s="74"/>
      <c r="AO8" s="74"/>
      <c r="AP8" s="74"/>
      <c r="AQ8" s="74"/>
      <c r="AR8" s="74"/>
      <c r="AS8" s="74"/>
      <c r="AT8" s="70">
        <f>データ!$S$6</f>
        <v>276.31</v>
      </c>
      <c r="AU8" s="71"/>
      <c r="AV8" s="71"/>
      <c r="AW8" s="71"/>
      <c r="AX8" s="71"/>
      <c r="AY8" s="71"/>
      <c r="AZ8" s="71"/>
      <c r="BA8" s="71"/>
      <c r="BB8" s="73">
        <f>データ!$T$6</f>
        <v>205.23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63.21</v>
      </c>
      <c r="J10" s="71"/>
      <c r="K10" s="71"/>
      <c r="L10" s="71"/>
      <c r="M10" s="71"/>
      <c r="N10" s="71"/>
      <c r="O10" s="72"/>
      <c r="P10" s="73">
        <f>データ!$P$6</f>
        <v>99.18</v>
      </c>
      <c r="Q10" s="73"/>
      <c r="R10" s="73"/>
      <c r="S10" s="73"/>
      <c r="T10" s="73"/>
      <c r="U10" s="73"/>
      <c r="V10" s="73"/>
      <c r="W10" s="74">
        <f>データ!$Q$6</f>
        <v>2420</v>
      </c>
      <c r="X10" s="74"/>
      <c r="Y10" s="74"/>
      <c r="Z10" s="74"/>
      <c r="AA10" s="74"/>
      <c r="AB10" s="74"/>
      <c r="AC10" s="74"/>
      <c r="AD10" s="2"/>
      <c r="AE10" s="2"/>
      <c r="AF10" s="2"/>
      <c r="AG10" s="2"/>
      <c r="AH10" s="4"/>
      <c r="AI10" s="4"/>
      <c r="AJ10" s="4"/>
      <c r="AK10" s="4"/>
      <c r="AL10" s="74">
        <f>データ!$U$6</f>
        <v>55966</v>
      </c>
      <c r="AM10" s="74"/>
      <c r="AN10" s="74"/>
      <c r="AO10" s="74"/>
      <c r="AP10" s="74"/>
      <c r="AQ10" s="74"/>
      <c r="AR10" s="74"/>
      <c r="AS10" s="74"/>
      <c r="AT10" s="70">
        <f>データ!$V$6</f>
        <v>126.13</v>
      </c>
      <c r="AU10" s="71"/>
      <c r="AV10" s="71"/>
      <c r="AW10" s="71"/>
      <c r="AX10" s="71"/>
      <c r="AY10" s="71"/>
      <c r="AZ10" s="71"/>
      <c r="BA10" s="71"/>
      <c r="BB10" s="73">
        <f>データ!$W$6</f>
        <v>443.72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109</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kWYnv041b1Qw3Ns9jHF9HgR9ZKq2rspty012gqaXNN4Oi56casRmRcTq4SdMIZ3+rNawyr3YtSMRfbInodk/A==" saltValue="CHKl8tzCMlRqzlesB9t7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63.21</v>
      </c>
      <c r="P6" s="35">
        <f t="shared" si="3"/>
        <v>99.18</v>
      </c>
      <c r="Q6" s="35">
        <f t="shared" si="3"/>
        <v>2420</v>
      </c>
      <c r="R6" s="35">
        <f t="shared" si="3"/>
        <v>56706</v>
      </c>
      <c r="S6" s="35">
        <f t="shared" si="3"/>
        <v>276.31</v>
      </c>
      <c r="T6" s="35">
        <f t="shared" si="3"/>
        <v>205.23</v>
      </c>
      <c r="U6" s="35">
        <f t="shared" si="3"/>
        <v>55966</v>
      </c>
      <c r="V6" s="35">
        <f t="shared" si="3"/>
        <v>126.13</v>
      </c>
      <c r="W6" s="35">
        <f t="shared" si="3"/>
        <v>443.72</v>
      </c>
      <c r="X6" s="36">
        <f>IF(X7="",NA(),X7)</f>
        <v>103.85</v>
      </c>
      <c r="Y6" s="36">
        <f t="shared" ref="Y6:AG6" si="4">IF(Y7="",NA(),Y7)</f>
        <v>108.45</v>
      </c>
      <c r="Z6" s="36">
        <f t="shared" si="4"/>
        <v>107.17</v>
      </c>
      <c r="AA6" s="36">
        <f t="shared" si="4"/>
        <v>105</v>
      </c>
      <c r="AB6" s="36">
        <f t="shared" si="4"/>
        <v>105.37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560.29999999999995</v>
      </c>
      <c r="AU6" s="36">
        <f t="shared" ref="AU6:BC6" si="6">IF(AU7="",NA(),AU7)</f>
        <v>513.69000000000005</v>
      </c>
      <c r="AV6" s="36">
        <f t="shared" si="6"/>
        <v>437.63</v>
      </c>
      <c r="AW6" s="36">
        <f t="shared" si="6"/>
        <v>477.69</v>
      </c>
      <c r="AX6" s="36">
        <f t="shared" si="6"/>
        <v>432.81</v>
      </c>
      <c r="AY6" s="36">
        <f t="shared" si="6"/>
        <v>357.82</v>
      </c>
      <c r="AZ6" s="36">
        <f t="shared" si="6"/>
        <v>355.5</v>
      </c>
      <c r="BA6" s="36">
        <f t="shared" si="6"/>
        <v>349.83</v>
      </c>
      <c r="BB6" s="36">
        <f t="shared" si="6"/>
        <v>360.86</v>
      </c>
      <c r="BC6" s="36">
        <f t="shared" si="6"/>
        <v>350.79</v>
      </c>
      <c r="BD6" s="35" t="str">
        <f>IF(BD7="","",IF(BD7="-","【-】","【"&amp;SUBSTITUTE(TEXT(BD7,"#,##0.00"),"-","△")&amp;"】"))</f>
        <v>【260.31】</v>
      </c>
      <c r="BE6" s="36">
        <f>IF(BE7="",NA(),BE7)</f>
        <v>584.08000000000004</v>
      </c>
      <c r="BF6" s="36">
        <f t="shared" ref="BF6:BN6" si="7">IF(BF7="",NA(),BF7)</f>
        <v>560.19000000000005</v>
      </c>
      <c r="BG6" s="36">
        <f t="shared" si="7"/>
        <v>538.11</v>
      </c>
      <c r="BH6" s="36">
        <f t="shared" si="7"/>
        <v>527.20000000000005</v>
      </c>
      <c r="BI6" s="36">
        <f t="shared" si="7"/>
        <v>511.34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100.99</v>
      </c>
      <c r="BQ6" s="36">
        <f t="shared" ref="BQ6:BY6" si="8">IF(BQ7="",NA(),BQ7)</f>
        <v>104.54</v>
      </c>
      <c r="BR6" s="36">
        <f t="shared" si="8"/>
        <v>102.42</v>
      </c>
      <c r="BS6" s="36">
        <f t="shared" si="8"/>
        <v>102.24</v>
      </c>
      <c r="BT6" s="36">
        <f t="shared" si="8"/>
        <v>100.18</v>
      </c>
      <c r="BU6" s="36">
        <f t="shared" si="8"/>
        <v>106.01</v>
      </c>
      <c r="BV6" s="36">
        <f t="shared" si="8"/>
        <v>104.57</v>
      </c>
      <c r="BW6" s="36">
        <f t="shared" si="8"/>
        <v>103.54</v>
      </c>
      <c r="BX6" s="36">
        <f t="shared" si="8"/>
        <v>103.32</v>
      </c>
      <c r="BY6" s="36">
        <f t="shared" si="8"/>
        <v>100.85</v>
      </c>
      <c r="BZ6" s="35" t="str">
        <f>IF(BZ7="","",IF(BZ7="-","【-】","【"&amp;SUBSTITUTE(TEXT(BZ7,"#,##0.00"),"-","△")&amp;"】"))</f>
        <v>【100.05】</v>
      </c>
      <c r="CA6" s="36">
        <f>IF(CA7="",NA(),CA7)</f>
        <v>136.06</v>
      </c>
      <c r="CB6" s="36">
        <f t="shared" ref="CB6:CJ6" si="9">IF(CB7="",NA(),CB7)</f>
        <v>131.54</v>
      </c>
      <c r="CC6" s="36">
        <f t="shared" si="9"/>
        <v>134.61000000000001</v>
      </c>
      <c r="CD6" s="36">
        <f t="shared" si="9"/>
        <v>135.29</v>
      </c>
      <c r="CE6" s="36">
        <f t="shared" si="9"/>
        <v>137.57</v>
      </c>
      <c r="CF6" s="36">
        <f t="shared" si="9"/>
        <v>162.24</v>
      </c>
      <c r="CG6" s="36">
        <f t="shared" si="9"/>
        <v>165.47</v>
      </c>
      <c r="CH6" s="36">
        <f t="shared" si="9"/>
        <v>167.46</v>
      </c>
      <c r="CI6" s="36">
        <f t="shared" si="9"/>
        <v>168.56</v>
      </c>
      <c r="CJ6" s="36">
        <f t="shared" si="9"/>
        <v>167.1</v>
      </c>
      <c r="CK6" s="35" t="str">
        <f>IF(CK7="","",IF(CK7="-","【-】","【"&amp;SUBSTITUTE(TEXT(CK7,"#,##0.00"),"-","△")&amp;"】"))</f>
        <v>【166.40】</v>
      </c>
      <c r="CL6" s="36">
        <f>IF(CL7="",NA(),CL7)</f>
        <v>56.62</v>
      </c>
      <c r="CM6" s="36">
        <f t="shared" ref="CM6:CU6" si="10">IF(CM7="",NA(),CM7)</f>
        <v>56.1</v>
      </c>
      <c r="CN6" s="36">
        <f t="shared" si="10"/>
        <v>59.79</v>
      </c>
      <c r="CO6" s="36">
        <f t="shared" si="10"/>
        <v>60.68</v>
      </c>
      <c r="CP6" s="36">
        <f t="shared" si="10"/>
        <v>58.16</v>
      </c>
      <c r="CQ6" s="36">
        <f t="shared" si="10"/>
        <v>59.11</v>
      </c>
      <c r="CR6" s="36">
        <f t="shared" si="10"/>
        <v>59.74</v>
      </c>
      <c r="CS6" s="36">
        <f t="shared" si="10"/>
        <v>59.46</v>
      </c>
      <c r="CT6" s="36">
        <f t="shared" si="10"/>
        <v>59.51</v>
      </c>
      <c r="CU6" s="36">
        <f t="shared" si="10"/>
        <v>59.91</v>
      </c>
      <c r="CV6" s="35" t="str">
        <f>IF(CV7="","",IF(CV7="-","【-】","【"&amp;SUBSTITUTE(TEXT(CV7,"#,##0.00"),"-","△")&amp;"】"))</f>
        <v>【60.69】</v>
      </c>
      <c r="CW6" s="36">
        <f>IF(CW7="",NA(),CW7)</f>
        <v>78.45</v>
      </c>
      <c r="CX6" s="36">
        <f t="shared" ref="CX6:DF6" si="11">IF(CX7="",NA(),CX7)</f>
        <v>79.27</v>
      </c>
      <c r="CY6" s="36">
        <f t="shared" si="11"/>
        <v>80.239999999999995</v>
      </c>
      <c r="CZ6" s="36">
        <f t="shared" si="11"/>
        <v>77.13</v>
      </c>
      <c r="DA6" s="36">
        <f t="shared" si="11"/>
        <v>79.430000000000007</v>
      </c>
      <c r="DB6" s="36">
        <f t="shared" si="11"/>
        <v>87.91</v>
      </c>
      <c r="DC6" s="36">
        <f t="shared" si="11"/>
        <v>87.28</v>
      </c>
      <c r="DD6" s="36">
        <f t="shared" si="11"/>
        <v>87.41</v>
      </c>
      <c r="DE6" s="36">
        <f t="shared" si="11"/>
        <v>87.08</v>
      </c>
      <c r="DF6" s="36">
        <f t="shared" si="11"/>
        <v>87.26</v>
      </c>
      <c r="DG6" s="35" t="str">
        <f>IF(DG7="","",IF(DG7="-","【-】","【"&amp;SUBSTITUTE(TEXT(DG7,"#,##0.00"),"-","△")&amp;"】"))</f>
        <v>【89.82】</v>
      </c>
      <c r="DH6" s="36">
        <f>IF(DH7="",NA(),DH7)</f>
        <v>43.17</v>
      </c>
      <c r="DI6" s="36">
        <f t="shared" ref="DI6:DQ6" si="12">IF(DI7="",NA(),DI7)</f>
        <v>44.73</v>
      </c>
      <c r="DJ6" s="36">
        <f t="shared" si="12"/>
        <v>46.22</v>
      </c>
      <c r="DK6" s="36">
        <f t="shared" si="12"/>
        <v>47.63</v>
      </c>
      <c r="DL6" s="36">
        <f t="shared" si="12"/>
        <v>48.72</v>
      </c>
      <c r="DM6" s="36">
        <f t="shared" si="12"/>
        <v>46.88</v>
      </c>
      <c r="DN6" s="36">
        <f t="shared" si="12"/>
        <v>46.94</v>
      </c>
      <c r="DO6" s="36">
        <f t="shared" si="12"/>
        <v>47.62</v>
      </c>
      <c r="DP6" s="36">
        <f t="shared" si="12"/>
        <v>48.55</v>
      </c>
      <c r="DQ6" s="36">
        <f t="shared" si="12"/>
        <v>49.2</v>
      </c>
      <c r="DR6" s="35" t="str">
        <f>IF(DR7="","",IF(DR7="-","【-】","【"&amp;SUBSTITUTE(TEXT(DR7,"#,##0.00"),"-","△")&amp;"】"))</f>
        <v>【50.19】</v>
      </c>
      <c r="DS6" s="36">
        <f>IF(DS7="",NA(),DS7)</f>
        <v>9.66</v>
      </c>
      <c r="DT6" s="36">
        <f t="shared" ref="DT6:EB6" si="13">IF(DT7="",NA(),DT7)</f>
        <v>10.74</v>
      </c>
      <c r="DU6" s="36">
        <f t="shared" si="13"/>
        <v>13.09</v>
      </c>
      <c r="DV6" s="36">
        <f t="shared" si="13"/>
        <v>16.73</v>
      </c>
      <c r="DW6" s="36">
        <f t="shared" si="13"/>
        <v>18.12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0.84</v>
      </c>
      <c r="EE6" s="36">
        <f t="shared" ref="EE6:EM6" si="14">IF(EE7="",NA(),EE7)</f>
        <v>0.64</v>
      </c>
      <c r="EF6" s="36">
        <f t="shared" si="14"/>
        <v>0.4</v>
      </c>
      <c r="EG6" s="36">
        <f t="shared" si="14"/>
        <v>0.18</v>
      </c>
      <c r="EH6" s="36">
        <f t="shared" si="14"/>
        <v>0.57999999999999996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102113</v>
      </c>
      <c r="D7" s="38">
        <v>46</v>
      </c>
      <c r="E7" s="38">
        <v>1</v>
      </c>
      <c r="F7" s="38">
        <v>0</v>
      </c>
      <c r="G7" s="38">
        <v>1</v>
      </c>
      <c r="H7" s="38" t="s">
        <v>92</v>
      </c>
      <c r="I7" s="38" t="s">
        <v>93</v>
      </c>
      <c r="J7" s="38" t="s">
        <v>94</v>
      </c>
      <c r="K7" s="38" t="s">
        <v>95</v>
      </c>
      <c r="L7" s="38" t="s">
        <v>96</v>
      </c>
      <c r="M7" s="38" t="s">
        <v>97</v>
      </c>
      <c r="N7" s="39" t="s">
        <v>98</v>
      </c>
      <c r="O7" s="39">
        <v>63.21</v>
      </c>
      <c r="P7" s="39">
        <v>99.18</v>
      </c>
      <c r="Q7" s="39">
        <v>2420</v>
      </c>
      <c r="R7" s="39">
        <v>56706</v>
      </c>
      <c r="S7" s="39">
        <v>276.31</v>
      </c>
      <c r="T7" s="39">
        <v>205.23</v>
      </c>
      <c r="U7" s="39">
        <v>55966</v>
      </c>
      <c r="V7" s="39">
        <v>126.13</v>
      </c>
      <c r="W7" s="39">
        <v>443.72</v>
      </c>
      <c r="X7" s="39">
        <v>103.85</v>
      </c>
      <c r="Y7" s="39">
        <v>108.45</v>
      </c>
      <c r="Z7" s="39">
        <v>107.17</v>
      </c>
      <c r="AA7" s="39">
        <v>105</v>
      </c>
      <c r="AB7" s="39">
        <v>105.37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560.29999999999995</v>
      </c>
      <c r="AU7" s="39">
        <v>513.69000000000005</v>
      </c>
      <c r="AV7" s="39">
        <v>437.63</v>
      </c>
      <c r="AW7" s="39">
        <v>477.69</v>
      </c>
      <c r="AX7" s="39">
        <v>432.81</v>
      </c>
      <c r="AY7" s="39">
        <v>357.82</v>
      </c>
      <c r="AZ7" s="39">
        <v>355.5</v>
      </c>
      <c r="BA7" s="39">
        <v>349.83</v>
      </c>
      <c r="BB7" s="39">
        <v>360.86</v>
      </c>
      <c r="BC7" s="39">
        <v>350.79</v>
      </c>
      <c r="BD7" s="39">
        <v>260.31</v>
      </c>
      <c r="BE7" s="39">
        <v>584.08000000000004</v>
      </c>
      <c r="BF7" s="39">
        <v>560.19000000000005</v>
      </c>
      <c r="BG7" s="39">
        <v>538.11</v>
      </c>
      <c r="BH7" s="39">
        <v>527.20000000000005</v>
      </c>
      <c r="BI7" s="39">
        <v>511.34</v>
      </c>
      <c r="BJ7" s="39">
        <v>307.45999999999998</v>
      </c>
      <c r="BK7" s="39">
        <v>312.58</v>
      </c>
      <c r="BL7" s="39">
        <v>314.87</v>
      </c>
      <c r="BM7" s="39">
        <v>309.27999999999997</v>
      </c>
      <c r="BN7" s="39">
        <v>322.92</v>
      </c>
      <c r="BO7" s="39">
        <v>275.67</v>
      </c>
      <c r="BP7" s="39">
        <v>100.99</v>
      </c>
      <c r="BQ7" s="39">
        <v>104.54</v>
      </c>
      <c r="BR7" s="39">
        <v>102.42</v>
      </c>
      <c r="BS7" s="39">
        <v>102.24</v>
      </c>
      <c r="BT7" s="39">
        <v>100.18</v>
      </c>
      <c r="BU7" s="39">
        <v>106.01</v>
      </c>
      <c r="BV7" s="39">
        <v>104.57</v>
      </c>
      <c r="BW7" s="39">
        <v>103.54</v>
      </c>
      <c r="BX7" s="39">
        <v>103.32</v>
      </c>
      <c r="BY7" s="39">
        <v>100.85</v>
      </c>
      <c r="BZ7" s="39">
        <v>100.05</v>
      </c>
      <c r="CA7" s="39">
        <v>136.06</v>
      </c>
      <c r="CB7" s="39">
        <v>131.54</v>
      </c>
      <c r="CC7" s="39">
        <v>134.61000000000001</v>
      </c>
      <c r="CD7" s="39">
        <v>135.29</v>
      </c>
      <c r="CE7" s="39">
        <v>137.57</v>
      </c>
      <c r="CF7" s="39">
        <v>162.24</v>
      </c>
      <c r="CG7" s="39">
        <v>165.47</v>
      </c>
      <c r="CH7" s="39">
        <v>167.46</v>
      </c>
      <c r="CI7" s="39">
        <v>168.56</v>
      </c>
      <c r="CJ7" s="39">
        <v>167.1</v>
      </c>
      <c r="CK7" s="39">
        <v>166.4</v>
      </c>
      <c r="CL7" s="39">
        <v>56.62</v>
      </c>
      <c r="CM7" s="39">
        <v>56.1</v>
      </c>
      <c r="CN7" s="39">
        <v>59.79</v>
      </c>
      <c r="CO7" s="39">
        <v>60.68</v>
      </c>
      <c r="CP7" s="39">
        <v>58.16</v>
      </c>
      <c r="CQ7" s="39">
        <v>59.11</v>
      </c>
      <c r="CR7" s="39">
        <v>59.74</v>
      </c>
      <c r="CS7" s="39">
        <v>59.46</v>
      </c>
      <c r="CT7" s="39">
        <v>59.51</v>
      </c>
      <c r="CU7" s="39">
        <v>59.91</v>
      </c>
      <c r="CV7" s="39">
        <v>60.69</v>
      </c>
      <c r="CW7" s="39">
        <v>78.45</v>
      </c>
      <c r="CX7" s="39">
        <v>79.27</v>
      </c>
      <c r="CY7" s="39">
        <v>80.239999999999995</v>
      </c>
      <c r="CZ7" s="39">
        <v>77.13</v>
      </c>
      <c r="DA7" s="39">
        <v>79.430000000000007</v>
      </c>
      <c r="DB7" s="39">
        <v>87.91</v>
      </c>
      <c r="DC7" s="39">
        <v>87.28</v>
      </c>
      <c r="DD7" s="39">
        <v>87.41</v>
      </c>
      <c r="DE7" s="39">
        <v>87.08</v>
      </c>
      <c r="DF7" s="39">
        <v>87.26</v>
      </c>
      <c r="DG7" s="39">
        <v>89.82</v>
      </c>
      <c r="DH7" s="39">
        <v>43.17</v>
      </c>
      <c r="DI7" s="39">
        <v>44.73</v>
      </c>
      <c r="DJ7" s="39">
        <v>46.22</v>
      </c>
      <c r="DK7" s="39">
        <v>47.63</v>
      </c>
      <c r="DL7" s="39">
        <v>48.72</v>
      </c>
      <c r="DM7" s="39">
        <v>46.88</v>
      </c>
      <c r="DN7" s="39">
        <v>46.94</v>
      </c>
      <c r="DO7" s="39">
        <v>47.62</v>
      </c>
      <c r="DP7" s="39">
        <v>48.55</v>
      </c>
      <c r="DQ7" s="39">
        <v>49.2</v>
      </c>
      <c r="DR7" s="39">
        <v>50.19</v>
      </c>
      <c r="DS7" s="39">
        <v>9.66</v>
      </c>
      <c r="DT7" s="39">
        <v>10.74</v>
      </c>
      <c r="DU7" s="39">
        <v>13.09</v>
      </c>
      <c r="DV7" s="39">
        <v>16.73</v>
      </c>
      <c r="DW7" s="39">
        <v>18.12</v>
      </c>
      <c r="DX7" s="39">
        <v>13.39</v>
      </c>
      <c r="DY7" s="39">
        <v>14.48</v>
      </c>
      <c r="DZ7" s="39">
        <v>16.27</v>
      </c>
      <c r="EA7" s="39">
        <v>17.11</v>
      </c>
      <c r="EB7" s="39">
        <v>18.329999999999998</v>
      </c>
      <c r="EC7" s="39">
        <v>20.63</v>
      </c>
      <c r="ED7" s="39">
        <v>0.84</v>
      </c>
      <c r="EE7" s="39">
        <v>0.64</v>
      </c>
      <c r="EF7" s="39">
        <v>0.4</v>
      </c>
      <c r="EG7" s="39">
        <v>0.18</v>
      </c>
      <c r="EH7" s="39">
        <v>0.57999999999999996</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2022-02-20T08:07:48Z</cp:lastPrinted>
  <dcterms:created xsi:type="dcterms:W3CDTF">2021-12-03T06:46:00Z</dcterms:created>
  <dcterms:modified xsi:type="dcterms:W3CDTF">2022-02-20T08:07:50Z</dcterms:modified>
  <cp:category/>
</cp:coreProperties>
</file>