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5 確認済みファイル（HP掲載用）\24 高山村\"/>
    </mc:Choice>
  </mc:AlternateContent>
  <workbookProtection workbookAlgorithmName="SHA-512" workbookHashValue="M5yEabS2WbdsYj5WeVuDbNT8e9cV+w5ajIDaVaWFGD75R+N145hXmt5DBy7E1PgOz8PjHvjOTpRcqbwM1f2iEw==" workbookSaltValue="tprr9cNPTLK309mUOca24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<sst xmlns="http://schemas.openxmlformats.org/spreadsheetml/2006/main" count="240" uniqueCount="125">
  <si>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</si>
  <si>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</si>
  <si>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</si>
  <si>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</si>
  <si>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</si>
  <si>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</si>
  <si>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</si>
  <si>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</si>
  <si>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</si>
  <si>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</si>
  <si>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</si>
  <si>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</si>
  <si>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</si>
  <si>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</si>
  <si>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</si>
  <si>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</si>
  <si>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</si>
  <si>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</si>
  <si>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</si>
  <si>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</si>
  <si>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</si>
  <si>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</si>
  <si>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</si>
  <si>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</si>
  <si>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</si>
  <si>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</si>
  <si>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</si>
  <si>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</si>
  <si>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</si>
  <si>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</si>
  <si>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</si>
  <si>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</si>
  <si>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</si>
  <si>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</si>
  <si>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</si>
  <si>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</si>
  <si>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</si>
  <si>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</si>
  <si>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</si>
  <si>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</si>
  <si>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</si>
  <si>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</si>
  <si>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</si>
  <si>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</si>
  <si>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</si>
  <si>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</si>
  <si>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</si>
  <si>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</si>
  <si>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</si>
  <si>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</si>
  <si>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</si>
  <si>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</si>
  <si>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</si>
  <si>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</si>
  <si>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</si>
  <si>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</si>
  <si>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</si>
  <si>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</si>
  <si>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</si>
  <si>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</si>
  <si>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</si>
  <si>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</si>
  <si>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</si>
  <si>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</si>
  <si>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</si>
  <si>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</si>
  <si>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</si>
  <si>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</si>
  <si>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</si>
  <si>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</si>
  <si>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</si>
  <si>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</si>
  <si>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</si>
  <si>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</si>
  <si>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</si>
  <si>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</si>
  <si>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</si>
  <si>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</si>
  <si>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</si>
  <si>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</si>
  <si>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</si>
  <si>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</si>
  <si>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</si>
  <si>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</si>
  <si>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</si>
  <si>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</si>
  <si>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</si>
  <si>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</si>
  <si>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</si>
  <si>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</si>
  <si>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</si>
  <si>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</si>
  <si>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</si>
  <si>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</si>
  <si>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</si>
  <si>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</si>
  <si>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</si>
  <si>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</si>
  <si>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</si>
  <si>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</si>
  <si>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</si>
  <si>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</si>
  <si>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</si>
  <si>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</si>
  <si>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</si>
  <si>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</si>
  <si>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</si>
  <si>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</si>
  <si>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</si>
  <si>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高山村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</si>
  <si>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</si>
  <si>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</si>
  <si>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</si>
  <si>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</si>
  <si>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</si>
  <si>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</si>
  <si>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</si>
  <si>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</si>
  <si>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</si>
  <si>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</si>
  <si>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</si>
  <si>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</si>
  <si>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（１）
①収益的収支比率・・・昨年と比較すると上昇しているが、繰入金に頼った経営となっている。
②累積欠損金比率・・・該当数値なし
③流動比率・・・該当数値なし
④企業債残高対事業規模比率・・・昨年と同様０となっている。操出金に頼り過ぎず、営業収益を少しでも上げられるようにすることが必要である。
⑤経費回収率・・・当年度類似団体平均値を下回ってしまい、適正な料金設定による収入の確保が必要になってくる。
⑥汚水処理原価・・・過去４年と比較すると最高値となっており、全国平均を目標に費用の抑制等に努める必要がある。
⑦施設利用率・・・上昇傾向ではあるが、類似団体平均値より低い数値である為改善の必要がある。
⑧水洗化率・・・上昇傾向ではあるが、人口減少に伴う数値である為、水洗化の推進に努める必要がある。</t>
    <rPh sb="5" eb="8">
      <t>シュウエキテキ</t>
    </rPh>
    <rPh sb="8" eb="10">
      <t>シュウシ</t>
    </rPh>
    <rPh sb="10" eb="12">
      <t>ヒリツ</t>
    </rPh>
    <rPh sb="15" eb="17">
      <t>サクネン</t>
    </rPh>
    <rPh sb="18" eb="20">
      <t>ヒカク</t>
    </rPh>
    <rPh sb="23" eb="25">
      <t>ジョウショウ</t>
    </rPh>
    <rPh sb="31" eb="34">
      <t>クリイレキン</t>
    </rPh>
    <rPh sb="35" eb="36">
      <t>タヨ</t>
    </rPh>
    <rPh sb="38" eb="40">
      <t>ケイエイ</t>
    </rPh>
    <rPh sb="49" eb="51">
      <t>ルイセキ</t>
    </rPh>
    <rPh sb="51" eb="54">
      <t>ケッソンキン</t>
    </rPh>
    <rPh sb="54" eb="56">
      <t>ヒリツ</t>
    </rPh>
    <rPh sb="59" eb="61">
      <t>ガイトウ</t>
    </rPh>
    <rPh sb="61" eb="63">
      <t>スウチ</t>
    </rPh>
    <rPh sb="67" eb="69">
      <t>リュウドウ</t>
    </rPh>
    <rPh sb="69" eb="71">
      <t>ヒリツ</t>
    </rPh>
    <rPh sb="74" eb="76">
      <t>ガイトウ</t>
    </rPh>
    <rPh sb="76" eb="78">
      <t>スウチ</t>
    </rPh>
    <rPh sb="82" eb="85">
      <t>キギョウサイ</t>
    </rPh>
    <rPh sb="85" eb="87">
      <t>ザンダカ</t>
    </rPh>
    <rPh sb="87" eb="88">
      <t>タイ</t>
    </rPh>
    <rPh sb="88" eb="90">
      <t>ジギョウ</t>
    </rPh>
    <rPh sb="90" eb="92">
      <t>キボ</t>
    </rPh>
    <rPh sb="92" eb="94">
      <t>ヒリツ</t>
    </rPh>
    <rPh sb="97" eb="99">
      <t>サクネン</t>
    </rPh>
    <rPh sb="100" eb="102">
      <t>ドウヨウ</t>
    </rPh>
    <rPh sb="110" eb="112">
      <t>クリダシ</t>
    </rPh>
    <rPh sb="112" eb="113">
      <t>キン</t>
    </rPh>
    <rPh sb="114" eb="115">
      <t>タヨ</t>
    </rPh>
    <rPh sb="116" eb="117">
      <t>ス</t>
    </rPh>
    <rPh sb="120" eb="122">
      <t>エイギョウ</t>
    </rPh>
    <rPh sb="122" eb="124">
      <t>シュウエキ</t>
    </rPh>
    <rPh sb="125" eb="126">
      <t>スコ</t>
    </rPh>
    <rPh sb="129" eb="130">
      <t>ア</t>
    </rPh>
    <rPh sb="142" eb="144">
      <t>ヒツヨウ</t>
    </rPh>
    <rPh sb="150" eb="152">
      <t>ケイヒ</t>
    </rPh>
    <rPh sb="152" eb="155">
      <t>カイシュウリツ</t>
    </rPh>
    <rPh sb="158" eb="161">
      <t>トウネンド</t>
    </rPh>
    <rPh sb="161" eb="163">
      <t>ルイジ</t>
    </rPh>
    <rPh sb="163" eb="165">
      <t>ダンタイ</t>
    </rPh>
    <rPh sb="165" eb="168">
      <t>ヘイキンチ</t>
    </rPh>
    <rPh sb="169" eb="171">
      <t>シタマワ</t>
    </rPh>
    <rPh sb="177" eb="179">
      <t>テキセイ</t>
    </rPh>
    <rPh sb="180" eb="182">
      <t>リョウキン</t>
    </rPh>
    <rPh sb="182" eb="184">
      <t>セッテイ</t>
    </rPh>
    <rPh sb="187" eb="189">
      <t>シュウニュウ</t>
    </rPh>
    <rPh sb="190" eb="192">
      <t>カクホ</t>
    </rPh>
    <rPh sb="193" eb="195">
      <t>ヒツヨウ</t>
    </rPh>
    <rPh sb="204" eb="206">
      <t>オスイ</t>
    </rPh>
    <rPh sb="206" eb="208">
      <t>ショリ</t>
    </rPh>
    <rPh sb="208" eb="210">
      <t>ゲンカ</t>
    </rPh>
    <rPh sb="213" eb="215">
      <t>カコ</t>
    </rPh>
    <rPh sb="216" eb="217">
      <t>ネン</t>
    </rPh>
    <rPh sb="218" eb="220">
      <t>ヒカク</t>
    </rPh>
    <rPh sb="223" eb="226">
      <t>サイコウチ</t>
    </rPh>
    <rPh sb="233" eb="235">
      <t>ゼンコク</t>
    </rPh>
    <rPh sb="235" eb="237">
      <t>ヘイキン</t>
    </rPh>
    <rPh sb="238" eb="240">
      <t>モクヒョウ</t>
    </rPh>
    <rPh sb="241" eb="243">
      <t>ヒヨウ</t>
    </rPh>
    <rPh sb="244" eb="246">
      <t>ヨクセイ</t>
    </rPh>
    <rPh sb="246" eb="247">
      <t>トウ</t>
    </rPh>
    <rPh sb="248" eb="249">
      <t>ツト</t>
    </rPh>
    <rPh sb="251" eb="253">
      <t>ヒツヨウ</t>
    </rPh>
    <rPh sb="259" eb="261">
      <t>シセツ</t>
    </rPh>
    <rPh sb="261" eb="264">
      <t>リヨウリツ</t>
    </rPh>
    <rPh sb="267" eb="269">
      <t>ジョウショウ</t>
    </rPh>
    <rPh sb="269" eb="271">
      <t>ケイコウ</t>
    </rPh>
    <rPh sb="277" eb="284">
      <t>ルイジダンタイヘイキンチ</t>
    </rPh>
    <rPh sb="286" eb="287">
      <t>ヒク</t>
    </rPh>
    <rPh sb="288" eb="290">
      <t>スウチ</t>
    </rPh>
    <rPh sb="293" eb="294">
      <t>タメ</t>
    </rPh>
    <rPh sb="294" eb="296">
      <t>カイゼン</t>
    </rPh>
    <rPh sb="297" eb="299">
      <t>ヒツヨウ</t>
    </rPh>
    <rPh sb="305" eb="308">
      <t>スイセンカ</t>
    </rPh>
    <rPh sb="308" eb="309">
      <t>リツ</t>
    </rPh>
    <rPh sb="312" eb="314">
      <t>ジョウショウ</t>
    </rPh>
    <rPh sb="314" eb="316">
      <t>ケイコウ</t>
    </rPh>
    <rPh sb="322" eb="324">
      <t>ジンコウ</t>
    </rPh>
    <rPh sb="324" eb="326">
      <t>ゲンショウ</t>
    </rPh>
    <rPh sb="327" eb="328">
      <t>トモナ</t>
    </rPh>
    <rPh sb="329" eb="331">
      <t>スウチ</t>
    </rPh>
    <rPh sb="334" eb="335">
      <t>タメ</t>
    </rPh>
    <rPh sb="336" eb="338">
      <t>スイセン</t>
    </rPh>
    <rPh sb="338" eb="339">
      <t>バ</t>
    </rPh>
    <rPh sb="340" eb="342">
      <t>スイシン</t>
    </rPh>
    <rPh sb="343" eb="344">
      <t>ツト</t>
    </rPh>
    <rPh sb="346" eb="348">
      <t>ヒツヨウ</t>
    </rPh>
    <phoneticPr fontId="4"/>
  </si>
  <si>
    <t>（１）
①有形固定資産減価償却率・・・該当数値なし
②管渠老朽化率・・・該当数値なし
③管渠改善率・・・将来的な更新計画を検討する必要がある。</t>
    <rPh sb="5" eb="7">
      <t>ユウケイ</t>
    </rPh>
    <rPh sb="7" eb="11">
      <t>コテイシサン</t>
    </rPh>
    <rPh sb="11" eb="13">
      <t>ゲンカ</t>
    </rPh>
    <rPh sb="13" eb="15">
      <t>ショウキャク</t>
    </rPh>
    <rPh sb="15" eb="16">
      <t>リツ</t>
    </rPh>
    <rPh sb="19" eb="21">
      <t>ガイトウ</t>
    </rPh>
    <rPh sb="21" eb="23">
      <t>スウチ</t>
    </rPh>
    <rPh sb="27" eb="29">
      <t>カンキョ</t>
    </rPh>
    <rPh sb="29" eb="32">
      <t>ロウキュウカ</t>
    </rPh>
    <rPh sb="32" eb="33">
      <t>リツ</t>
    </rPh>
    <rPh sb="36" eb="38">
      <t>ガイトウ</t>
    </rPh>
    <rPh sb="38" eb="40">
      <t>スウチ</t>
    </rPh>
    <rPh sb="44" eb="46">
      <t>カンキョ</t>
    </rPh>
    <rPh sb="46" eb="49">
      <t>カイゼンリツ</t>
    </rPh>
    <rPh sb="52" eb="55">
      <t>ショウライテキ</t>
    </rPh>
    <rPh sb="56" eb="58">
      <t>コウシン</t>
    </rPh>
    <rPh sb="58" eb="60">
      <t>ケイカク</t>
    </rPh>
    <rPh sb="61" eb="63">
      <t>ケントウ</t>
    </rPh>
    <rPh sb="65" eb="67">
      <t>ヒツヨウ</t>
    </rPh>
    <phoneticPr fontId="4"/>
  </si>
  <si>
    <t>（１）
「1.経営の健全性・効率性」は繰入金に頼った経営となっており、厳しい経営となっている。水洗化率は上昇しているが、人口減少により使用水量も減っており、適正な使用料金の確保が必要になってくる。
「2.老朽化の状況」は、施設の供用開始から10年余りが経過していることから、将来を見据えた更新計画を検討し、費用の平均化を図れるようにする。</t>
    <rPh sb="7" eb="9">
      <t>ケイエイ</t>
    </rPh>
    <rPh sb="10" eb="13">
      <t>ケンゼンセイ</t>
    </rPh>
    <rPh sb="14" eb="16">
      <t>コウリツ</t>
    </rPh>
    <rPh sb="16" eb="17">
      <t>セイ</t>
    </rPh>
    <rPh sb="19" eb="22">
      <t>クリイレキン</t>
    </rPh>
    <rPh sb="23" eb="24">
      <t>タヨ</t>
    </rPh>
    <rPh sb="26" eb="28">
      <t>ケイエイ</t>
    </rPh>
    <rPh sb="35" eb="36">
      <t>キビ</t>
    </rPh>
    <rPh sb="38" eb="40">
      <t>ケイエイ</t>
    </rPh>
    <rPh sb="47" eb="50">
      <t>スイセンカ</t>
    </rPh>
    <rPh sb="50" eb="51">
      <t>リツ</t>
    </rPh>
    <rPh sb="52" eb="54">
      <t>ジョウショウ</t>
    </rPh>
    <rPh sb="60" eb="62">
      <t>ジンコウ</t>
    </rPh>
    <rPh sb="62" eb="64">
      <t>ゲンショウ</t>
    </rPh>
    <rPh sb="67" eb="69">
      <t>シヨウ</t>
    </rPh>
    <rPh sb="69" eb="71">
      <t>スイリョウ</t>
    </rPh>
    <rPh sb="72" eb="73">
      <t>ヘ</t>
    </rPh>
    <rPh sb="78" eb="80">
      <t>テキセイ</t>
    </rPh>
    <rPh sb="81" eb="83">
      <t>シヨウ</t>
    </rPh>
    <rPh sb="83" eb="85">
      <t>リョウキン</t>
    </rPh>
    <rPh sb="86" eb="88">
      <t>カクホ</t>
    </rPh>
    <rPh sb="89" eb="91">
      <t>ヒツヨウ</t>
    </rPh>
    <rPh sb="102" eb="105">
      <t>ロウキュウカ</t>
    </rPh>
    <rPh sb="106" eb="108">
      <t>ジョウキョウ</t>
    </rPh>
    <rPh sb="111" eb="113">
      <t>シセツ</t>
    </rPh>
    <rPh sb="114" eb="116">
      <t>キョウヨウ</t>
    </rPh>
    <rPh sb="116" eb="118">
      <t>カイシ</t>
    </rPh>
    <rPh sb="122" eb="123">
      <t>ネン</t>
    </rPh>
    <rPh sb="123" eb="124">
      <t>アマ</t>
    </rPh>
    <rPh sb="126" eb="128">
      <t>ケイカ</t>
    </rPh>
    <rPh sb="137" eb="139">
      <t>ショウライ</t>
    </rPh>
    <rPh sb="140" eb="142">
      <t>ミス</t>
    </rPh>
    <rPh sb="144" eb="146">
      <t>コウシン</t>
    </rPh>
    <rPh sb="146" eb="148">
      <t>ケイカク</t>
    </rPh>
    <rPh sb="149" eb="151">
      <t>ケントウ</t>
    </rPh>
    <rPh sb="153" eb="155">
      <t>ヒヨウ</t>
    </rPh>
    <rPh sb="156" eb="158">
      <t>ヘイキン</t>
    </rPh>
    <rPh sb="158" eb="159">
      <t>バ</t>
    </rPh>
    <rPh sb="160" eb="16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</si>
</sst>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F-422F-810B-2417AFBF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F-422F-810B-2417AFBF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38.94</c:v>
                </c:pt>
                <c:pt idx="2">
                  <c:v>39.25</c:v>
                </c:pt>
                <c:pt idx="3">
                  <c:v>39.96</c:v>
                </c:pt>
                <c:pt idx="4">
                  <c:v>40.270000000000003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3-480A-B8E5-A8A99DDC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3-480A-B8E5-A8A99DDC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69.11</c:v>
                </c:pt>
                <c:pt idx="1">
                  <c:v>71.23</c:v>
                </c:pt>
                <c:pt idx="2">
                  <c:v>71.45</c:v>
                </c:pt>
                <c:pt idx="3">
                  <c:v>73.459999999999994</c:v>
                </c:pt>
                <c:pt idx="4">
                  <c:v>74.44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A-4EF5-BB30-FB80E892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A-4EF5-BB30-FB80E892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99.84</c:v>
                </c:pt>
                <c:pt idx="1">
                  <c:v>97.6</c:v>
                </c:pt>
                <c:pt idx="2">
                  <c:v>99.68</c:v>
                </c:pt>
                <c:pt idx="3">
                  <c:v>100.19</c:v>
                </c:pt>
                <c:pt idx="4">
                  <c:v>100.94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F-47CA-A503-12B6BD99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F-47CA-A503-12B6BD99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B-4C84-95E8-0FECB3D1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B-4C84-95E8-0FECB3D1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0-497E-98F4-ABB187B7E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0-497E-98F4-ABB187B7E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2-4CDC-85C4-74BE023F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2-4CDC-85C4-74BE023F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E-46B9-94C9-D440C20B9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E-46B9-94C9-D440C20B9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7365.79</c:v>
                </c:pt>
                <c:pt idx="1">
                  <c:v>7323.14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6-497B-A710-BE293A4F6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6-497B-A710-BE293A4F6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53.33</c:v>
                </c:pt>
                <c:pt idx="1">
                  <c:v>45.79</c:v>
                </c:pt>
                <c:pt idx="2">
                  <c:v>41.64</c:v>
                </c:pt>
                <c:pt idx="3">
                  <c:v>46.3</c:v>
                </c:pt>
                <c:pt idx="4">
                  <c:v>37.380000000000003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2-452D-A87F-88C32A9B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2-452D-A87F-88C32A9B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231.36</c:v>
                </c:pt>
                <c:pt idx="1">
                  <c:v>270.32</c:v>
                </c:pt>
                <c:pt idx="2">
                  <c:v>296.60000000000002</c:v>
                </c:pt>
                <c:pt idx="3">
                  <c:v>268.27</c:v>
                </c:pt>
                <c:pt idx="4">
                  <c:v>335.17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2-4EF8-953E-15C56A36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2-4EF8-953E-15C56A36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群馬県　高山村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3665</v>
      </c>
      <c r="AM8" s="49"/>
      <c r="AN8" s="49"/>
      <c r="AO8" s="49"/>
      <c r="AP8" s="49"/>
      <c r="AQ8" s="49"/>
      <c r="AR8" s="49"/>
      <c r="AS8" s="49"/>
      <c r="AT8" s="44">
        <f>データ!T6</f>
        <v>64.180000000000007</v>
      </c>
      <c r="AU8" s="44"/>
      <c r="AV8" s="44"/>
      <c r="AW8" s="44"/>
      <c r="AX8" s="44"/>
      <c r="AY8" s="44"/>
      <c r="AZ8" s="44"/>
      <c r="BA8" s="44"/>
      <c r="BB8" s="44">
        <f>データ!U6</f>
        <v>57.11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52.77</v>
      </c>
      <c r="Q10" s="44"/>
      <c r="R10" s="44"/>
      <c r="S10" s="44"/>
      <c r="T10" s="44"/>
      <c r="U10" s="44"/>
      <c r="V10" s="44"/>
      <c r="W10" s="44">
        <f>データ!Q6</f>
        <v>86.5</v>
      </c>
      <c r="X10" s="44"/>
      <c r="Y10" s="44"/>
      <c r="Z10" s="44"/>
      <c r="AA10" s="44"/>
      <c r="AB10" s="44"/>
      <c r="AC10" s="44"/>
      <c r="AD10" s="49">
        <f>データ!R6</f>
        <v>2000</v>
      </c>
      <c r="AE10" s="49"/>
      <c r="AF10" s="49"/>
      <c r="AG10" s="49"/>
      <c r="AH10" s="49"/>
      <c r="AI10" s="49"/>
      <c r="AJ10" s="49"/>
      <c r="AK10" s="2"/>
      <c r="AL10" s="49">
        <f>データ!V6</f>
        <v>1921</v>
      </c>
      <c r="AM10" s="49"/>
      <c r="AN10" s="49"/>
      <c r="AO10" s="49"/>
      <c r="AP10" s="49"/>
      <c r="AQ10" s="49"/>
      <c r="AR10" s="49"/>
      <c r="AS10" s="49"/>
      <c r="AT10" s="44">
        <f>データ!W6</f>
        <v>1.98</v>
      </c>
      <c r="AU10" s="44"/>
      <c r="AV10" s="44"/>
      <c r="AW10" s="44"/>
      <c r="AX10" s="44"/>
      <c r="AY10" s="44"/>
      <c r="AZ10" s="44"/>
      <c r="BA10" s="44"/>
      <c r="BB10" s="44">
        <f>データ!X6</f>
        <v>970.2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Dcx0mWl1n4FICaSRQoq7yvZxv3rdi5dw8HOwHrsVjBJ/iwl2WFTTJipnXj1411IDdfE/uD1DJulxBh/Dp3+ElQ==" saltValue="Gp1H1wpb1e+elhTNXaHBs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104281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群馬県　高山村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52.77</v>
      </c>
      <c r="Q6" s="33">
        <f t="shared" si="3"/>
        <v>86.5</v>
      </c>
      <c r="R6" s="33">
        <f t="shared" si="3"/>
        <v>2000</v>
      </c>
      <c r="S6" s="33">
        <f t="shared" si="3"/>
        <v>3665</v>
      </c>
      <c r="T6" s="33">
        <f t="shared" si="3"/>
        <v>64.180000000000007</v>
      </c>
      <c r="U6" s="33">
        <f t="shared" si="3"/>
        <v>57.11</v>
      </c>
      <c r="V6" s="33">
        <f t="shared" si="3"/>
        <v>1921</v>
      </c>
      <c r="W6" s="33">
        <f t="shared" si="3"/>
        <v>1.98</v>
      </c>
      <c r="X6" s="33">
        <f t="shared" si="3"/>
        <v>970.2</v>
      </c>
      <c r="Y6" s="34">
        <f>IF(Y7="",NA(),Y7)</f>
        <v>99.84</v>
      </c>
      <c r="Z6" s="34">
        <f t="shared" ref="Z6:AH6" si="4">IF(Z7="",NA(),Z7)</f>
        <v>97.6</v>
      </c>
      <c r="AA6" s="34">
        <f t="shared" si="4"/>
        <v>99.68</v>
      </c>
      <c r="AB6" s="34">
        <f t="shared" si="4"/>
        <v>100.19</v>
      </c>
      <c r="AC6" s="34">
        <f t="shared" si="4"/>
        <v>100.94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7365.79</v>
      </c>
      <c r="BG6" s="34">
        <f t="shared" ref="BG6:BO6" si="7">IF(BG7="",NA(),BG7)</f>
        <v>7323.14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53.33</v>
      </c>
      <c r="BR6" s="34">
        <f t="shared" ref="BR6:BZ6" si="8">IF(BR7="",NA(),BR7)</f>
        <v>45.79</v>
      </c>
      <c r="BS6" s="34">
        <f t="shared" si="8"/>
        <v>41.64</v>
      </c>
      <c r="BT6" s="34">
        <f t="shared" si="8"/>
        <v>46.3</v>
      </c>
      <c r="BU6" s="34">
        <f t="shared" si="8"/>
        <v>37.380000000000003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231.36</v>
      </c>
      <c r="CC6" s="34">
        <f t="shared" ref="CC6:CK6" si="9">IF(CC7="",NA(),CC7)</f>
        <v>270.32</v>
      </c>
      <c r="CD6" s="34">
        <f t="shared" si="9"/>
        <v>296.60000000000002</v>
      </c>
      <c r="CE6" s="34">
        <f t="shared" si="9"/>
        <v>268.27</v>
      </c>
      <c r="CF6" s="34">
        <f t="shared" si="9"/>
        <v>335.17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39.450000000000003</v>
      </c>
      <c r="CN6" s="34">
        <f t="shared" ref="CN6:CV6" si="10">IF(CN7="",NA(),CN7)</f>
        <v>38.94</v>
      </c>
      <c r="CO6" s="34">
        <f t="shared" si="10"/>
        <v>39.25</v>
      </c>
      <c r="CP6" s="34">
        <f t="shared" si="10"/>
        <v>39.96</v>
      </c>
      <c r="CQ6" s="34">
        <f t="shared" si="10"/>
        <v>40.270000000000003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69.11</v>
      </c>
      <c r="CY6" s="34">
        <f t="shared" ref="CY6:DG6" si="11">IF(CY7="",NA(),CY7)</f>
        <v>71.23</v>
      </c>
      <c r="CZ6" s="34">
        <f t="shared" si="11"/>
        <v>71.45</v>
      </c>
      <c r="DA6" s="34">
        <f t="shared" si="11"/>
        <v>73.459999999999994</v>
      </c>
      <c r="DB6" s="34">
        <f t="shared" si="11"/>
        <v>74.44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104281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52.77</v>
      </c>
      <c r="Q7" s="37">
        <v>86.5</v>
      </c>
      <c r="R7" s="37">
        <v>2000</v>
      </c>
      <c r="S7" s="37">
        <v>3665</v>
      </c>
      <c r="T7" s="37">
        <v>64.180000000000007</v>
      </c>
      <c r="U7" s="37">
        <v>57.11</v>
      </c>
      <c r="V7" s="37">
        <v>1921</v>
      </c>
      <c r="W7" s="37">
        <v>1.98</v>
      </c>
      <c r="X7" s="37">
        <v>970.2</v>
      </c>
      <c r="Y7" s="37">
        <v>99.84</v>
      </c>
      <c r="Z7" s="37">
        <v>97.6</v>
      </c>
      <c r="AA7" s="37">
        <v>99.68</v>
      </c>
      <c r="AB7" s="37">
        <v>100.19</v>
      </c>
      <c r="AC7" s="37">
        <v>100.94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7365.79</v>
      </c>
      <c r="BG7" s="37">
        <v>7323.14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53.33</v>
      </c>
      <c r="BR7" s="37">
        <v>45.79</v>
      </c>
      <c r="BS7" s="37">
        <v>41.64</v>
      </c>
      <c r="BT7" s="37">
        <v>46.3</v>
      </c>
      <c r="BU7" s="37">
        <v>37.380000000000003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231.36</v>
      </c>
      <c r="CC7" s="37">
        <v>270.32</v>
      </c>
      <c r="CD7" s="37">
        <v>296.60000000000002</v>
      </c>
      <c r="CE7" s="37">
        <v>268.27</v>
      </c>
      <c r="CF7" s="37">
        <v>335.17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39.450000000000003</v>
      </c>
      <c r="CN7" s="37">
        <v>38.94</v>
      </c>
      <c r="CO7" s="37">
        <v>39.25</v>
      </c>
      <c r="CP7" s="37">
        <v>39.96</v>
      </c>
      <c r="CQ7" s="37">
        <v>40.270000000000003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69.11</v>
      </c>
      <c r="CY7" s="37">
        <v>71.23</v>
      </c>
      <c r="CZ7" s="37">
        <v>71.45</v>
      </c>
      <c r="DA7" s="37">
        <v>73.459999999999994</v>
      </c>
      <c r="DB7" s="37">
        <v>74.44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猪熊 栄８２</cp:lastModifiedBy>
  <cp:lastPrinted>2019-02-05T01:52:13Z</cp:lastPrinted>
  <dcterms:created xsi:type="dcterms:W3CDTF">2018-12-03T09:22:29Z</dcterms:created>
  <dcterms:modified xsi:type="dcterms:W3CDTF">2019-02-05T01:52:22Z</dcterms:modified>
  <cp:category/>
</cp:coreProperties>
</file>