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28 昭和村\"/>
    </mc:Choice>
  </mc:AlternateContent>
  <workbookProtection workbookPassword="B319" lockStructure="1"/>
  <bookViews>
    <workbookView xWindow="-15" yWindow="-15" windowWidth="19260" windowHeight="62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L8" i="4"/>
  <c r="I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<sst xmlns="http://schemas.openxmlformats.org/spreadsheetml/2006/main" count="251" uniqueCount="126">
  <si>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</si>
  <si>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</si>
  <si>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</si>
  <si>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</si>
  <si>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</si>
  <si>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</si>
  <si>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</si>
  <si>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</si>
  <si>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</si>
  <si>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</si>
  <si>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</si>
  <si>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</si>
  <si>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</si>
  <si>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</si>
  <si>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</si>
  <si>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</si>
  <si>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</si>
  <si>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</si>
  <si>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</si>
  <si>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</si>
  <si>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</si>
  <si>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</si>
  <si>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</si>
  <si>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</si>
  <si>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</si>
  <si>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</si>
  <si>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</si>
  <si>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</si>
  <si>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</si>
  <si>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</si>
  <si>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</si>
  <si>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</si>
  <si>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</si>
  <si>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</si>
  <si>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</si>
  <si>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</si>
  <si>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</si>
  <si>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</si>
  <si>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</si>
  <si>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</si>
  <si>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</si>
  <si>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</si>
  <si>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</si>
  <si>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</si>
  <si>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</si>
  <si>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</si>
  <si>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</si>
  <si>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</si>
  <si>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</si>
  <si>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</si>
  <si>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</si>
  <si>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</si>
  <si>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</si>
  <si>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</si>
  <si>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</si>
  <si>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</si>
  <si>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</si>
  <si>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</si>
  <si>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</si>
  <si>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</si>
  <si>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</si>
  <si>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</si>
  <si>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</si>
  <si>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</si>
  <si>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</si>
  <si>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</si>
  <si>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</si>
  <si>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</si>
  <si>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</si>
  <si>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</si>
  <si>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</si>
  <si>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</si>
  <si>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</si>
  <si>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</si>
  <si>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</si>
  <si>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</si>
  <si>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</si>
  <si>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</si>
  <si>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</si>
  <si>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</si>
  <si>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</si>
  <si>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</si>
  <si>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</si>
  <si>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</si>
  <si>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</si>
  <si>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</si>
  <si>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</si>
  <si>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</si>
  <si>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</si>
  <si>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</si>
  <si>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</si>
  <si>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</si>
  <si>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</si>
  <si>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</si>
  <si>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</si>
  <si>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</si>
  <si>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</si>
  <si>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</si>
  <si>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</si>
  <si>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</si>
  <si>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</si>
  <si>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</si>
  <si>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</si>
  <si>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</si>
  <si>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</si>
  <si>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</si>
  <si>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</si>
  <si>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</si>
  <si>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</si>
  <si>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</si>
  <si>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昭和村</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</si>
  <si>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</si>
  <si>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</si>
  <si>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</si>
  <si>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</si>
  <si>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</si>
  <si>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</si>
  <si>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</si>
  <si>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</si>
  <si>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</si>
  <si>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</si>
  <si>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</si>
  <si>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在、村では市町村設置型の浄化槽は360基以上を設置し管理しているが、設置してから10年以上が経過している浄化槽が多く存在する。そのため、適切な管理を行うとともに、老朽化に伴う計画的は更新を視野に入れ検討していく必要がある。</t>
    <rPh sb="1" eb="3">
      <t>ゲンザイ</t>
    </rPh>
    <rPh sb="4" eb="5">
      <t>ムラ</t>
    </rPh>
    <rPh sb="7" eb="10">
      <t>シチョウソン</t>
    </rPh>
    <rPh sb="10" eb="12">
      <t>セッチ</t>
    </rPh>
    <rPh sb="12" eb="13">
      <t>ガタ</t>
    </rPh>
    <rPh sb="14" eb="17">
      <t>ジョウカソウ</t>
    </rPh>
    <rPh sb="21" eb="22">
      <t>キ</t>
    </rPh>
    <rPh sb="22" eb="24">
      <t>イジョウ</t>
    </rPh>
    <rPh sb="25" eb="27">
      <t>セッチ</t>
    </rPh>
    <rPh sb="28" eb="30">
      <t>カンリ</t>
    </rPh>
    <rPh sb="36" eb="38">
      <t>セッチ</t>
    </rPh>
    <rPh sb="44" eb="47">
      <t>ネンイジョウ</t>
    </rPh>
    <rPh sb="48" eb="50">
      <t>ケイカ</t>
    </rPh>
    <rPh sb="54" eb="57">
      <t>ジョウカソウ</t>
    </rPh>
    <rPh sb="58" eb="59">
      <t>オオ</t>
    </rPh>
    <rPh sb="60" eb="62">
      <t>ソンザイ</t>
    </rPh>
    <rPh sb="70" eb="72">
      <t>テキセツ</t>
    </rPh>
    <rPh sb="73" eb="75">
      <t>カンリ</t>
    </rPh>
    <rPh sb="76" eb="77">
      <t>オコナ</t>
    </rPh>
    <rPh sb="83" eb="86">
      <t>ロウキュウカ</t>
    </rPh>
    <rPh sb="87" eb="88">
      <t>トモナ</t>
    </rPh>
    <rPh sb="89" eb="92">
      <t>ケイカクテキ</t>
    </rPh>
    <rPh sb="93" eb="95">
      <t>コウシン</t>
    </rPh>
    <rPh sb="96" eb="98">
      <t>シヤ</t>
    </rPh>
    <rPh sb="99" eb="100">
      <t>イ</t>
    </rPh>
    <rPh sb="101" eb="103">
      <t>ケントウ</t>
    </rPh>
    <rPh sb="107" eb="109">
      <t>ヒツヨウ</t>
    </rPh>
    <phoneticPr fontId="7"/>
  </si>
  <si>
    <t>　本事業で設置する合併処理浄化槽は特に昭和村における住宅の散在する地域において事業として適しており、未整備の地域においても整備を進めたい。
　また、国庫補助要件を満たせるよう、今後も推進し財源の確保に努めたい。</t>
    <rPh sb="1" eb="2">
      <t>ホン</t>
    </rPh>
    <rPh sb="2" eb="4">
      <t>ジギョウ</t>
    </rPh>
    <rPh sb="5" eb="7">
      <t>セッチ</t>
    </rPh>
    <rPh sb="9" eb="11">
      <t>ガッペイ</t>
    </rPh>
    <rPh sb="11" eb="13">
      <t>ショリ</t>
    </rPh>
    <rPh sb="13" eb="16">
      <t>ジョウカソウ</t>
    </rPh>
    <rPh sb="17" eb="18">
      <t>トク</t>
    </rPh>
    <rPh sb="19" eb="22">
      <t>ショウワムラ</t>
    </rPh>
    <rPh sb="26" eb="28">
      <t>ジュウタク</t>
    </rPh>
    <rPh sb="29" eb="31">
      <t>サンザイ</t>
    </rPh>
    <rPh sb="33" eb="35">
      <t>チイキ</t>
    </rPh>
    <rPh sb="39" eb="41">
      <t>ジギョウ</t>
    </rPh>
    <rPh sb="44" eb="45">
      <t>テキ</t>
    </rPh>
    <rPh sb="50" eb="53">
      <t>ミセイビ</t>
    </rPh>
    <rPh sb="54" eb="56">
      <t>チイキ</t>
    </rPh>
    <rPh sb="61" eb="63">
      <t>セイビ</t>
    </rPh>
    <rPh sb="64" eb="65">
      <t>スス</t>
    </rPh>
    <rPh sb="74" eb="76">
      <t>コッコ</t>
    </rPh>
    <rPh sb="76" eb="78">
      <t>ホジョ</t>
    </rPh>
    <rPh sb="78" eb="80">
      <t>ヨウケン</t>
    </rPh>
    <rPh sb="81" eb="82">
      <t>ミ</t>
    </rPh>
    <rPh sb="88" eb="90">
      <t>コンゴ</t>
    </rPh>
    <rPh sb="91" eb="93">
      <t>スイシン</t>
    </rPh>
    <rPh sb="94" eb="96">
      <t>ザイゲン</t>
    </rPh>
    <rPh sb="97" eb="99">
      <t>カクホ</t>
    </rPh>
    <rPh sb="100" eb="101">
      <t>ツト</t>
    </rPh>
    <phoneticPr fontId="7"/>
  </si>
  <si>
    <t>非設置</t>
    <rPh sb="0" eb="1">
      <t>ヒ</t>
    </rPh>
    <rPh sb="1" eb="3">
      <t>セッチ</t>
    </rPh>
    <phoneticPr fontId="4"/>
  </si>
  <si>
    <t xml:space="preserve"> 収益的収支については、経費の増減が顕著に表れることから経費の安定的な支出を行いながら安定性を保つよう努めたい。料金収入は定額制のため大きな変動はない。
　企業債残高は、事業中であり毎年積み増ししているが事業の縮小により毎年残高は減っている。
　経費回収率は料金の設定が低く、類似団体平均を大きく下回っていることを考慮すれば、料金改定を行って値上げをすることが必要である。
　汚水処理原価では平均値を下回っている状態である。
　施設利用率では、本事業では５人槽から１０人槽の整備を行っていることから、使用者の数が必ず低くなり、小家族化、高齢化により率は横ばいか今後は低下することも想定される。
　水洗化率については、平成23年度から平成27年度まで類似団体の平均値より高水準を維持してたが、人口減少などにより平成28年度は減少している。
　今後も住民の需要を推し量りながら事業を進めていきたい。</t>
    <rPh sb="1" eb="4">
      <t>シュウエキテキ</t>
    </rPh>
    <rPh sb="4" eb="6">
      <t>シュウシ</t>
    </rPh>
    <rPh sb="12" eb="14">
      <t>ケイヒ</t>
    </rPh>
    <rPh sb="15" eb="17">
      <t>ゾウゲン</t>
    </rPh>
    <rPh sb="18" eb="20">
      <t>ケンチョ</t>
    </rPh>
    <rPh sb="21" eb="22">
      <t>アラワ</t>
    </rPh>
    <rPh sb="28" eb="30">
      <t>ケイヒ</t>
    </rPh>
    <rPh sb="31" eb="34">
      <t>アンテイテキ</t>
    </rPh>
    <rPh sb="35" eb="37">
      <t>シシュツ</t>
    </rPh>
    <rPh sb="38" eb="39">
      <t>オコナ</t>
    </rPh>
    <rPh sb="43" eb="46">
      <t>アンテイセイ</t>
    </rPh>
    <rPh sb="47" eb="48">
      <t>タモ</t>
    </rPh>
    <rPh sb="51" eb="52">
      <t>ツト</t>
    </rPh>
    <rPh sb="56" eb="58">
      <t>リョウキン</t>
    </rPh>
    <rPh sb="58" eb="60">
      <t>シュウニュウ</t>
    </rPh>
    <rPh sb="61" eb="64">
      <t>テイガクセイ</t>
    </rPh>
    <rPh sb="67" eb="68">
      <t>オオ</t>
    </rPh>
    <rPh sb="70" eb="72">
      <t>ヘンドウ</t>
    </rPh>
    <rPh sb="78" eb="81">
      <t>キギョウサイ</t>
    </rPh>
    <rPh sb="81" eb="83">
      <t>ザンダカ</t>
    </rPh>
    <rPh sb="85" eb="87">
      <t>ジギョウ</t>
    </rPh>
    <rPh sb="87" eb="88">
      <t>チュウ</t>
    </rPh>
    <rPh sb="91" eb="93">
      <t>マイトシ</t>
    </rPh>
    <rPh sb="93" eb="94">
      <t>ツ</t>
    </rPh>
    <rPh sb="95" eb="96">
      <t>マ</t>
    </rPh>
    <rPh sb="102" eb="104">
      <t>ジギョウ</t>
    </rPh>
    <rPh sb="105" eb="107">
      <t>シュクショウ</t>
    </rPh>
    <rPh sb="110" eb="112">
      <t>マイトシ</t>
    </rPh>
    <rPh sb="112" eb="114">
      <t>ザンダカ</t>
    </rPh>
    <rPh sb="115" eb="116">
      <t>ヘ</t>
    </rPh>
    <rPh sb="123" eb="125">
      <t>ケイヒ</t>
    </rPh>
    <rPh sb="125" eb="128">
      <t>カイシュウリツ</t>
    </rPh>
    <rPh sb="129" eb="131">
      <t>リョウキン</t>
    </rPh>
    <rPh sb="132" eb="134">
      <t>セッテイ</t>
    </rPh>
    <rPh sb="135" eb="136">
      <t>ヒク</t>
    </rPh>
    <rPh sb="138" eb="140">
      <t>ルイジ</t>
    </rPh>
    <rPh sb="140" eb="142">
      <t>ダンタイ</t>
    </rPh>
    <rPh sb="142" eb="144">
      <t>ヘイキン</t>
    </rPh>
    <rPh sb="145" eb="146">
      <t>オオ</t>
    </rPh>
    <rPh sb="148" eb="150">
      <t>シタマワ</t>
    </rPh>
    <rPh sb="157" eb="159">
      <t>コウリョ</t>
    </rPh>
    <rPh sb="163" eb="165">
      <t>リョウキン</t>
    </rPh>
    <rPh sb="165" eb="167">
      <t>カイテイ</t>
    </rPh>
    <rPh sb="168" eb="169">
      <t>オコナ</t>
    </rPh>
    <rPh sb="171" eb="173">
      <t>ネア</t>
    </rPh>
    <rPh sb="180" eb="182">
      <t>ヒツヨウ</t>
    </rPh>
    <rPh sb="188" eb="190">
      <t>オスイ</t>
    </rPh>
    <rPh sb="190" eb="192">
      <t>ショリ</t>
    </rPh>
    <rPh sb="192" eb="194">
      <t>ゲンカ</t>
    </rPh>
    <rPh sb="196" eb="199">
      <t>ヘイキンチ</t>
    </rPh>
    <rPh sb="200" eb="202">
      <t>シタマワ</t>
    </rPh>
    <rPh sb="206" eb="208">
      <t>ジョウタイ</t>
    </rPh>
    <rPh sb="214" eb="216">
      <t>シセツ</t>
    </rPh>
    <rPh sb="216" eb="219">
      <t>リヨウリツ</t>
    </rPh>
    <rPh sb="222" eb="223">
      <t>ホン</t>
    </rPh>
    <rPh sb="223" eb="225">
      <t>ジギョウ</t>
    </rPh>
    <rPh sb="228" eb="230">
      <t>ニンソウ</t>
    </rPh>
    <rPh sb="234" eb="236">
      <t>ニンソウ</t>
    </rPh>
    <rPh sb="237" eb="239">
      <t>セイビ</t>
    </rPh>
    <rPh sb="240" eb="241">
      <t>オコナ</t>
    </rPh>
    <rPh sb="250" eb="253">
      <t>シヨウシャ</t>
    </rPh>
    <rPh sb="254" eb="255">
      <t>カズ</t>
    </rPh>
    <rPh sb="256" eb="257">
      <t>カナラ</t>
    </rPh>
    <rPh sb="258" eb="259">
      <t>ヒク</t>
    </rPh>
    <rPh sb="263" eb="266">
      <t>ショウカゾク</t>
    </rPh>
    <rPh sb="266" eb="267">
      <t>カ</t>
    </rPh>
    <rPh sb="268" eb="271">
      <t>コウレイカ</t>
    </rPh>
    <rPh sb="274" eb="275">
      <t>リツ</t>
    </rPh>
    <rPh sb="276" eb="277">
      <t>ヨコ</t>
    </rPh>
    <rPh sb="280" eb="282">
      <t>コンゴ</t>
    </rPh>
    <rPh sb="283" eb="285">
      <t>テイカ</t>
    </rPh>
    <rPh sb="290" eb="292">
      <t>ソウテイ</t>
    </rPh>
    <rPh sb="298" eb="301">
      <t>スイセンカ</t>
    </rPh>
    <rPh sb="301" eb="302">
      <t>リツ</t>
    </rPh>
    <rPh sb="308" eb="310">
      <t>ヘイセイ</t>
    </rPh>
    <rPh sb="312" eb="314">
      <t>ネンド</t>
    </rPh>
    <rPh sb="316" eb="318">
      <t>ヘイセイ</t>
    </rPh>
    <rPh sb="320" eb="322">
      <t>ネンド</t>
    </rPh>
    <rPh sb="324" eb="326">
      <t>ルイジ</t>
    </rPh>
    <rPh sb="326" eb="328">
      <t>ダンタイ</t>
    </rPh>
    <rPh sb="329" eb="332">
      <t>ヘイキンチ</t>
    </rPh>
    <rPh sb="334" eb="337">
      <t>コウスイジュン</t>
    </rPh>
    <rPh sb="338" eb="340">
      <t>イジ</t>
    </rPh>
    <rPh sb="345" eb="347">
      <t>ジンコウ</t>
    </rPh>
    <rPh sb="347" eb="349">
      <t>ゲンショウ</t>
    </rPh>
    <rPh sb="354" eb="356">
      <t>ヘイセイ</t>
    </rPh>
    <rPh sb="358" eb="360">
      <t>ネンド</t>
    </rPh>
    <rPh sb="361" eb="363">
      <t>ゲンショウ</t>
    </rPh>
    <rPh sb="370" eb="372">
      <t>コンゴ</t>
    </rPh>
    <rPh sb="373" eb="375">
      <t>ジュウミン</t>
    </rPh>
    <rPh sb="376" eb="378">
      <t>ジュヨウ</t>
    </rPh>
    <rPh sb="379" eb="380">
      <t>オ</t>
    </rPh>
    <rPh sb="381" eb="382">
      <t>ハカ</t>
    </rPh>
    <rPh sb="386" eb="388">
      <t>ジギョウ</t>
    </rPh>
    <rPh sb="389" eb="390">
      <t>スス</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</si>
</sst>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1694656"/>
        <c:axId val="17308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71694656"/>
        <c:axId val="173080160"/>
      </c:lineChart>
      <c:dateAx>
        <c:axId val="171694656"/>
        <c:scaling>
          <c:orientation val="minMax"/>
        </c:scaling>
        <c:delete val="1"/>
        <c:axPos val="b"/>
        <c:numFmt formatCode="ge" sourceLinked="1"/>
        <c:majorTickMark val="none"/>
        <c:minorTickMark val="none"/>
        <c:tickLblPos val="none"/>
        <c:crossAx val="173080160"/>
        <c:crosses val="autoZero"/>
        <c:auto val="1"/>
        <c:lblOffset val="100"/>
        <c:baseTimeUnit val="years"/>
      </c:dateAx>
      <c:valAx>
        <c:axId val="1730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6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94.36</c:v>
                </c:pt>
                <c:pt idx="1">
                  <c:v>93.37</c:v>
                </c:pt>
                <c:pt idx="2">
                  <c:v>100</c:v>
                </c:pt>
                <c:pt idx="3">
                  <c:v>101.02</c:v>
                </c:pt>
                <c:pt idx="4">
                  <c:v>103.06</c:v>
                </c:pt>
              </c:numCache>
            </c:numRef>
          </c:val>
        </c:ser>
        <c:dLbls>
          <c:showLegendKey val="0"/>
          <c:showVal val="0"/>
          <c:showCatName val="0"/>
          <c:showSerName val="0"/>
          <c:showPercent val="0"/>
          <c:showBubbleSize val="0"/>
        </c:dLbls>
        <c:gapWidth val="150"/>
        <c:axId val="172143904"/>
        <c:axId val="23996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61.94</c:v>
                </c:pt>
              </c:numCache>
            </c:numRef>
          </c:val>
          <c:smooth val="0"/>
        </c:ser>
        <c:dLbls>
          <c:showLegendKey val="0"/>
          <c:showVal val="0"/>
          <c:showCatName val="0"/>
          <c:showSerName val="0"/>
          <c:showPercent val="0"/>
          <c:showBubbleSize val="0"/>
        </c:dLbls>
        <c:marker val="1"/>
        <c:smooth val="0"/>
        <c:axId val="172143904"/>
        <c:axId val="239966616"/>
      </c:lineChart>
      <c:dateAx>
        <c:axId val="172143904"/>
        <c:scaling>
          <c:orientation val="minMax"/>
        </c:scaling>
        <c:delete val="1"/>
        <c:axPos val="b"/>
        <c:numFmt formatCode="ge" sourceLinked="1"/>
        <c:majorTickMark val="none"/>
        <c:minorTickMark val="none"/>
        <c:tickLblPos val="none"/>
        <c:crossAx val="239966616"/>
        <c:crosses val="autoZero"/>
        <c:auto val="1"/>
        <c:lblOffset val="100"/>
        <c:baseTimeUnit val="years"/>
      </c:dateAx>
      <c:valAx>
        <c:axId val="23996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97.68</c:v>
                </c:pt>
                <c:pt idx="1">
                  <c:v>100</c:v>
                </c:pt>
                <c:pt idx="2">
                  <c:v>100</c:v>
                </c:pt>
                <c:pt idx="3">
                  <c:v>83.95</c:v>
                </c:pt>
                <c:pt idx="4">
                  <c:v>68.7</c:v>
                </c:pt>
              </c:numCache>
            </c:numRef>
          </c:val>
        </c:ser>
        <c:dLbls>
          <c:showLegendKey val="0"/>
          <c:showVal val="0"/>
          <c:showCatName val="0"/>
          <c:showSerName val="0"/>
          <c:showPercent val="0"/>
          <c:showBubbleSize val="0"/>
        </c:dLbls>
        <c:gapWidth val="150"/>
        <c:axId val="239967792"/>
        <c:axId val="23981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94.14</c:v>
                </c:pt>
              </c:numCache>
            </c:numRef>
          </c:val>
          <c:smooth val="0"/>
        </c:ser>
        <c:dLbls>
          <c:showLegendKey val="0"/>
          <c:showVal val="0"/>
          <c:showCatName val="0"/>
          <c:showSerName val="0"/>
          <c:showPercent val="0"/>
          <c:showBubbleSize val="0"/>
        </c:dLbls>
        <c:marker val="1"/>
        <c:smooth val="0"/>
        <c:axId val="239967792"/>
        <c:axId val="239811656"/>
      </c:lineChart>
      <c:dateAx>
        <c:axId val="239967792"/>
        <c:scaling>
          <c:orientation val="minMax"/>
        </c:scaling>
        <c:delete val="1"/>
        <c:axPos val="b"/>
        <c:numFmt formatCode="ge" sourceLinked="1"/>
        <c:majorTickMark val="none"/>
        <c:minorTickMark val="none"/>
        <c:tickLblPos val="none"/>
        <c:crossAx val="239811656"/>
        <c:crosses val="autoZero"/>
        <c:auto val="1"/>
        <c:lblOffset val="100"/>
        <c:baseTimeUnit val="years"/>
      </c:dateAx>
      <c:valAx>
        <c:axId val="23981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96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61.17</c:v>
                </c:pt>
                <c:pt idx="1">
                  <c:v>83.7</c:v>
                </c:pt>
                <c:pt idx="2">
                  <c:v>101.24</c:v>
                </c:pt>
                <c:pt idx="3">
                  <c:v>91.5</c:v>
                </c:pt>
                <c:pt idx="4">
                  <c:v>64.14</c:v>
                </c:pt>
              </c:numCache>
            </c:numRef>
          </c:val>
        </c:ser>
        <c:dLbls>
          <c:showLegendKey val="0"/>
          <c:showVal val="0"/>
          <c:showCatName val="0"/>
          <c:showSerName val="0"/>
          <c:showPercent val="0"/>
          <c:showBubbleSize val="0"/>
        </c:dLbls>
        <c:gapWidth val="150"/>
        <c:axId val="169939208"/>
        <c:axId val="11170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939208"/>
        <c:axId val="111700088"/>
      </c:lineChart>
      <c:dateAx>
        <c:axId val="169939208"/>
        <c:scaling>
          <c:orientation val="minMax"/>
        </c:scaling>
        <c:delete val="1"/>
        <c:axPos val="b"/>
        <c:numFmt formatCode="ge" sourceLinked="1"/>
        <c:majorTickMark val="none"/>
        <c:minorTickMark val="none"/>
        <c:tickLblPos val="none"/>
        <c:crossAx val="111700088"/>
        <c:crosses val="autoZero"/>
        <c:auto val="1"/>
        <c:lblOffset val="100"/>
        <c:baseTimeUnit val="years"/>
      </c:dateAx>
      <c:valAx>
        <c:axId val="11170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3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114760"/>
        <c:axId val="16911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114760"/>
        <c:axId val="169115144"/>
      </c:lineChart>
      <c:dateAx>
        <c:axId val="169114760"/>
        <c:scaling>
          <c:orientation val="minMax"/>
        </c:scaling>
        <c:delete val="1"/>
        <c:axPos val="b"/>
        <c:numFmt formatCode="ge" sourceLinked="1"/>
        <c:majorTickMark val="none"/>
        <c:minorTickMark val="none"/>
        <c:tickLblPos val="none"/>
        <c:crossAx val="169115144"/>
        <c:crosses val="autoZero"/>
        <c:auto val="1"/>
        <c:lblOffset val="100"/>
        <c:baseTimeUnit val="years"/>
      </c:dateAx>
      <c:valAx>
        <c:axId val="16911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1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140768"/>
        <c:axId val="17214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140768"/>
        <c:axId val="172141160"/>
      </c:lineChart>
      <c:dateAx>
        <c:axId val="172140768"/>
        <c:scaling>
          <c:orientation val="minMax"/>
        </c:scaling>
        <c:delete val="1"/>
        <c:axPos val="b"/>
        <c:numFmt formatCode="ge" sourceLinked="1"/>
        <c:majorTickMark val="none"/>
        <c:minorTickMark val="none"/>
        <c:tickLblPos val="none"/>
        <c:crossAx val="172141160"/>
        <c:crosses val="autoZero"/>
        <c:auto val="1"/>
        <c:lblOffset val="100"/>
        <c:baseTimeUnit val="years"/>
      </c:dateAx>
      <c:valAx>
        <c:axId val="17214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142336"/>
        <c:axId val="17214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142336"/>
        <c:axId val="172142728"/>
      </c:lineChart>
      <c:dateAx>
        <c:axId val="172142336"/>
        <c:scaling>
          <c:orientation val="minMax"/>
        </c:scaling>
        <c:delete val="1"/>
        <c:axPos val="b"/>
        <c:numFmt formatCode="ge" sourceLinked="1"/>
        <c:majorTickMark val="none"/>
        <c:minorTickMark val="none"/>
        <c:tickLblPos val="none"/>
        <c:crossAx val="172142728"/>
        <c:crosses val="autoZero"/>
        <c:auto val="1"/>
        <c:lblOffset val="100"/>
        <c:baseTimeUnit val="years"/>
      </c:dateAx>
      <c:valAx>
        <c:axId val="17214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3015568"/>
        <c:axId val="173015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015568"/>
        <c:axId val="173015960"/>
      </c:lineChart>
      <c:dateAx>
        <c:axId val="173015568"/>
        <c:scaling>
          <c:orientation val="minMax"/>
        </c:scaling>
        <c:delete val="1"/>
        <c:axPos val="b"/>
        <c:numFmt formatCode="ge" sourceLinked="1"/>
        <c:majorTickMark val="none"/>
        <c:minorTickMark val="none"/>
        <c:tickLblPos val="none"/>
        <c:crossAx val="173015960"/>
        <c:crosses val="autoZero"/>
        <c:auto val="1"/>
        <c:lblOffset val="100"/>
        <c:baseTimeUnit val="years"/>
      </c:dateAx>
      <c:valAx>
        <c:axId val="17301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1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925.25</c:v>
                </c:pt>
                <c:pt idx="1">
                  <c:v>913.72</c:v>
                </c:pt>
                <c:pt idx="2">
                  <c:v>864.87</c:v>
                </c:pt>
                <c:pt idx="3">
                  <c:v>729.4</c:v>
                </c:pt>
                <c:pt idx="4">
                  <c:v>698.94</c:v>
                </c:pt>
              </c:numCache>
            </c:numRef>
          </c:val>
        </c:ser>
        <c:dLbls>
          <c:showLegendKey val="0"/>
          <c:showVal val="0"/>
          <c:showCatName val="0"/>
          <c:showSerName val="0"/>
          <c:showPercent val="0"/>
          <c:showBubbleSize val="0"/>
        </c:dLbls>
        <c:gapWidth val="150"/>
        <c:axId val="173017136"/>
        <c:axId val="173017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248.44</c:v>
                </c:pt>
              </c:numCache>
            </c:numRef>
          </c:val>
          <c:smooth val="0"/>
        </c:ser>
        <c:dLbls>
          <c:showLegendKey val="0"/>
          <c:showVal val="0"/>
          <c:showCatName val="0"/>
          <c:showSerName val="0"/>
          <c:showPercent val="0"/>
          <c:showBubbleSize val="0"/>
        </c:dLbls>
        <c:marker val="1"/>
        <c:smooth val="0"/>
        <c:axId val="173017136"/>
        <c:axId val="173017528"/>
      </c:lineChart>
      <c:dateAx>
        <c:axId val="173017136"/>
        <c:scaling>
          <c:orientation val="minMax"/>
        </c:scaling>
        <c:delete val="1"/>
        <c:axPos val="b"/>
        <c:numFmt formatCode="ge" sourceLinked="1"/>
        <c:majorTickMark val="none"/>
        <c:minorTickMark val="none"/>
        <c:tickLblPos val="none"/>
        <c:crossAx val="173017528"/>
        <c:crosses val="autoZero"/>
        <c:auto val="1"/>
        <c:lblOffset val="100"/>
        <c:baseTimeUnit val="years"/>
      </c:dateAx>
      <c:valAx>
        <c:axId val="17301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1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47.87</c:v>
                </c:pt>
                <c:pt idx="1">
                  <c:v>47.97</c:v>
                </c:pt>
                <c:pt idx="2">
                  <c:v>39.799999999999997</c:v>
                </c:pt>
                <c:pt idx="3">
                  <c:v>48.51</c:v>
                </c:pt>
                <c:pt idx="4">
                  <c:v>45.7</c:v>
                </c:pt>
              </c:numCache>
            </c:numRef>
          </c:val>
        </c:ser>
        <c:dLbls>
          <c:showLegendKey val="0"/>
          <c:showVal val="0"/>
          <c:showCatName val="0"/>
          <c:showSerName val="0"/>
          <c:showPercent val="0"/>
          <c:showBubbleSize val="0"/>
        </c:dLbls>
        <c:gapWidth val="150"/>
        <c:axId val="173018704"/>
        <c:axId val="173019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66.73</c:v>
                </c:pt>
              </c:numCache>
            </c:numRef>
          </c:val>
          <c:smooth val="0"/>
        </c:ser>
        <c:dLbls>
          <c:showLegendKey val="0"/>
          <c:showVal val="0"/>
          <c:showCatName val="0"/>
          <c:showSerName val="0"/>
          <c:showPercent val="0"/>
          <c:showBubbleSize val="0"/>
        </c:dLbls>
        <c:marker val="1"/>
        <c:smooth val="0"/>
        <c:axId val="173018704"/>
        <c:axId val="173019096"/>
      </c:lineChart>
      <c:dateAx>
        <c:axId val="173018704"/>
        <c:scaling>
          <c:orientation val="minMax"/>
        </c:scaling>
        <c:delete val="1"/>
        <c:axPos val="b"/>
        <c:numFmt formatCode="ge" sourceLinked="1"/>
        <c:majorTickMark val="none"/>
        <c:minorTickMark val="none"/>
        <c:tickLblPos val="none"/>
        <c:crossAx val="173019096"/>
        <c:crosses val="autoZero"/>
        <c:auto val="1"/>
        <c:lblOffset val="100"/>
        <c:baseTimeUnit val="years"/>
      </c:dateAx>
      <c:valAx>
        <c:axId val="17301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1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108.85</c:v>
                </c:pt>
                <c:pt idx="1">
                  <c:v>105.6</c:v>
                </c:pt>
                <c:pt idx="2">
                  <c:v>130.47</c:v>
                </c:pt>
                <c:pt idx="3">
                  <c:v>108.12</c:v>
                </c:pt>
                <c:pt idx="4">
                  <c:v>114.58</c:v>
                </c:pt>
              </c:numCache>
            </c:numRef>
          </c:val>
        </c:ser>
        <c:dLbls>
          <c:showLegendKey val="0"/>
          <c:showVal val="0"/>
          <c:showCatName val="0"/>
          <c:showSerName val="0"/>
          <c:showPercent val="0"/>
          <c:showBubbleSize val="0"/>
        </c:dLbls>
        <c:gapWidth val="150"/>
        <c:axId val="239965048"/>
        <c:axId val="23996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241.29</c:v>
                </c:pt>
              </c:numCache>
            </c:numRef>
          </c:val>
          <c:smooth val="0"/>
        </c:ser>
        <c:dLbls>
          <c:showLegendKey val="0"/>
          <c:showVal val="0"/>
          <c:showCatName val="0"/>
          <c:showSerName val="0"/>
          <c:showPercent val="0"/>
          <c:showBubbleSize val="0"/>
        </c:dLbls>
        <c:marker val="1"/>
        <c:smooth val="0"/>
        <c:axId val="239965048"/>
        <c:axId val="239965440"/>
      </c:lineChart>
      <c:dateAx>
        <c:axId val="239965048"/>
        <c:scaling>
          <c:orientation val="minMax"/>
        </c:scaling>
        <c:delete val="1"/>
        <c:axPos val="b"/>
        <c:numFmt formatCode="ge" sourceLinked="1"/>
        <c:majorTickMark val="none"/>
        <c:minorTickMark val="none"/>
        <c:tickLblPos val="none"/>
        <c:crossAx val="239965440"/>
        <c:crosses val="autoZero"/>
        <c:auto val="1"/>
        <c:lblOffset val="100"/>
        <c:baseTimeUnit val="years"/>
      </c:dateAx>
      <c:valAx>
        <c:axId val="2399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96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昭和村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
        <v>124</v>
      </c>
      <c r="AE8" s="49"/>
      <c r="AF8" s="49"/>
      <c r="AG8" s="49"/>
      <c r="AH8" s="49"/>
      <c r="AI8" s="49"/>
      <c r="AJ8" s="49"/>
      <c r="AK8" s="4"/>
      <c r="AL8" s="50">
        <f>データ!S6</f>
        <v>7524</v>
      </c>
      <c r="AM8" s="50"/>
      <c r="AN8" s="50"/>
      <c r="AO8" s="50"/>
      <c r="AP8" s="50"/>
      <c r="AQ8" s="50"/>
      <c r="AR8" s="50"/>
      <c r="AS8" s="50"/>
      <c r="AT8" s="45">
        <f>データ!T6</f>
        <v>64.14</v>
      </c>
      <c r="AU8" s="45"/>
      <c r="AV8" s="45"/>
      <c r="AW8" s="45"/>
      <c r="AX8" s="45"/>
      <c r="AY8" s="45"/>
      <c r="AZ8" s="45"/>
      <c r="BA8" s="45"/>
      <c r="BB8" s="45">
        <f>データ!U6</f>
        <v>117.31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27.27</v>
      </c>
      <c r="Q10" s="45"/>
      <c r="R10" s="45"/>
      <c r="S10" s="45"/>
      <c r="T10" s="45"/>
      <c r="U10" s="45"/>
      <c r="V10" s="45"/>
      <c r="W10" s="45">
        <f>データ!Q6</f>
        <v>100</v>
      </c>
      <c r="X10" s="45"/>
      <c r="Y10" s="45"/>
      <c r="Z10" s="45"/>
      <c r="AA10" s="45"/>
      <c r="AB10" s="45"/>
      <c r="AC10" s="45"/>
      <c r="AD10" s="50">
        <f>データ!R6</f>
        <v>2530</v>
      </c>
      <c r="AE10" s="50"/>
      <c r="AF10" s="50"/>
      <c r="AG10" s="50"/>
      <c r="AH10" s="50"/>
      <c r="AI10" s="50"/>
      <c r="AJ10" s="50"/>
      <c r="AK10" s="2"/>
      <c r="AL10" s="50">
        <f>データ!V6</f>
        <v>2067</v>
      </c>
      <c r="AM10" s="50"/>
      <c r="AN10" s="50"/>
      <c r="AO10" s="50"/>
      <c r="AP10" s="50"/>
      <c r="AQ10" s="50"/>
      <c r="AR10" s="50"/>
      <c r="AS10" s="50"/>
      <c r="AT10" s="45">
        <f>データ!W6</f>
        <v>0.15</v>
      </c>
      <c r="AU10" s="45"/>
      <c r="AV10" s="45"/>
      <c r="AW10" s="45"/>
      <c r="AX10" s="45"/>
      <c r="AY10" s="45"/>
      <c r="AZ10" s="45"/>
      <c r="BA10" s="45"/>
      <c r="BB10" s="45">
        <f>データ!X6</f>
        <v>13780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104485</v>
      </c>
      <c r="D6" s="33">
        <f t="shared" si="3"/>
        <v>47</v>
      </c>
      <c r="E6" s="33">
        <f t="shared" si="3"/>
        <v>18</v>
      </c>
      <c r="F6" s="33">
        <f t="shared" si="3"/>
        <v>0</v>
      </c>
      <c r="G6" s="33">
        <f t="shared" si="3"/>
        <v>0</v>
      </c>
      <c r="H6" s="33" t="str">
        <f t="shared" si="3"/>
        <v>群馬県　昭和村</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27.27</v>
      </c>
      <c r="Q6" s="34">
        <f t="shared" si="3"/>
        <v>100</v>
      </c>
      <c r="R6" s="34">
        <f t="shared" si="3"/>
        <v>2530</v>
      </c>
      <c r="S6" s="34">
        <f t="shared" si="3"/>
        <v>7524</v>
      </c>
      <c r="T6" s="34">
        <f t="shared" si="3"/>
        <v>64.14</v>
      </c>
      <c r="U6" s="34">
        <f t="shared" si="3"/>
        <v>117.31</v>
      </c>
      <c r="V6" s="34">
        <f t="shared" si="3"/>
        <v>2067</v>
      </c>
      <c r="W6" s="34">
        <f t="shared" si="3"/>
        <v>0.15</v>
      </c>
      <c r="X6" s="34">
        <f t="shared" si="3"/>
        <v>13780</v>
      </c>
      <c r="Y6" s="35">
        <f>IF(Y7="",NA(),Y7)</f>
        <v>61.17</v>
      </c>
      <c r="Z6" s="35">
        <f t="shared" ref="Z6:AH6" si="4">IF(Z7="",NA(),Z7)</f>
        <v>83.7</v>
      </c>
      <c r="AA6" s="35">
        <f t="shared" si="4"/>
        <v>101.24</v>
      </c>
      <c r="AB6" s="35">
        <f t="shared" si="4"/>
        <v>91.5</v>
      </c>
      <c r="AC6" s="35">
        <f t="shared" si="4"/>
        <v>64.14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925.25</v>
      </c>
      <c r="BG6" s="35">
        <f t="shared" ref="BG6:BO6" si="7">IF(BG7="",NA(),BG7)</f>
        <v>913.72</v>
      </c>
      <c r="BH6" s="35">
        <f t="shared" si="7"/>
        <v>864.87</v>
      </c>
      <c r="BI6" s="35">
        <f t="shared" si="7"/>
        <v>729.4</v>
      </c>
      <c r="BJ6" s="35">
        <f t="shared" si="7"/>
        <v>698.94</v>
      </c>
      <c r="BK6" s="35">
        <f t="shared" si="7"/>
        <v>430.64</v>
      </c>
      <c r="BL6" s="35">
        <f t="shared" si="7"/>
        <v>446.63</v>
      </c>
      <c r="BM6" s="35">
        <f t="shared" si="7"/>
        <v>416.91</v>
      </c>
      <c r="BN6" s="35">
        <f t="shared" si="7"/>
        <v>392.19</v>
      </c>
      <c r="BO6" s="35">
        <f t="shared" si="7"/>
        <v>248.44</v>
      </c>
      <c r="BP6" s="34" t="str">
        <f>IF(BP7="","",IF(BP7="-","【-】","【"&amp;SUBSTITUTE(TEXT(BP7,"#,##0.00"),"-","△")&amp;"】"))</f>
        <v>【346.13】</v>
      </c>
      <c r="BQ6" s="35">
        <f>IF(BQ7="",NA(),BQ7)</f>
        <v>47.87</v>
      </c>
      <c r="BR6" s="35">
        <f t="shared" ref="BR6:BZ6" si="8">IF(BR7="",NA(),BR7)</f>
        <v>47.97</v>
      </c>
      <c r="BS6" s="35">
        <f t="shared" si="8"/>
        <v>39.799999999999997</v>
      </c>
      <c r="BT6" s="35">
        <f t="shared" si="8"/>
        <v>48.51</v>
      </c>
      <c r="BU6" s="35">
        <f t="shared" si="8"/>
        <v>45.7</v>
      </c>
      <c r="BV6" s="35">
        <f t="shared" si="8"/>
        <v>58.78</v>
      </c>
      <c r="BW6" s="35">
        <f t="shared" si="8"/>
        <v>58.53</v>
      </c>
      <c r="BX6" s="35">
        <f t="shared" si="8"/>
        <v>57.93</v>
      </c>
      <c r="BY6" s="35">
        <f t="shared" si="8"/>
        <v>57.03</v>
      </c>
      <c r="BZ6" s="35">
        <f t="shared" si="8"/>
        <v>66.73</v>
      </c>
      <c r="CA6" s="34" t="str">
        <f>IF(CA7="","",IF(CA7="-","【-】","【"&amp;SUBSTITUTE(TEXT(CA7,"#,##0.00"),"-","△")&amp;"】"))</f>
        <v>【59.83】</v>
      </c>
      <c r="CB6" s="35">
        <f>IF(CB7="",NA(),CB7)</f>
        <v>108.85</v>
      </c>
      <c r="CC6" s="35">
        <f t="shared" ref="CC6:CK6" si="9">IF(CC7="",NA(),CC7)</f>
        <v>105.6</v>
      </c>
      <c r="CD6" s="35">
        <f t="shared" si="9"/>
        <v>130.47</v>
      </c>
      <c r="CE6" s="35">
        <f t="shared" si="9"/>
        <v>108.12</v>
      </c>
      <c r="CF6" s="35">
        <f t="shared" si="9"/>
        <v>114.58</v>
      </c>
      <c r="CG6" s="35">
        <f t="shared" si="9"/>
        <v>257.02999999999997</v>
      </c>
      <c r="CH6" s="35">
        <f t="shared" si="9"/>
        <v>266.57</v>
      </c>
      <c r="CI6" s="35">
        <f t="shared" si="9"/>
        <v>276.93</v>
      </c>
      <c r="CJ6" s="35">
        <f t="shared" si="9"/>
        <v>283.73</v>
      </c>
      <c r="CK6" s="35">
        <f t="shared" si="9"/>
        <v>241.29</v>
      </c>
      <c r="CL6" s="34" t="str">
        <f>IF(CL7="","",IF(CL7="-","【-】","【"&amp;SUBSTITUTE(TEXT(CL7,"#,##0.00"),"-","△")&amp;"】"))</f>
        <v>【268.69】</v>
      </c>
      <c r="CM6" s="35">
        <f>IF(CM7="",NA(),CM7)</f>
        <v>94.36</v>
      </c>
      <c r="CN6" s="35">
        <f t="shared" ref="CN6:CV6" si="10">IF(CN7="",NA(),CN7)</f>
        <v>93.37</v>
      </c>
      <c r="CO6" s="35">
        <f t="shared" si="10"/>
        <v>100</v>
      </c>
      <c r="CP6" s="35">
        <f t="shared" si="10"/>
        <v>101.02</v>
      </c>
      <c r="CQ6" s="35">
        <f t="shared" si="10"/>
        <v>103.06</v>
      </c>
      <c r="CR6" s="35">
        <f t="shared" si="10"/>
        <v>61.93</v>
      </c>
      <c r="CS6" s="35">
        <f t="shared" si="10"/>
        <v>58.06</v>
      </c>
      <c r="CT6" s="35">
        <f t="shared" si="10"/>
        <v>59.08</v>
      </c>
      <c r="CU6" s="35">
        <f t="shared" si="10"/>
        <v>58.25</v>
      </c>
      <c r="CV6" s="35">
        <f t="shared" si="10"/>
        <v>61.94</v>
      </c>
      <c r="CW6" s="34" t="str">
        <f>IF(CW7="","",IF(CW7="-","【-】","【"&amp;SUBSTITUTE(TEXT(CW7,"#,##0.00"),"-","△")&amp;"】"))</f>
        <v>【61.71】</v>
      </c>
      <c r="CX6" s="35">
        <f>IF(CX7="",NA(),CX7)</f>
        <v>97.68</v>
      </c>
      <c r="CY6" s="35">
        <f t="shared" ref="CY6:DG6" si="11">IF(CY7="",NA(),CY7)</f>
        <v>100</v>
      </c>
      <c r="CZ6" s="35">
        <f t="shared" si="11"/>
        <v>100</v>
      </c>
      <c r="DA6" s="35">
        <f t="shared" si="11"/>
        <v>83.95</v>
      </c>
      <c r="DB6" s="35">
        <f t="shared" si="11"/>
        <v>68.7</v>
      </c>
      <c r="DC6" s="35">
        <f t="shared" si="11"/>
        <v>77.25</v>
      </c>
      <c r="DD6" s="35">
        <f t="shared" si="11"/>
        <v>75.790000000000006</v>
      </c>
      <c r="DE6" s="35">
        <f t="shared" si="11"/>
        <v>77.12</v>
      </c>
      <c r="DF6" s="35">
        <f t="shared" si="11"/>
        <v>68.150000000000006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104485</v>
      </c>
      <c r="D7" s="37">
        <v>47</v>
      </c>
      <c r="E7" s="37">
        <v>18</v>
      </c>
      <c r="F7" s="37">
        <v>0</v>
      </c>
      <c r="G7" s="37">
        <v>0</v>
      </c>
      <c r="H7" s="37" t="s">
        <v>110</v>
      </c>
      <c r="I7" s="37" t="s">
        <v>111</v>
      </c>
      <c r="J7" s="37" t="s">
        <v>112</v>
      </c>
      <c r="K7" s="37" t="s">
        <v>113</v>
      </c>
      <c r="L7" s="37" t="s">
        <v>114</v>
      </c>
      <c r="M7" s="37"/>
      <c r="N7" s="38" t="s">
        <v>115</v>
      </c>
      <c r="O7" s="38" t="s">
        <v>116</v>
      </c>
      <c r="P7" s="38">
        <v>27.27</v>
      </c>
      <c r="Q7" s="38">
        <v>100</v>
      </c>
      <c r="R7" s="38">
        <v>2530</v>
      </c>
      <c r="S7" s="38">
        <v>7524</v>
      </c>
      <c r="T7" s="38">
        <v>64.14</v>
      </c>
      <c r="U7" s="38">
        <v>117.31</v>
      </c>
      <c r="V7" s="38">
        <v>2067</v>
      </c>
      <c r="W7" s="38">
        <v>0.15</v>
      </c>
      <c r="X7" s="38">
        <v>13780</v>
      </c>
      <c r="Y7" s="38">
        <v>61.17</v>
      </c>
      <c r="Z7" s="38">
        <v>83.7</v>
      </c>
      <c r="AA7" s="38">
        <v>101.24</v>
      </c>
      <c r="AB7" s="38">
        <v>91.5</v>
      </c>
      <c r="AC7" s="38">
        <v>64.14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925.25</v>
      </c>
      <c r="BG7" s="38">
        <v>913.72</v>
      </c>
      <c r="BH7" s="38">
        <v>864.87</v>
      </c>
      <c r="BI7" s="38">
        <v>729.4</v>
      </c>
      <c r="BJ7" s="38">
        <v>698.94</v>
      </c>
      <c r="BK7" s="38">
        <v>430.64</v>
      </c>
      <c r="BL7" s="38">
        <v>446.63</v>
      </c>
      <c r="BM7" s="38">
        <v>416.91</v>
      </c>
      <c r="BN7" s="38">
        <v>392.19</v>
      </c>
      <c r="BO7" s="38">
        <v>248.44</v>
      </c>
      <c r="BP7" s="38">
        <v>346.13</v>
      </c>
      <c r="BQ7" s="38">
        <v>47.87</v>
      </c>
      <c r="BR7" s="38">
        <v>47.97</v>
      </c>
      <c r="BS7" s="38">
        <v>39.799999999999997</v>
      </c>
      <c r="BT7" s="38">
        <v>48.51</v>
      </c>
      <c r="BU7" s="38">
        <v>45.7</v>
      </c>
      <c r="BV7" s="38">
        <v>58.78</v>
      </c>
      <c r="BW7" s="38">
        <v>58.53</v>
      </c>
      <c r="BX7" s="38">
        <v>57.93</v>
      </c>
      <c r="BY7" s="38">
        <v>57.03</v>
      </c>
      <c r="BZ7" s="38">
        <v>66.73</v>
      </c>
      <c r="CA7" s="38">
        <v>59.83</v>
      </c>
      <c r="CB7" s="38">
        <v>108.85</v>
      </c>
      <c r="CC7" s="38">
        <v>105.6</v>
      </c>
      <c r="CD7" s="38">
        <v>130.47</v>
      </c>
      <c r="CE7" s="38">
        <v>108.12</v>
      </c>
      <c r="CF7" s="38">
        <v>114.58</v>
      </c>
      <c r="CG7" s="38">
        <v>257.02999999999997</v>
      </c>
      <c r="CH7" s="38">
        <v>266.57</v>
      </c>
      <c r="CI7" s="38">
        <v>276.93</v>
      </c>
      <c r="CJ7" s="38">
        <v>283.73</v>
      </c>
      <c r="CK7" s="38">
        <v>241.29</v>
      </c>
      <c r="CL7" s="38">
        <v>268.69</v>
      </c>
      <c r="CM7" s="38">
        <v>94.36</v>
      </c>
      <c r="CN7" s="38">
        <v>93.37</v>
      </c>
      <c r="CO7" s="38">
        <v>100</v>
      </c>
      <c r="CP7" s="38">
        <v>101.02</v>
      </c>
      <c r="CQ7" s="38">
        <v>103.06</v>
      </c>
      <c r="CR7" s="38">
        <v>61.93</v>
      </c>
      <c r="CS7" s="38">
        <v>58.06</v>
      </c>
      <c r="CT7" s="38">
        <v>59.08</v>
      </c>
      <c r="CU7" s="38">
        <v>58.25</v>
      </c>
      <c r="CV7" s="38">
        <v>61.94</v>
      </c>
      <c r="CW7" s="38">
        <v>61.71</v>
      </c>
      <c r="CX7" s="38">
        <v>97.68</v>
      </c>
      <c r="CY7" s="38">
        <v>100</v>
      </c>
      <c r="CZ7" s="38">
        <v>100</v>
      </c>
      <c r="DA7" s="38">
        <v>83.95</v>
      </c>
      <c r="DB7" s="38">
        <v>68.7</v>
      </c>
      <c r="DC7" s="38">
        <v>77.25</v>
      </c>
      <c r="DD7" s="38">
        <v>75.790000000000006</v>
      </c>
      <c r="DE7" s="38">
        <v>77.12</v>
      </c>
      <c r="DF7" s="38">
        <v>68.150000000000006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2018-02-07T02:02:05Z</cp:lastPrinted>
  <dcterms:created xsi:type="dcterms:W3CDTF">2017-12-25T02:40:04Z</dcterms:created>
  <dcterms:modified xsi:type="dcterms:W3CDTF">2018-02-23T08:11:50Z</dcterms:modified>
  <cp:category/>
</cp:coreProperties>
</file>