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<sst xmlns="http://schemas.openxmlformats.org/spreadsheetml/2006/main" count="251" uniqueCount="125">
  <si>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</si>
  <si>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</si>
  <si>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</si>
  <si>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</si>
  <si>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</si>
  <si>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</si>
  <si>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</si>
  <si>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</si>
  <si>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</si>
  <si>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</si>
  <si>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</si>
  <si>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</si>
  <si>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</si>
  <si>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</si>
  <si>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</si>
  <si>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</si>
  <si>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</si>
  <si>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</si>
  <si>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</si>
  <si>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</si>
  <si>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</si>
  <si>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</si>
  <si>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</si>
  <si>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</si>
  <si>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</si>
  <si>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</si>
  <si>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</si>
  <si>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</si>
  <si>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</si>
  <si>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</si>
  <si>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</si>
  <si>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</si>
  <si>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</si>
  <si>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</si>
  <si>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</si>
  <si>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</si>
  <si>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</si>
  <si>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</si>
  <si>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</si>
  <si>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</si>
  <si>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</si>
  <si>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</si>
  <si>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</si>
  <si>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</si>
  <si>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</si>
  <si>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</si>
  <si>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</si>
  <si>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</si>
  <si>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</si>
  <si>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</si>
  <si>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</si>
  <si>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</si>
  <si>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</si>
  <si>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</si>
  <si>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</si>
  <si>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</si>
  <si>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</si>
  <si>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</si>
  <si>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</si>
  <si>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</si>
  <si>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</si>
  <si>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</si>
  <si>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</si>
  <si>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</si>
  <si>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</si>
  <si>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</si>
  <si>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</si>
  <si>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</si>
  <si>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</si>
  <si>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</si>
  <si>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</si>
  <si>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</si>
  <si>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</si>
  <si>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</si>
  <si>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</si>
  <si>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</si>
  <si>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</si>
  <si>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</si>
  <si>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</si>
  <si>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</si>
  <si>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</si>
  <si>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</si>
  <si>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</si>
  <si>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</si>
  <si>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</si>
  <si>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</si>
  <si>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</si>
  <si>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</si>
  <si>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</si>
  <si>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</si>
  <si>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</si>
  <si>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</si>
  <si>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</si>
  <si>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</si>
  <si>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</si>
  <si>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</si>
  <si>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</si>
  <si>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</si>
  <si>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</si>
  <si>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</si>
  <si>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</si>
  <si>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</si>
  <si>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</si>
  <si>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</si>
  <si>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</si>
  <si>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</si>
  <si>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</si>
  <si>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</si>
  <si>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</si>
  <si>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神流町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</si>
  <si>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</si>
  <si>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</si>
  <si>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</si>
  <si>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</si>
  <si>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</si>
  <si>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</si>
  <si>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</si>
  <si>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</si>
  <si>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</si>
  <si>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</si>
  <si>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</si>
  <si>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color rgb="FFFF0000"/>
        <rFont val="ＭＳ ゴシック"/>
        <family val="3"/>
        <charset val="128"/>
      </rPr>
      <t>①収益的収支比率</t>
    </r>
    <r>
      <rPr>
        <sz val="11"/>
        <color theme="1"/>
        <rFont val="ＭＳ ゴシック"/>
        <family val="3"/>
        <charset val="128"/>
      </rPr>
      <t>…平成28年度は前年度と比較し約4ポイント上昇している。過去4年間と比較しても上昇しているため、この水準を維持できるよう取り組みが必要である。</t>
    </r>
    <r>
      <rPr>
        <sz val="11"/>
        <color rgb="FFFF0000"/>
        <rFont val="ＭＳ ゴシック"/>
        <family val="3"/>
        <charset val="128"/>
      </rPr>
      <t>④企業債残高対事業規模比率</t>
    </r>
    <r>
      <rPr>
        <sz val="11"/>
        <color theme="1"/>
        <rFont val="ＭＳ ゴシック"/>
        <family val="3"/>
        <charset val="128"/>
      </rPr>
      <t>…平成28年度は前年度と同様平均値よりも高い値となっている。現状だと今後も同様の状況で推移することが予想されるため、使用料の改定等を検討する必要があると思われる。</t>
    </r>
    <r>
      <rPr>
        <sz val="11"/>
        <color rgb="FFFF0000"/>
        <rFont val="ＭＳ ゴシック"/>
        <family val="3"/>
        <charset val="128"/>
      </rPr>
      <t>⑤経費回収率</t>
    </r>
    <r>
      <rPr>
        <sz val="11"/>
        <color theme="1"/>
        <rFont val="ＭＳ ゴシック"/>
        <family val="3"/>
        <charset val="128"/>
      </rPr>
      <t>…平成28年度は前年度より約3ポイント上昇しているが、過去5年間平均値よりも大きく下回っている。今後更なる使用料滞納回収の努力、使用料改定の検討が必要と思われる。</t>
    </r>
    <r>
      <rPr>
        <sz val="11"/>
        <color rgb="FFFF0000"/>
        <rFont val="ＭＳ ゴシック"/>
        <family val="3"/>
        <charset val="128"/>
      </rPr>
      <t>⑥汚水処理原価</t>
    </r>
    <r>
      <rPr>
        <sz val="11"/>
        <color theme="1"/>
        <rFont val="ＭＳ ゴシック"/>
        <family val="3"/>
        <charset val="128"/>
      </rPr>
      <t>…過去5年間平均より大きく上回っているが、し尿処理を多野藤岡広域市町村圏振興整備組合に委託し、共同処理を行っているため、負担金等の比率が多くなっている。町の立地上、負担額が高額になるのはやむを得ないが、し尿処理の広域化が完了しているという点を考慮すると、現状維持が好ましいと考えられる。</t>
    </r>
    <r>
      <rPr>
        <sz val="11"/>
        <color rgb="FFFF0000"/>
        <rFont val="ＭＳ ゴシック"/>
        <family val="3"/>
        <charset val="128"/>
      </rPr>
      <t>⑦施設利用率</t>
    </r>
    <r>
      <rPr>
        <sz val="11"/>
        <color theme="1"/>
        <rFont val="ＭＳ ゴシック"/>
        <family val="3"/>
        <charset val="128"/>
      </rPr>
      <t>…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浄化槽を設置済みの家庭が空き家となった場合が考えられる。また、近年新規に合併処理浄化槽への転換、普及が見込めないことも利用率低下に影響する可能性もある。これらの状況への対策が必要と考えられる。</t>
    </r>
    <r>
      <rPr>
        <sz val="11"/>
        <color rgb="FFFF0000"/>
        <rFont val="ＭＳ ゴシック"/>
        <family val="3"/>
        <charset val="128"/>
      </rPr>
      <t>⑧水洗化率</t>
    </r>
    <r>
      <rPr>
        <sz val="11"/>
        <color theme="1"/>
        <rFont val="ＭＳ ゴシック"/>
        <family val="3"/>
        <charset val="128"/>
      </rPr>
      <t>…過去5年間低い値である。合併処理浄化槽の更なる普及が必要である。当町住民の現状を考慮すると浄化槽への転換を積極的に呼びかけることはできないため、現状維持が好ましいと考えられる。</t>
    </r>
    <rPh sb="1" eb="4">
      <t>シュウエキテキ</t>
    </rPh>
    <rPh sb="4" eb="6">
      <t>シュウシ</t>
    </rPh>
    <rPh sb="6" eb="8">
      <t>ヒリツ</t>
    </rPh>
    <rPh sb="9" eb="11">
      <t>ヘイセイ</t>
    </rPh>
    <rPh sb="13" eb="15">
      <t>ネンド</t>
    </rPh>
    <rPh sb="16" eb="19">
      <t>ゼンネンド</t>
    </rPh>
    <rPh sb="20" eb="22">
      <t>ヒカク</t>
    </rPh>
    <rPh sb="23" eb="24">
      <t>ヤク</t>
    </rPh>
    <rPh sb="29" eb="31">
      <t>ジョウショウ</t>
    </rPh>
    <rPh sb="36" eb="38">
      <t>カコ</t>
    </rPh>
    <rPh sb="39" eb="41">
      <t>ネンカン</t>
    </rPh>
    <rPh sb="42" eb="44">
      <t>ヒカク</t>
    </rPh>
    <rPh sb="47" eb="49">
      <t>ジョウショウ</t>
    </rPh>
    <rPh sb="58" eb="60">
      <t>スイジュン</t>
    </rPh>
    <rPh sb="61" eb="63">
      <t>イジ</t>
    </rPh>
    <rPh sb="68" eb="69">
      <t>ト</t>
    </rPh>
    <rPh sb="70" eb="71">
      <t>ク</t>
    </rPh>
    <rPh sb="73" eb="75">
      <t>ヒツヨウ</t>
    </rPh>
    <rPh sb="80" eb="82">
      <t>キギョウ</t>
    </rPh>
    <rPh sb="82" eb="83">
      <t>サイ</t>
    </rPh>
    <rPh sb="83" eb="85">
      <t>ザンダカ</t>
    </rPh>
    <rPh sb="85" eb="86">
      <t>タイ</t>
    </rPh>
    <rPh sb="86" eb="88">
      <t>ジギョウ</t>
    </rPh>
    <rPh sb="88" eb="90">
      <t>キボ</t>
    </rPh>
    <rPh sb="90" eb="92">
      <t>ヒリツ</t>
    </rPh>
    <rPh sb="93" eb="95">
      <t>ヘイセイ</t>
    </rPh>
    <rPh sb="97" eb="99">
      <t>ネンド</t>
    </rPh>
    <rPh sb="100" eb="103">
      <t>ゼンネンド</t>
    </rPh>
    <rPh sb="104" eb="106">
      <t>ドウヨウ</t>
    </rPh>
    <rPh sb="106" eb="109">
      <t>ヘイキンチ</t>
    </rPh>
    <rPh sb="112" eb="113">
      <t>タカ</t>
    </rPh>
    <rPh sb="114" eb="115">
      <t>アタイ</t>
    </rPh>
    <rPh sb="122" eb="124">
      <t>ゲンジョウ</t>
    </rPh>
    <rPh sb="126" eb="128">
      <t>コンゴ</t>
    </rPh>
    <rPh sb="129" eb="131">
      <t>ドウヨウ</t>
    </rPh>
    <rPh sb="132" eb="134">
      <t>ジョウキョウ</t>
    </rPh>
    <rPh sb="135" eb="137">
      <t>スイイ</t>
    </rPh>
    <rPh sb="142" eb="144">
      <t>ヨソウ</t>
    </rPh>
    <rPh sb="150" eb="153">
      <t>シヨウリョウ</t>
    </rPh>
    <rPh sb="154" eb="156">
      <t>カイテイ</t>
    </rPh>
    <rPh sb="156" eb="157">
      <t>トウ</t>
    </rPh>
    <rPh sb="158" eb="160">
      <t>ケントウ</t>
    </rPh>
    <rPh sb="162" eb="164">
      <t>ヒツヨウ</t>
    </rPh>
    <rPh sb="168" eb="169">
      <t>オモ</t>
    </rPh>
    <rPh sb="174" eb="176">
      <t>ケイヒ</t>
    </rPh>
    <rPh sb="176" eb="178">
      <t>カイシュウ</t>
    </rPh>
    <rPh sb="178" eb="179">
      <t>リツ</t>
    </rPh>
    <rPh sb="180" eb="182">
      <t>ヘイセイ</t>
    </rPh>
    <rPh sb="184" eb="186">
      <t>ネンド</t>
    </rPh>
    <rPh sb="187" eb="190">
      <t>ゼンネンド</t>
    </rPh>
    <rPh sb="192" eb="193">
      <t>ヤク</t>
    </rPh>
    <rPh sb="198" eb="200">
      <t>ジョウショウ</t>
    </rPh>
    <rPh sb="206" eb="208">
      <t>カコ</t>
    </rPh>
    <rPh sb="209" eb="211">
      <t>ネンカン</t>
    </rPh>
    <rPh sb="211" eb="214">
      <t>ヘイキンチ</t>
    </rPh>
    <rPh sb="217" eb="218">
      <t>オオ</t>
    </rPh>
    <rPh sb="220" eb="222">
      <t>シタマワ</t>
    </rPh>
    <rPh sb="227" eb="229">
      <t>コンゴ</t>
    </rPh>
    <rPh sb="229" eb="230">
      <t>サラ</t>
    </rPh>
    <rPh sb="232" eb="235">
      <t>シヨウリョウ</t>
    </rPh>
    <rPh sb="235" eb="237">
      <t>タイノウ</t>
    </rPh>
    <rPh sb="237" eb="239">
      <t>カイシュウ</t>
    </rPh>
    <rPh sb="240" eb="242">
      <t>ドリョク</t>
    </rPh>
    <rPh sb="243" eb="246">
      <t>シヨウリョウ</t>
    </rPh>
    <rPh sb="246" eb="248">
      <t>カイテイ</t>
    </rPh>
    <rPh sb="249" eb="251">
      <t>ケントウ</t>
    </rPh>
    <rPh sb="252" eb="254">
      <t>ヒツヨウ</t>
    </rPh>
    <rPh sb="255" eb="256">
      <t>オモ</t>
    </rPh>
    <rPh sb="261" eb="263">
      <t>オスイ</t>
    </rPh>
    <rPh sb="263" eb="265">
      <t>ショリ</t>
    </rPh>
    <rPh sb="265" eb="267">
      <t>ゲンカ</t>
    </rPh>
    <rPh sb="268" eb="270">
      <t>カコ</t>
    </rPh>
    <rPh sb="271" eb="273">
      <t>ネンカン</t>
    </rPh>
    <rPh sb="273" eb="275">
      <t>ヘイキン</t>
    </rPh>
    <rPh sb="277" eb="278">
      <t>オオ</t>
    </rPh>
    <rPh sb="280" eb="282">
      <t>ウワマワ</t>
    </rPh>
    <rPh sb="289" eb="290">
      <t>ニョウ</t>
    </rPh>
    <rPh sb="290" eb="292">
      <t>ショリ</t>
    </rPh>
    <rPh sb="293" eb="295">
      <t>タノ</t>
    </rPh>
    <rPh sb="295" eb="297">
      <t>フジオカ</t>
    </rPh>
    <rPh sb="297" eb="299">
      <t>コウイキ</t>
    </rPh>
    <rPh sb="299" eb="302">
      <t>シチョウソン</t>
    </rPh>
    <rPh sb="302" eb="303">
      <t>ケン</t>
    </rPh>
    <rPh sb="303" eb="305">
      <t>シンコウ</t>
    </rPh>
    <rPh sb="305" eb="307">
      <t>セイビ</t>
    </rPh>
    <rPh sb="307" eb="309">
      <t>クミアイ</t>
    </rPh>
    <rPh sb="310" eb="312">
      <t>イタク</t>
    </rPh>
    <rPh sb="314" eb="316">
      <t>キョウドウ</t>
    </rPh>
    <rPh sb="316" eb="318">
      <t>ショリ</t>
    </rPh>
    <rPh sb="319" eb="320">
      <t>オコナ</t>
    </rPh>
    <rPh sb="327" eb="330">
      <t>フタンキン</t>
    </rPh>
    <rPh sb="330" eb="331">
      <t>トウ</t>
    </rPh>
    <rPh sb="332" eb="334">
      <t>ヒリツ</t>
    </rPh>
    <rPh sb="335" eb="336">
      <t>オオ</t>
    </rPh>
    <rPh sb="343" eb="344">
      <t>マチ</t>
    </rPh>
    <rPh sb="345" eb="347">
      <t>リッチ</t>
    </rPh>
    <rPh sb="347" eb="348">
      <t>ジョウ</t>
    </rPh>
    <rPh sb="349" eb="351">
      <t>フタン</t>
    </rPh>
    <rPh sb="351" eb="352">
      <t>ガク</t>
    </rPh>
    <rPh sb="353" eb="355">
      <t>コウガク</t>
    </rPh>
    <rPh sb="363" eb="364">
      <t>エ</t>
    </rPh>
    <rPh sb="369" eb="370">
      <t>ニョウ</t>
    </rPh>
    <rPh sb="370" eb="372">
      <t>ショリ</t>
    </rPh>
    <rPh sb="373" eb="376">
      <t>コウイキカ</t>
    </rPh>
    <rPh sb="377" eb="379">
      <t>カンリョウ</t>
    </rPh>
    <rPh sb="386" eb="387">
      <t>テン</t>
    </rPh>
    <rPh sb="388" eb="390">
      <t>コウリョ</t>
    </rPh>
    <rPh sb="394" eb="396">
      <t>ゲンジョウ</t>
    </rPh>
    <rPh sb="396" eb="398">
      <t>イジ</t>
    </rPh>
    <rPh sb="399" eb="400">
      <t>コノ</t>
    </rPh>
    <rPh sb="404" eb="405">
      <t>カンガ</t>
    </rPh>
    <rPh sb="411" eb="413">
      <t>シセツ</t>
    </rPh>
    <rPh sb="413" eb="416">
      <t>リヨウリツ</t>
    </rPh>
    <rPh sb="417" eb="420">
      <t>シチョウソン</t>
    </rPh>
    <rPh sb="420" eb="422">
      <t>セッチ</t>
    </rPh>
    <rPh sb="422" eb="423">
      <t>ガタ</t>
    </rPh>
    <rPh sb="423" eb="425">
      <t>ジギョウ</t>
    </rPh>
    <rPh sb="426" eb="428">
      <t>セイビ</t>
    </rPh>
    <rPh sb="430" eb="433">
      <t>ジョウカソウ</t>
    </rPh>
    <rPh sb="438" eb="440">
      <t>ジュウミン</t>
    </rPh>
    <rPh sb="441" eb="443">
      <t>イッパン</t>
    </rPh>
    <rPh sb="443" eb="445">
      <t>カテイ</t>
    </rPh>
    <rPh sb="446" eb="448">
      <t>セッチ</t>
    </rPh>
    <rPh sb="456" eb="458">
      <t>カコ</t>
    </rPh>
    <rPh sb="459" eb="461">
      <t>ネンカン</t>
    </rPh>
    <rPh sb="461" eb="462">
      <t>タカ</t>
    </rPh>
    <rPh sb="463" eb="464">
      <t>アタイ</t>
    </rPh>
    <rPh sb="465" eb="467">
      <t>スイイ</t>
    </rPh>
    <rPh sb="472" eb="474">
      <t>リヨウ</t>
    </rPh>
    <rPh sb="474" eb="476">
      <t>ジョウキョウ</t>
    </rPh>
    <rPh sb="481" eb="483">
      <t>テキセイ</t>
    </rPh>
    <rPh sb="484" eb="486">
      <t>リヨウ</t>
    </rPh>
    <rPh sb="492" eb="493">
      <t>カンガ</t>
    </rPh>
    <rPh sb="500" eb="502">
      <t>ケイゾク</t>
    </rPh>
    <rPh sb="506" eb="507">
      <t>アタイ</t>
    </rPh>
    <rPh sb="508" eb="509">
      <t>タモ</t>
    </rPh>
    <rPh sb="510" eb="512">
      <t>ヒツヨウ</t>
    </rPh>
    <rPh sb="516" eb="518">
      <t>コンゴ</t>
    </rPh>
    <rPh sb="519" eb="522">
      <t>リヨウリツ</t>
    </rPh>
    <rPh sb="523" eb="525">
      <t>テイカ</t>
    </rPh>
    <rPh sb="527" eb="529">
      <t>ヨウイン</t>
    </rPh>
    <rPh sb="533" eb="536">
      <t>ジョウカソウ</t>
    </rPh>
    <rPh sb="537" eb="539">
      <t>セッチ</t>
    </rPh>
    <rPh sb="539" eb="540">
      <t>ス</t>
    </rPh>
    <rPh sb="542" eb="544">
      <t>カテイ</t>
    </rPh>
    <rPh sb="545" eb="546">
      <t>ア</t>
    </rPh>
    <rPh sb="547" eb="548">
      <t>ヤ</t>
    </rPh>
    <rPh sb="552" eb="554">
      <t>バアイ</t>
    </rPh>
    <rPh sb="555" eb="556">
      <t>カンガ</t>
    </rPh>
    <rPh sb="564" eb="566">
      <t>キンネン</t>
    </rPh>
    <rPh sb="566" eb="568">
      <t>シンキ</t>
    </rPh>
    <rPh sb="569" eb="571">
      <t>ガッペイ</t>
    </rPh>
    <rPh sb="571" eb="573">
      <t>ショリ</t>
    </rPh>
    <rPh sb="573" eb="576">
      <t>ジョウカソウ</t>
    </rPh>
    <rPh sb="578" eb="580">
      <t>テンカン</t>
    </rPh>
    <rPh sb="581" eb="583">
      <t>フキュウ</t>
    </rPh>
    <rPh sb="584" eb="586">
      <t>ミコ</t>
    </rPh>
    <rPh sb="592" eb="595">
      <t>リヨウリツ</t>
    </rPh>
    <rPh sb="595" eb="597">
      <t>テイカ</t>
    </rPh>
    <rPh sb="598" eb="600">
      <t>エイキョウ</t>
    </rPh>
    <rPh sb="602" eb="605">
      <t>カノウセイ</t>
    </rPh>
    <rPh sb="613" eb="615">
      <t>ジョウキョウ</t>
    </rPh>
    <rPh sb="617" eb="619">
      <t>タイサク</t>
    </rPh>
    <rPh sb="620" eb="622">
      <t>ヒツヨウ</t>
    </rPh>
    <rPh sb="623" eb="624">
      <t>カンガ</t>
    </rPh>
    <rPh sb="630" eb="633">
      <t>スイセンカ</t>
    </rPh>
    <rPh sb="633" eb="634">
      <t>リツ</t>
    </rPh>
    <rPh sb="635" eb="637">
      <t>カコ</t>
    </rPh>
    <rPh sb="638" eb="640">
      <t>ネンカン</t>
    </rPh>
    <rPh sb="640" eb="641">
      <t>ヒク</t>
    </rPh>
    <rPh sb="642" eb="643">
      <t>アタイ</t>
    </rPh>
    <rPh sb="647" eb="649">
      <t>ガッペイ</t>
    </rPh>
    <rPh sb="649" eb="651">
      <t>ショリ</t>
    </rPh>
    <rPh sb="651" eb="654">
      <t>ジョウカソウ</t>
    </rPh>
    <rPh sb="655" eb="656">
      <t>サラ</t>
    </rPh>
    <rPh sb="658" eb="660">
      <t>フキュウ</t>
    </rPh>
    <rPh sb="661" eb="663">
      <t>ヒツヨウ</t>
    </rPh>
    <rPh sb="667" eb="669">
      <t>トウチョウ</t>
    </rPh>
    <rPh sb="669" eb="671">
      <t>ジュウミン</t>
    </rPh>
    <rPh sb="672" eb="674">
      <t>ゲンジョウ</t>
    </rPh>
    <rPh sb="675" eb="677">
      <t>コウリョ</t>
    </rPh>
    <rPh sb="680" eb="683">
      <t>ジョウカソウ</t>
    </rPh>
    <rPh sb="685" eb="687">
      <t>テンカン</t>
    </rPh>
    <rPh sb="688" eb="691">
      <t>セッキョクテキ</t>
    </rPh>
    <rPh sb="692" eb="693">
      <t>ヨ</t>
    </rPh>
    <rPh sb="707" eb="709">
      <t>ゲンジョウ</t>
    </rPh>
    <rPh sb="709" eb="711">
      <t>イジ</t>
    </rPh>
    <rPh sb="712" eb="713">
      <t>コノ</t>
    </rPh>
    <rPh sb="717" eb="718">
      <t>カンガ</t>
    </rPh>
    <phoneticPr fontId="4"/>
  </si>
  <si>
    <t>当町では平成8年度に合併処理浄化槽市町村設置型事業を開始し、事業開始から約20年が経過している。設置後の合併処理浄化槽について、通常業務としての委託業者による保守点検や清掃、法定検査を実施しているなかで公益財団法人群馬県環境検査事業団からの不適正管理との指摘はない。今後も適正にに管理を徹底し長く使用できるよう心がける必要がある。町として浄化槽本体の老朽化に関する状況把握は実施していないが、委託業者と連携し故障箇所の早期発見、早期修繕ができるような体制を構築する必要がある。現在まで大規模な修繕は発生していない。</t>
    <rPh sb="0" eb="2">
      <t>トウチョウ</t>
    </rPh>
    <rPh sb="4" eb="6">
      <t>ヘイセイ</t>
    </rPh>
    <rPh sb="7" eb="9">
      <t>ネンド</t>
    </rPh>
    <rPh sb="10" eb="12">
      <t>ガッペイ</t>
    </rPh>
    <rPh sb="12" eb="14">
      <t>ショリ</t>
    </rPh>
    <rPh sb="14" eb="17">
      <t>ジョウカソウ</t>
    </rPh>
    <rPh sb="17" eb="20">
      <t>シチョウソン</t>
    </rPh>
    <rPh sb="20" eb="23">
      <t>セッチガタ</t>
    </rPh>
    <rPh sb="23" eb="25">
      <t>ジギョウ</t>
    </rPh>
    <rPh sb="26" eb="28">
      <t>カイシ</t>
    </rPh>
    <rPh sb="30" eb="32">
      <t>ジギョウ</t>
    </rPh>
    <rPh sb="32" eb="34">
      <t>カイシ</t>
    </rPh>
    <rPh sb="36" eb="37">
      <t>ヤク</t>
    </rPh>
    <rPh sb="39" eb="40">
      <t>ネン</t>
    </rPh>
    <rPh sb="41" eb="43">
      <t>ケイカ</t>
    </rPh>
    <rPh sb="48" eb="50">
      <t>セッチ</t>
    </rPh>
    <rPh sb="50" eb="51">
      <t>ゴ</t>
    </rPh>
    <rPh sb="52" eb="54">
      <t>ガッペイ</t>
    </rPh>
    <rPh sb="54" eb="56">
      <t>ショリ</t>
    </rPh>
    <rPh sb="56" eb="59">
      <t>ジョウカソウ</t>
    </rPh>
    <rPh sb="64" eb="66">
      <t>ツウジョウ</t>
    </rPh>
    <rPh sb="66" eb="68">
      <t>ギョウム</t>
    </rPh>
    <rPh sb="72" eb="74">
      <t>イタク</t>
    </rPh>
    <rPh sb="74" eb="76">
      <t>ギョウシャ</t>
    </rPh>
    <rPh sb="79" eb="81">
      <t>ホシュ</t>
    </rPh>
    <rPh sb="81" eb="83">
      <t>テンケン</t>
    </rPh>
    <rPh sb="84" eb="86">
      <t>セイソウ</t>
    </rPh>
    <rPh sb="87" eb="89">
      <t>ホウテイ</t>
    </rPh>
    <rPh sb="89" eb="91">
      <t>ケンサ</t>
    </rPh>
    <rPh sb="92" eb="94">
      <t>ジッシ</t>
    </rPh>
    <rPh sb="101" eb="103">
      <t>コウエキ</t>
    </rPh>
    <rPh sb="103" eb="105">
      <t>ザイダン</t>
    </rPh>
    <rPh sb="105" eb="107">
      <t>ホウジン</t>
    </rPh>
    <rPh sb="107" eb="110">
      <t>グンマケン</t>
    </rPh>
    <rPh sb="110" eb="112">
      <t>カンキョウ</t>
    </rPh>
    <rPh sb="112" eb="114">
      <t>ケンサ</t>
    </rPh>
    <rPh sb="114" eb="117">
      <t>ジギョウダン</t>
    </rPh>
    <rPh sb="120" eb="123">
      <t>フテキセイ</t>
    </rPh>
    <rPh sb="123" eb="125">
      <t>カンリ</t>
    </rPh>
    <rPh sb="127" eb="129">
      <t>シテキ</t>
    </rPh>
    <rPh sb="133" eb="135">
      <t>コンゴ</t>
    </rPh>
    <rPh sb="136" eb="138">
      <t>テキセイ</t>
    </rPh>
    <rPh sb="140" eb="142">
      <t>カンリ</t>
    </rPh>
    <rPh sb="143" eb="145">
      <t>テッテイ</t>
    </rPh>
    <rPh sb="146" eb="147">
      <t>ナガ</t>
    </rPh>
    <rPh sb="148" eb="150">
      <t>シヨウ</t>
    </rPh>
    <rPh sb="155" eb="156">
      <t>ココロ</t>
    </rPh>
    <rPh sb="159" eb="161">
      <t>ヒツヨウ</t>
    </rPh>
    <rPh sb="165" eb="166">
      <t>マチ</t>
    </rPh>
    <rPh sb="169" eb="172">
      <t>ジョウカソウ</t>
    </rPh>
    <rPh sb="172" eb="174">
      <t>ホンタイ</t>
    </rPh>
    <rPh sb="175" eb="178">
      <t>ロウキュウカ</t>
    </rPh>
    <rPh sb="179" eb="180">
      <t>カン</t>
    </rPh>
    <rPh sb="182" eb="184">
      <t>ジョウキョウ</t>
    </rPh>
    <rPh sb="184" eb="186">
      <t>ハアク</t>
    </rPh>
    <rPh sb="187" eb="189">
      <t>ジッシ</t>
    </rPh>
    <rPh sb="196" eb="198">
      <t>イタク</t>
    </rPh>
    <rPh sb="198" eb="200">
      <t>ギョウシャ</t>
    </rPh>
    <rPh sb="201" eb="203">
      <t>レンケイ</t>
    </rPh>
    <rPh sb="204" eb="206">
      <t>コショウ</t>
    </rPh>
    <rPh sb="206" eb="208">
      <t>カショ</t>
    </rPh>
    <rPh sb="209" eb="211">
      <t>ソウキ</t>
    </rPh>
    <rPh sb="211" eb="213">
      <t>ハッケン</t>
    </rPh>
    <rPh sb="214" eb="216">
      <t>ソウキ</t>
    </rPh>
    <rPh sb="216" eb="218">
      <t>シュウゼン</t>
    </rPh>
    <rPh sb="225" eb="227">
      <t>タイセイ</t>
    </rPh>
    <rPh sb="228" eb="230">
      <t>コウチク</t>
    </rPh>
    <rPh sb="232" eb="234">
      <t>ヒツヨウ</t>
    </rPh>
    <rPh sb="238" eb="240">
      <t>ゲンザイ</t>
    </rPh>
    <rPh sb="242" eb="245">
      <t>ダイキボ</t>
    </rPh>
    <rPh sb="246" eb="248">
      <t>シュウゼン</t>
    </rPh>
    <rPh sb="249" eb="251">
      <t>ハッセイ</t>
    </rPh>
    <phoneticPr fontId="4"/>
  </si>
  <si>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理解はしているが、過疎地域で高齢者世帯が多い現状を考慮すると積極的な呼びかけは行えないのが現状である。経営に関しては、経費削減や適正な使用料について検討が必要である。</t>
    <rPh sb="0" eb="3">
      <t>ゼンタイテキ</t>
    </rPh>
    <rPh sb="4" eb="6">
      <t>ケンゼン</t>
    </rPh>
    <rPh sb="7" eb="9">
      <t>ケイエイ</t>
    </rPh>
    <rPh sb="13" eb="15">
      <t>スウチ</t>
    </rPh>
    <rPh sb="16" eb="17">
      <t>チカ</t>
    </rPh>
    <rPh sb="23" eb="25">
      <t>ケイエイ</t>
    </rPh>
    <rPh sb="25" eb="27">
      <t>カイゼン</t>
    </rPh>
    <rPh sb="28" eb="30">
      <t>ヒツヨウ</t>
    </rPh>
    <rPh sb="31" eb="32">
      <t>カンガ</t>
    </rPh>
    <rPh sb="37" eb="40">
      <t>スイセンカ</t>
    </rPh>
    <rPh sb="40" eb="41">
      <t>リツ</t>
    </rPh>
    <rPh sb="46" eb="49">
      <t>ヘイキンチ</t>
    </rPh>
    <rPh sb="51" eb="52">
      <t>オオ</t>
    </rPh>
    <rPh sb="54" eb="56">
      <t>シタマワ</t>
    </rPh>
    <rPh sb="61" eb="63">
      <t>ガッペイ</t>
    </rPh>
    <rPh sb="63" eb="65">
      <t>ショリ</t>
    </rPh>
    <rPh sb="65" eb="68">
      <t>ジョウカソウ</t>
    </rPh>
    <rPh sb="70" eb="72">
      <t>テンカン</t>
    </rPh>
    <rPh sb="73" eb="74">
      <t>ヨ</t>
    </rPh>
    <rPh sb="81" eb="83">
      <t>ヒツヨウ</t>
    </rPh>
    <rPh sb="89" eb="90">
      <t>カン</t>
    </rPh>
    <rPh sb="92" eb="93">
      <t>マチ</t>
    </rPh>
    <rPh sb="96" eb="98">
      <t>リカイ</t>
    </rPh>
    <rPh sb="105" eb="107">
      <t>カソ</t>
    </rPh>
    <rPh sb="107" eb="109">
      <t>チイキ</t>
    </rPh>
    <rPh sb="110" eb="113">
      <t>コウレイシャ</t>
    </rPh>
    <rPh sb="113" eb="115">
      <t>セタイ</t>
    </rPh>
    <rPh sb="116" eb="117">
      <t>オオ</t>
    </rPh>
    <rPh sb="118" eb="120">
      <t>ゲンジョウ</t>
    </rPh>
    <rPh sb="121" eb="123">
      <t>コウリョ</t>
    </rPh>
    <rPh sb="126" eb="128">
      <t>セッキョク</t>
    </rPh>
    <rPh sb="128" eb="129">
      <t>テキ</t>
    </rPh>
    <rPh sb="130" eb="131">
      <t>ヨ</t>
    </rPh>
    <rPh sb="135" eb="136">
      <t>オコナ</t>
    </rPh>
    <rPh sb="141" eb="143">
      <t>ゲンジョウ</t>
    </rPh>
    <rPh sb="147" eb="149">
      <t>ケイエイ</t>
    </rPh>
    <rPh sb="150" eb="151">
      <t>カン</t>
    </rPh>
    <rPh sb="155" eb="157">
      <t>ケイヒ</t>
    </rPh>
    <rPh sb="157" eb="159">
      <t>サクゲン</t>
    </rPh>
    <rPh sb="160" eb="162">
      <t>テキセイ</t>
    </rPh>
    <rPh sb="170" eb="172">
      <t>ケントウ</t>
    </rPh>
    <rPh sb="173" eb="175">
      <t>ヒツヨウ</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</si>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</sst>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26792"/>
        <c:axId val="45332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26792"/>
        <c:axId val="453327184"/>
      </c:lineChart>
      <c:dateAx>
        <c:axId val="453326792"/>
        <c:scaling>
          <c:orientation val="minMax"/>
        </c:scaling>
        <c:delete val="1"/>
        <c:axPos val="b"/>
        <c:numFmt formatCode="ge" sourceLinked="1"/>
        <c:majorTickMark val="none"/>
        <c:minorTickMark val="none"/>
        <c:tickLblPos val="none"/>
        <c:crossAx val="453327184"/>
        <c:crosses val="autoZero"/>
        <c:auto val="1"/>
        <c:lblOffset val="100"/>
        <c:baseTimeUnit val="years"/>
      </c:dateAx>
      <c:valAx>
        <c:axId val="45332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2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53965912"/>
        <c:axId val="4539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453965912"/>
        <c:axId val="453966304"/>
      </c:lineChart>
      <c:dateAx>
        <c:axId val="453965912"/>
        <c:scaling>
          <c:orientation val="minMax"/>
        </c:scaling>
        <c:delete val="1"/>
        <c:axPos val="b"/>
        <c:numFmt formatCode="ge" sourceLinked="1"/>
        <c:majorTickMark val="none"/>
        <c:minorTickMark val="none"/>
        <c:tickLblPos val="none"/>
        <c:crossAx val="453966304"/>
        <c:crosses val="autoZero"/>
        <c:auto val="1"/>
        <c:lblOffset val="100"/>
        <c:baseTimeUnit val="years"/>
      </c:dateAx>
      <c:valAx>
        <c:axId val="4539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6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75.900000000000006</c:v>
                </c:pt>
                <c:pt idx="1">
                  <c:v>76.39</c:v>
                </c:pt>
                <c:pt idx="2">
                  <c:v>77.53</c:v>
                </c:pt>
                <c:pt idx="3">
                  <c:v>74.290000000000006</c:v>
                </c:pt>
                <c:pt idx="4">
                  <c:v>76.22</c:v>
                </c:pt>
              </c:numCache>
            </c:numRef>
          </c:val>
        </c:ser>
        <c:dLbls>
          <c:showLegendKey val="0"/>
          <c:showVal val="0"/>
          <c:showCatName val="0"/>
          <c:showSerName val="0"/>
          <c:showPercent val="0"/>
          <c:showBubbleSize val="0"/>
        </c:dLbls>
        <c:gapWidth val="150"/>
        <c:axId val="454530984"/>
        <c:axId val="45453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454530984"/>
        <c:axId val="454531376"/>
      </c:lineChart>
      <c:dateAx>
        <c:axId val="454530984"/>
        <c:scaling>
          <c:orientation val="minMax"/>
        </c:scaling>
        <c:delete val="1"/>
        <c:axPos val="b"/>
        <c:numFmt formatCode="ge" sourceLinked="1"/>
        <c:majorTickMark val="none"/>
        <c:minorTickMark val="none"/>
        <c:tickLblPos val="none"/>
        <c:crossAx val="454531376"/>
        <c:crosses val="autoZero"/>
        <c:auto val="1"/>
        <c:lblOffset val="100"/>
        <c:baseTimeUnit val="years"/>
      </c:dateAx>
      <c:valAx>
        <c:axId val="45453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98.98</c:v>
                </c:pt>
                <c:pt idx="1">
                  <c:v>100.08</c:v>
                </c:pt>
                <c:pt idx="2">
                  <c:v>98.64</c:v>
                </c:pt>
                <c:pt idx="3">
                  <c:v>99.75</c:v>
                </c:pt>
                <c:pt idx="4">
                  <c:v>104.19</c:v>
                </c:pt>
              </c:numCache>
            </c:numRef>
          </c:val>
        </c:ser>
        <c:dLbls>
          <c:showLegendKey val="0"/>
          <c:showVal val="0"/>
          <c:showCatName val="0"/>
          <c:showSerName val="0"/>
          <c:showPercent val="0"/>
          <c:showBubbleSize val="0"/>
        </c:dLbls>
        <c:gapWidth val="150"/>
        <c:axId val="453328360"/>
        <c:axId val="45332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28360"/>
        <c:axId val="453328752"/>
      </c:lineChart>
      <c:dateAx>
        <c:axId val="453328360"/>
        <c:scaling>
          <c:orientation val="minMax"/>
        </c:scaling>
        <c:delete val="1"/>
        <c:axPos val="b"/>
        <c:numFmt formatCode="ge" sourceLinked="1"/>
        <c:majorTickMark val="none"/>
        <c:minorTickMark val="none"/>
        <c:tickLblPos val="none"/>
        <c:crossAx val="453328752"/>
        <c:crosses val="autoZero"/>
        <c:auto val="1"/>
        <c:lblOffset val="100"/>
        <c:baseTimeUnit val="years"/>
      </c:dateAx>
      <c:valAx>
        <c:axId val="45332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2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329928"/>
        <c:axId val="45333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29928"/>
        <c:axId val="453330320"/>
      </c:lineChart>
      <c:dateAx>
        <c:axId val="453329928"/>
        <c:scaling>
          <c:orientation val="minMax"/>
        </c:scaling>
        <c:delete val="1"/>
        <c:axPos val="b"/>
        <c:numFmt formatCode="ge" sourceLinked="1"/>
        <c:majorTickMark val="none"/>
        <c:minorTickMark val="none"/>
        <c:tickLblPos val="none"/>
        <c:crossAx val="453330320"/>
        <c:crosses val="autoZero"/>
        <c:auto val="1"/>
        <c:lblOffset val="100"/>
        <c:baseTimeUnit val="years"/>
      </c:dateAx>
      <c:valAx>
        <c:axId val="45333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2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331496"/>
        <c:axId val="45333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31496"/>
        <c:axId val="453331888"/>
      </c:lineChart>
      <c:dateAx>
        <c:axId val="453331496"/>
        <c:scaling>
          <c:orientation val="minMax"/>
        </c:scaling>
        <c:delete val="1"/>
        <c:axPos val="b"/>
        <c:numFmt formatCode="ge" sourceLinked="1"/>
        <c:majorTickMark val="none"/>
        <c:minorTickMark val="none"/>
        <c:tickLblPos val="none"/>
        <c:crossAx val="453331888"/>
        <c:crosses val="autoZero"/>
        <c:auto val="1"/>
        <c:lblOffset val="100"/>
        <c:baseTimeUnit val="years"/>
      </c:dateAx>
      <c:valAx>
        <c:axId val="45333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3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333064"/>
        <c:axId val="45333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33064"/>
        <c:axId val="453333456"/>
      </c:lineChart>
      <c:dateAx>
        <c:axId val="453333064"/>
        <c:scaling>
          <c:orientation val="minMax"/>
        </c:scaling>
        <c:delete val="1"/>
        <c:axPos val="b"/>
        <c:numFmt formatCode="ge" sourceLinked="1"/>
        <c:majorTickMark val="none"/>
        <c:minorTickMark val="none"/>
        <c:tickLblPos val="none"/>
        <c:crossAx val="453333456"/>
        <c:crosses val="autoZero"/>
        <c:auto val="1"/>
        <c:lblOffset val="100"/>
        <c:baseTimeUnit val="years"/>
      </c:dateAx>
      <c:valAx>
        <c:axId val="45333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3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959640"/>
        <c:axId val="4539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959640"/>
        <c:axId val="453960032"/>
      </c:lineChart>
      <c:dateAx>
        <c:axId val="453959640"/>
        <c:scaling>
          <c:orientation val="minMax"/>
        </c:scaling>
        <c:delete val="1"/>
        <c:axPos val="b"/>
        <c:numFmt formatCode="ge" sourceLinked="1"/>
        <c:majorTickMark val="none"/>
        <c:minorTickMark val="none"/>
        <c:tickLblPos val="none"/>
        <c:crossAx val="453960032"/>
        <c:crosses val="autoZero"/>
        <c:auto val="1"/>
        <c:lblOffset val="100"/>
        <c:baseTimeUnit val="years"/>
      </c:dateAx>
      <c:valAx>
        <c:axId val="4539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5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957.39</c:v>
                </c:pt>
                <c:pt idx="4" formatCode="#,##0.00;&quot;△&quot;#,##0.00;&quot;-&quot;">
                  <c:v>888.87</c:v>
                </c:pt>
              </c:numCache>
            </c:numRef>
          </c:val>
        </c:ser>
        <c:dLbls>
          <c:showLegendKey val="0"/>
          <c:showVal val="0"/>
          <c:showCatName val="0"/>
          <c:showSerName val="0"/>
          <c:showPercent val="0"/>
          <c:showBubbleSize val="0"/>
        </c:dLbls>
        <c:gapWidth val="150"/>
        <c:axId val="453961208"/>
        <c:axId val="453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453961208"/>
        <c:axId val="453961600"/>
      </c:lineChart>
      <c:dateAx>
        <c:axId val="453961208"/>
        <c:scaling>
          <c:orientation val="minMax"/>
        </c:scaling>
        <c:delete val="1"/>
        <c:axPos val="b"/>
        <c:numFmt formatCode="ge" sourceLinked="1"/>
        <c:majorTickMark val="none"/>
        <c:minorTickMark val="none"/>
        <c:tickLblPos val="none"/>
        <c:crossAx val="453961600"/>
        <c:crosses val="autoZero"/>
        <c:auto val="1"/>
        <c:lblOffset val="100"/>
        <c:baseTimeUnit val="years"/>
      </c:dateAx>
      <c:valAx>
        <c:axId val="453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57.68</c:v>
                </c:pt>
                <c:pt idx="1">
                  <c:v>56.94</c:v>
                </c:pt>
                <c:pt idx="2">
                  <c:v>58.12</c:v>
                </c:pt>
                <c:pt idx="3">
                  <c:v>53.31</c:v>
                </c:pt>
                <c:pt idx="4">
                  <c:v>56.3</c:v>
                </c:pt>
              </c:numCache>
            </c:numRef>
          </c:val>
        </c:ser>
        <c:dLbls>
          <c:showLegendKey val="0"/>
          <c:showVal val="0"/>
          <c:showCatName val="0"/>
          <c:showSerName val="0"/>
          <c:showPercent val="0"/>
          <c:showBubbleSize val="0"/>
        </c:dLbls>
        <c:gapWidth val="150"/>
        <c:axId val="453962776"/>
        <c:axId val="4539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453962776"/>
        <c:axId val="453963168"/>
      </c:lineChart>
      <c:dateAx>
        <c:axId val="453962776"/>
        <c:scaling>
          <c:orientation val="minMax"/>
        </c:scaling>
        <c:delete val="1"/>
        <c:axPos val="b"/>
        <c:numFmt formatCode="ge" sourceLinked="1"/>
        <c:majorTickMark val="none"/>
        <c:minorTickMark val="none"/>
        <c:tickLblPos val="none"/>
        <c:crossAx val="453963168"/>
        <c:crosses val="autoZero"/>
        <c:auto val="1"/>
        <c:lblOffset val="100"/>
        <c:baseTimeUnit val="years"/>
      </c:dateAx>
      <c:valAx>
        <c:axId val="4539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6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343.73</c:v>
                </c:pt>
                <c:pt idx="1">
                  <c:v>356.4</c:v>
                </c:pt>
                <c:pt idx="2">
                  <c:v>362.66</c:v>
                </c:pt>
                <c:pt idx="3">
                  <c:v>372.27</c:v>
                </c:pt>
                <c:pt idx="4">
                  <c:v>372.37</c:v>
                </c:pt>
              </c:numCache>
            </c:numRef>
          </c:val>
        </c:ser>
        <c:dLbls>
          <c:showLegendKey val="0"/>
          <c:showVal val="0"/>
          <c:showCatName val="0"/>
          <c:showSerName val="0"/>
          <c:showPercent val="0"/>
          <c:showBubbleSize val="0"/>
        </c:dLbls>
        <c:gapWidth val="150"/>
        <c:axId val="453964344"/>
        <c:axId val="4539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453964344"/>
        <c:axId val="453964736"/>
      </c:lineChart>
      <c:dateAx>
        <c:axId val="453964344"/>
        <c:scaling>
          <c:orientation val="minMax"/>
        </c:scaling>
        <c:delete val="1"/>
        <c:axPos val="b"/>
        <c:numFmt formatCode="ge" sourceLinked="1"/>
        <c:majorTickMark val="none"/>
        <c:minorTickMark val="none"/>
        <c:tickLblPos val="none"/>
        <c:crossAx val="453964736"/>
        <c:crosses val="autoZero"/>
        <c:auto val="1"/>
        <c:lblOffset val="100"/>
        <c:baseTimeUnit val="years"/>
      </c:dateAx>
      <c:valAx>
        <c:axId val="4539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6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神流町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124</v>
      </c>
      <c r="AE8" s="73"/>
      <c r="AF8" s="73"/>
      <c r="AG8" s="73"/>
      <c r="AH8" s="73"/>
      <c r="AI8" s="73"/>
      <c r="AJ8" s="73"/>
      <c r="AK8" s="4"/>
      <c r="AL8" s="67">
        <f>データ!S6</f>
        <v>2020</v>
      </c>
      <c r="AM8" s="67"/>
      <c r="AN8" s="67"/>
      <c r="AO8" s="67"/>
      <c r="AP8" s="67"/>
      <c r="AQ8" s="67"/>
      <c r="AR8" s="67"/>
      <c r="AS8" s="67"/>
      <c r="AT8" s="66">
        <f>データ!T6</f>
        <v>114.6</v>
      </c>
      <c r="AU8" s="66"/>
      <c r="AV8" s="66"/>
      <c r="AW8" s="66"/>
      <c r="AX8" s="66"/>
      <c r="AY8" s="66"/>
      <c r="AZ8" s="66"/>
      <c r="BA8" s="66"/>
      <c r="BB8" s="66">
        <f>データ!U6</f>
        <v>17.63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48.67</v>
      </c>
      <c r="Q10" s="66"/>
      <c r="R10" s="66"/>
      <c r="S10" s="66"/>
      <c r="T10" s="66"/>
      <c r="U10" s="66"/>
      <c r="V10" s="66"/>
      <c r="W10" s="66">
        <f>データ!Q6</f>
        <v>100</v>
      </c>
      <c r="X10" s="66"/>
      <c r="Y10" s="66"/>
      <c r="Z10" s="66"/>
      <c r="AA10" s="66"/>
      <c r="AB10" s="66"/>
      <c r="AC10" s="66"/>
      <c r="AD10" s="67">
        <f>データ!R6</f>
        <v>3100</v>
      </c>
      <c r="AE10" s="67"/>
      <c r="AF10" s="67"/>
      <c r="AG10" s="67"/>
      <c r="AH10" s="67"/>
      <c r="AI10" s="67"/>
      <c r="AJ10" s="67"/>
      <c r="AK10" s="2"/>
      <c r="AL10" s="67">
        <f>データ!V6</f>
        <v>967</v>
      </c>
      <c r="AM10" s="67"/>
      <c r="AN10" s="67"/>
      <c r="AO10" s="67"/>
      <c r="AP10" s="67"/>
      <c r="AQ10" s="67"/>
      <c r="AR10" s="67"/>
      <c r="AS10" s="67"/>
      <c r="AT10" s="66">
        <f>データ!W6</f>
        <v>0.05</v>
      </c>
      <c r="AU10" s="66"/>
      <c r="AV10" s="66"/>
      <c r="AW10" s="66"/>
      <c r="AX10" s="66"/>
      <c r="AY10" s="66"/>
      <c r="AZ10" s="66"/>
      <c r="BA10" s="66"/>
      <c r="BB10" s="66">
        <f>データ!X6</f>
        <v>19340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103675</v>
      </c>
      <c r="D6" s="33">
        <f t="shared" si="3"/>
        <v>47</v>
      </c>
      <c r="E6" s="33">
        <f t="shared" si="3"/>
        <v>18</v>
      </c>
      <c r="F6" s="33">
        <f t="shared" si="3"/>
        <v>0</v>
      </c>
      <c r="G6" s="33">
        <f t="shared" si="3"/>
        <v>0</v>
      </c>
      <c r="H6" s="33" t="str">
        <f t="shared" si="3"/>
        <v>群馬県　神流町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48.67</v>
      </c>
      <c r="Q6" s="34">
        <f t="shared" si="3"/>
        <v>100</v>
      </c>
      <c r="R6" s="34">
        <f t="shared" si="3"/>
        <v>3100</v>
      </c>
      <c r="S6" s="34">
        <f t="shared" si="3"/>
        <v>2020</v>
      </c>
      <c r="T6" s="34">
        <f t="shared" si="3"/>
        <v>114.6</v>
      </c>
      <c r="U6" s="34">
        <f t="shared" si="3"/>
        <v>17.63</v>
      </c>
      <c r="V6" s="34">
        <f t="shared" si="3"/>
        <v>967</v>
      </c>
      <c r="W6" s="34">
        <f t="shared" si="3"/>
        <v>0.05</v>
      </c>
      <c r="X6" s="34">
        <f t="shared" si="3"/>
        <v>19340</v>
      </c>
      <c r="Y6" s="35">
        <f>IF(Y7="",NA(),Y7)</f>
        <v>98.98</v>
      </c>
      <c r="Z6" s="35">
        <f t="shared" ref="Z6:AH6" si="4">IF(Z7="",NA(),Z7)</f>
        <v>100.08</v>
      </c>
      <c r="AA6" s="35">
        <f t="shared" si="4"/>
        <v>98.64</v>
      </c>
      <c r="AB6" s="35">
        <f t="shared" si="4"/>
        <v>99.75</v>
      </c>
      <c r="AC6" s="35">
        <f t="shared" si="4"/>
        <v>104.19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957.39</v>
      </c>
      <c r="BJ6" s="35">
        <f t="shared" si="7"/>
        <v>888.87</v>
      </c>
      <c r="BK6" s="35">
        <f t="shared" si="7"/>
        <v>202.91</v>
      </c>
      <c r="BL6" s="35">
        <f t="shared" si="7"/>
        <v>232.83</v>
      </c>
      <c r="BM6" s="35">
        <f t="shared" si="7"/>
        <v>261.08</v>
      </c>
      <c r="BN6" s="35">
        <f t="shared" si="7"/>
        <v>241.49</v>
      </c>
      <c r="BO6" s="35">
        <f t="shared" si="7"/>
        <v>248.44</v>
      </c>
      <c r="BP6" s="34" t="str">
        <f>IF(BP7="","",IF(BP7="-","【-】","【"&amp;SUBSTITUTE(TEXT(BP7,"#,##0.00"),"-","△")&amp;"】"))</f>
        <v>【346.13】</v>
      </c>
      <c r="BQ6" s="35">
        <f>IF(BQ7="",NA(),BQ7)</f>
        <v>57.68</v>
      </c>
      <c r="BR6" s="35">
        <f t="shared" ref="BR6:BZ6" si="8">IF(BR7="",NA(),BR7)</f>
        <v>56.94</v>
      </c>
      <c r="BS6" s="35">
        <f t="shared" si="8"/>
        <v>58.12</v>
      </c>
      <c r="BT6" s="35">
        <f t="shared" si="8"/>
        <v>53.31</v>
      </c>
      <c r="BU6" s="35">
        <f t="shared" si="8"/>
        <v>56.3</v>
      </c>
      <c r="BV6" s="35">
        <f t="shared" si="8"/>
        <v>72.77</v>
      </c>
      <c r="BW6" s="35">
        <f t="shared" si="8"/>
        <v>67.92</v>
      </c>
      <c r="BX6" s="35">
        <f t="shared" si="8"/>
        <v>68.61</v>
      </c>
      <c r="BY6" s="35">
        <f t="shared" si="8"/>
        <v>65.7</v>
      </c>
      <c r="BZ6" s="35">
        <f t="shared" si="8"/>
        <v>66.73</v>
      </c>
      <c r="CA6" s="34" t="str">
        <f>IF(CA7="","",IF(CA7="-","【-】","【"&amp;SUBSTITUTE(TEXT(CA7,"#,##0.00"),"-","△")&amp;"】"))</f>
        <v>【59.83】</v>
      </c>
      <c r="CB6" s="35">
        <f>IF(CB7="",NA(),CB7)</f>
        <v>343.73</v>
      </c>
      <c r="CC6" s="35">
        <f t="shared" ref="CC6:CK6" si="9">IF(CC7="",NA(),CC7)</f>
        <v>356.4</v>
      </c>
      <c r="CD6" s="35">
        <f t="shared" si="9"/>
        <v>362.66</v>
      </c>
      <c r="CE6" s="35">
        <f t="shared" si="9"/>
        <v>372.27</v>
      </c>
      <c r="CF6" s="35">
        <f t="shared" si="9"/>
        <v>372.37</v>
      </c>
      <c r="CG6" s="35">
        <f t="shared" si="9"/>
        <v>243.06</v>
      </c>
      <c r="CH6" s="35">
        <f t="shared" si="9"/>
        <v>229.12</v>
      </c>
      <c r="CI6" s="35">
        <f t="shared" si="9"/>
        <v>241.18</v>
      </c>
      <c r="CJ6" s="35">
        <f t="shared" si="9"/>
        <v>247.94</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51.83</v>
      </c>
      <c r="CS6" s="35">
        <f t="shared" si="10"/>
        <v>59.5</v>
      </c>
      <c r="CT6" s="35">
        <f t="shared" si="10"/>
        <v>53.84</v>
      </c>
      <c r="CU6" s="35">
        <f t="shared" si="10"/>
        <v>60.25</v>
      </c>
      <c r="CV6" s="35">
        <f t="shared" si="10"/>
        <v>61.94</v>
      </c>
      <c r="CW6" s="34" t="str">
        <f>IF(CW7="","",IF(CW7="-","【-】","【"&amp;SUBSTITUTE(TEXT(CW7,"#,##0.00"),"-","△")&amp;"】"))</f>
        <v>【61.71】</v>
      </c>
      <c r="CX6" s="35">
        <f>IF(CX7="",NA(),CX7)</f>
        <v>75.900000000000006</v>
      </c>
      <c r="CY6" s="35">
        <f t="shared" ref="CY6:DG6" si="11">IF(CY7="",NA(),CY7)</f>
        <v>76.39</v>
      </c>
      <c r="CZ6" s="35">
        <f t="shared" si="11"/>
        <v>77.53</v>
      </c>
      <c r="DA6" s="35">
        <f t="shared" si="11"/>
        <v>74.290000000000006</v>
      </c>
      <c r="DB6" s="35">
        <f t="shared" si="11"/>
        <v>76.22</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103675</v>
      </c>
      <c r="D7" s="37">
        <v>47</v>
      </c>
      <c r="E7" s="37">
        <v>18</v>
      </c>
      <c r="F7" s="37">
        <v>0</v>
      </c>
      <c r="G7" s="37">
        <v>0</v>
      </c>
      <c r="H7" s="37" t="s">
        <v>109</v>
      </c>
      <c r="I7" s="37" t="s">
        <v>110</v>
      </c>
      <c r="J7" s="37" t="s">
        <v>111</v>
      </c>
      <c r="K7" s="37" t="s">
        <v>112</v>
      </c>
      <c r="L7" s="37" t="s">
        <v>113</v>
      </c>
      <c r="M7" s="37"/>
      <c r="N7" s="38" t="s">
        <v>114</v>
      </c>
      <c r="O7" s="38" t="s">
        <v>115</v>
      </c>
      <c r="P7" s="38">
        <v>48.67</v>
      </c>
      <c r="Q7" s="38">
        <v>100</v>
      </c>
      <c r="R7" s="38">
        <v>3100</v>
      </c>
      <c r="S7" s="38">
        <v>2020</v>
      </c>
      <c r="T7" s="38">
        <v>114.6</v>
      </c>
      <c r="U7" s="38">
        <v>17.63</v>
      </c>
      <c r="V7" s="38">
        <v>967</v>
      </c>
      <c r="W7" s="38">
        <v>0.05</v>
      </c>
      <c r="X7" s="38">
        <v>19340</v>
      </c>
      <c r="Y7" s="38">
        <v>98.98</v>
      </c>
      <c r="Z7" s="38">
        <v>100.08</v>
      </c>
      <c r="AA7" s="38">
        <v>98.64</v>
      </c>
      <c r="AB7" s="38">
        <v>99.75</v>
      </c>
      <c r="AC7" s="38">
        <v>104.19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957.39</v>
      </c>
      <c r="BJ7" s="38">
        <v>888.87</v>
      </c>
      <c r="BK7" s="38">
        <v>202.91</v>
      </c>
      <c r="BL7" s="38">
        <v>232.83</v>
      </c>
      <c r="BM7" s="38">
        <v>261.08</v>
      </c>
      <c r="BN7" s="38">
        <v>241.49</v>
      </c>
      <c r="BO7" s="38">
        <v>248.44</v>
      </c>
      <c r="BP7" s="38">
        <v>346.13</v>
      </c>
      <c r="BQ7" s="38">
        <v>57.68</v>
      </c>
      <c r="BR7" s="38">
        <v>56.94</v>
      </c>
      <c r="BS7" s="38">
        <v>58.12</v>
      </c>
      <c r="BT7" s="38">
        <v>53.31</v>
      </c>
      <c r="BU7" s="38">
        <v>56.3</v>
      </c>
      <c r="BV7" s="38">
        <v>72.77</v>
      </c>
      <c r="BW7" s="38">
        <v>67.92</v>
      </c>
      <c r="BX7" s="38">
        <v>68.61</v>
      </c>
      <c r="BY7" s="38">
        <v>65.7</v>
      </c>
      <c r="BZ7" s="38">
        <v>66.73</v>
      </c>
      <c r="CA7" s="38">
        <v>59.83</v>
      </c>
      <c r="CB7" s="38">
        <v>343.73</v>
      </c>
      <c r="CC7" s="38">
        <v>356.4</v>
      </c>
      <c r="CD7" s="38">
        <v>362.66</v>
      </c>
      <c r="CE7" s="38">
        <v>372.27</v>
      </c>
      <c r="CF7" s="38">
        <v>372.37</v>
      </c>
      <c r="CG7" s="38">
        <v>243.06</v>
      </c>
      <c r="CH7" s="38">
        <v>229.12</v>
      </c>
      <c r="CI7" s="38">
        <v>241.18</v>
      </c>
      <c r="CJ7" s="38">
        <v>247.94</v>
      </c>
      <c r="CK7" s="38">
        <v>241.29</v>
      </c>
      <c r="CL7" s="38">
        <v>268.69</v>
      </c>
      <c r="CM7" s="38">
        <v>100</v>
      </c>
      <c r="CN7" s="38">
        <v>100</v>
      </c>
      <c r="CO7" s="38">
        <v>100</v>
      </c>
      <c r="CP7" s="38">
        <v>100</v>
      </c>
      <c r="CQ7" s="38">
        <v>100</v>
      </c>
      <c r="CR7" s="38">
        <v>51.83</v>
      </c>
      <c r="CS7" s="38">
        <v>59.5</v>
      </c>
      <c r="CT7" s="38">
        <v>53.84</v>
      </c>
      <c r="CU7" s="38">
        <v>60.25</v>
      </c>
      <c r="CV7" s="38">
        <v>61.94</v>
      </c>
      <c r="CW7" s="38">
        <v>61.71</v>
      </c>
      <c r="CX7" s="38">
        <v>75.900000000000006</v>
      </c>
      <c r="CY7" s="38">
        <v>76.39</v>
      </c>
      <c r="CZ7" s="38">
        <v>77.53</v>
      </c>
      <c r="DA7" s="38">
        <v>74.290000000000006</v>
      </c>
      <c r="DB7" s="38">
        <v>76.22</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2018-02-15T11:27:30Z</cp:lastPrinted>
  <dcterms:created xsi:type="dcterms:W3CDTF">2017-12-25T02:39:57Z</dcterms:created>
  <dcterms:modified xsi:type="dcterms:W3CDTF">2018-02-21T08:17:43Z</dcterms:modified>
</cp:coreProperties>
</file>