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2 高崎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<sst xmlns="http://schemas.openxmlformats.org/spreadsheetml/2006/main" count="240" uniqueCount="126">
  <si>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</si>
  <si>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</si>
  <si>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</si>
  <si>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</si>
  <si>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</si>
  <si>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</si>
  <si>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</si>
  <si>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</si>
  <si>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</si>
  <si>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</si>
  <si>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</si>
  <si>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</si>
  <si>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</si>
  <si>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</si>
  <si>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</si>
  <si>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</si>
  <si>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</si>
  <si>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</si>
  <si>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</si>
  <si>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</si>
  <si>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</si>
  <si>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</si>
  <si>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</si>
  <si>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</si>
  <si>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</si>
  <si>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</si>
  <si>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</si>
  <si>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</si>
  <si>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</si>
  <si>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</si>
  <si>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</si>
  <si>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</si>
  <si>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</si>
  <si>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</si>
  <si>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</si>
  <si>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</si>
  <si>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</si>
  <si>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</si>
  <si>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</si>
  <si>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</si>
  <si>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</si>
  <si>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</si>
  <si>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</si>
  <si>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</si>
  <si>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</si>
  <si>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</si>
  <si>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</si>
  <si>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</si>
  <si>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</si>
  <si>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</si>
  <si>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</si>
  <si>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</si>
  <si>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</si>
  <si>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</si>
  <si>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</si>
  <si>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</si>
  <si>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</si>
  <si>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</si>
  <si>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</si>
  <si>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</si>
  <si>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</si>
  <si>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</si>
  <si>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</si>
  <si>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</si>
  <si>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</si>
  <si>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</si>
  <si>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</si>
  <si>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</si>
  <si>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</si>
  <si>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</si>
  <si>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</si>
  <si>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</si>
  <si>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</si>
  <si>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</si>
  <si>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</si>
  <si>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</si>
  <si>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</si>
  <si>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</si>
  <si>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</si>
  <si>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</si>
  <si>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</si>
  <si>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</si>
  <si>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</si>
  <si>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</si>
  <si>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</si>
  <si>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</si>
  <si>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</si>
  <si>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</si>
  <si>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</si>
  <si>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</si>
  <si>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</si>
  <si>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</si>
  <si>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</si>
  <si>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</si>
  <si>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</si>
  <si>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</si>
  <si>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</si>
  <si>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</si>
  <si>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</si>
  <si>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</si>
  <si>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</si>
  <si>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</si>
  <si>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</si>
  <si>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</si>
  <si>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</si>
  <si>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</si>
  <si>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</si>
  <si>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</si>
  <si>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</si>
  <si>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</si>
  <si>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</si>
  <si>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</si>
  <si>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</si>
  <si>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</si>
  <si>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</si>
  <si>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</si>
  <si>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</si>
  <si>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</si>
  <si>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</si>
  <si>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</si>
  <si>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</si>
  <si>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</si>
  <si>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施設の供用開始から２０年以上経過しており、老朽化が著しい。各施設の管渠については長年手付かずの状況であったが、平成２８年度に浜川地区の管渠の劣化状況を調査した。平成２９年度はその調査結果に基づき、管渠の補修工事を実施した。今後も計画的に調査及び補修工事を実施していく。</t>
    <rPh sb="2" eb="4">
      <t>シセツ</t>
    </rPh>
    <rPh sb="5" eb="7">
      <t>キョウヨウ</t>
    </rPh>
    <rPh sb="7" eb="9">
      <t>カイシ</t>
    </rPh>
    <rPh sb="13" eb="14">
      <t>ネン</t>
    </rPh>
    <rPh sb="14" eb="16">
      <t>イジョウ</t>
    </rPh>
    <rPh sb="16" eb="18">
      <t>ケイカ</t>
    </rPh>
    <rPh sb="23" eb="26">
      <t>ロウキュウカ</t>
    </rPh>
    <rPh sb="27" eb="28">
      <t>イチジル</t>
    </rPh>
    <rPh sb="31" eb="32">
      <t>カク</t>
    </rPh>
    <rPh sb="32" eb="34">
      <t>シセツ</t>
    </rPh>
    <rPh sb="35" eb="36">
      <t>カン</t>
    </rPh>
    <rPh sb="36" eb="37">
      <t>ミゾ</t>
    </rPh>
    <rPh sb="42" eb="44">
      <t>ナガネン</t>
    </rPh>
    <rPh sb="44" eb="46">
      <t>テツ</t>
    </rPh>
    <rPh sb="49" eb="51">
      <t>ジョウキョウ</t>
    </rPh>
    <rPh sb="57" eb="59">
      <t>ヘイセイ</t>
    </rPh>
    <rPh sb="61" eb="63">
      <t>ネンド</t>
    </rPh>
    <rPh sb="64" eb="66">
      <t>ハマガワ</t>
    </rPh>
    <rPh sb="66" eb="68">
      <t>チク</t>
    </rPh>
    <rPh sb="69" eb="70">
      <t>カン</t>
    </rPh>
    <rPh sb="70" eb="71">
      <t>キョ</t>
    </rPh>
    <rPh sb="72" eb="74">
      <t>レッカ</t>
    </rPh>
    <rPh sb="74" eb="76">
      <t>ジョウキョウ</t>
    </rPh>
    <rPh sb="77" eb="79">
      <t>チョウサ</t>
    </rPh>
    <rPh sb="82" eb="84">
      <t>ヘイセイ</t>
    </rPh>
    <rPh sb="86" eb="88">
      <t>ネンド</t>
    </rPh>
    <rPh sb="91" eb="93">
      <t>チョウサ</t>
    </rPh>
    <rPh sb="93" eb="95">
      <t>ケッカ</t>
    </rPh>
    <rPh sb="96" eb="97">
      <t>モト</t>
    </rPh>
    <rPh sb="100" eb="101">
      <t>カン</t>
    </rPh>
    <rPh sb="101" eb="102">
      <t>キョ</t>
    </rPh>
    <rPh sb="103" eb="105">
      <t>ホシュウ</t>
    </rPh>
    <rPh sb="105" eb="107">
      <t>コウジ</t>
    </rPh>
    <rPh sb="108" eb="110">
      <t>ジッシ</t>
    </rPh>
    <rPh sb="113" eb="115">
      <t>コンゴ</t>
    </rPh>
    <rPh sb="116" eb="119">
      <t>ケイカクテキ</t>
    </rPh>
    <rPh sb="120" eb="122">
      <t>チョウサ</t>
    </rPh>
    <rPh sb="122" eb="123">
      <t>オヨ</t>
    </rPh>
    <rPh sb="124" eb="126">
      <t>ホシュウ</t>
    </rPh>
    <rPh sb="126" eb="128">
      <t>コウジ</t>
    </rPh>
    <rPh sb="129" eb="130">
      <t>ジツ</t>
    </rPh>
    <rPh sb="130" eb="131">
      <t>シ</t>
    </rPh>
    <phoneticPr fontId="4"/>
  </si>
  <si>
    <t xml:space="preserve">  収益的収支比率は使用料収入の増により前年度を上回った。
  企業債残高対事業規模比率は償還金返還のピークを過ぎたため減となっている。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水洗化率は平均値を大きく下回っている、これは箕郷地区の接続率が低いためである、高崎２地区が８５．８％～９３．４％に対し、箕郷３地区は６７．３％～７６．８％と低いためである。</t>
    <rPh sb="2" eb="4">
      <t>シュウエキ</t>
    </rPh>
    <rPh sb="4" eb="5">
      <t>テキ</t>
    </rPh>
    <rPh sb="5" eb="7">
      <t>シュウシ</t>
    </rPh>
    <rPh sb="7" eb="9">
      <t>ヒリツ</t>
    </rPh>
    <rPh sb="10" eb="12">
      <t>シヨウ</t>
    </rPh>
    <rPh sb="12" eb="13">
      <t>リョウ</t>
    </rPh>
    <rPh sb="13" eb="15">
      <t>シュウニュウ</t>
    </rPh>
    <rPh sb="16" eb="17">
      <t>ゾウ</t>
    </rPh>
    <rPh sb="20" eb="23">
      <t>ゼンネンド</t>
    </rPh>
    <rPh sb="24" eb="26">
      <t>ウワマワ</t>
    </rPh>
    <rPh sb="32" eb="34">
      <t>キギョウ</t>
    </rPh>
    <rPh sb="34" eb="35">
      <t>サイ</t>
    </rPh>
    <rPh sb="35" eb="37">
      <t>ザンダカ</t>
    </rPh>
    <rPh sb="37" eb="38">
      <t>タイ</t>
    </rPh>
    <rPh sb="38" eb="40">
      <t>ジギョウ</t>
    </rPh>
    <rPh sb="40" eb="42">
      <t>キボ</t>
    </rPh>
    <rPh sb="42" eb="44">
      <t>ヒリツ</t>
    </rPh>
    <rPh sb="45" eb="48">
      <t>ショウカンキン</t>
    </rPh>
    <rPh sb="48" eb="50">
      <t>ヘンカン</t>
    </rPh>
    <rPh sb="55" eb="56">
      <t>ス</t>
    </rPh>
    <rPh sb="60" eb="61">
      <t>ゲン</t>
    </rPh>
    <rPh sb="71" eb="73">
      <t>オスイ</t>
    </rPh>
    <rPh sb="73" eb="75">
      <t>ショリ</t>
    </rPh>
    <rPh sb="75" eb="77">
      <t>ゲンカ</t>
    </rPh>
    <rPh sb="78" eb="81">
      <t>ヘイキンチ</t>
    </rPh>
    <rPh sb="82" eb="83">
      <t>オオ</t>
    </rPh>
    <rPh sb="85" eb="87">
      <t>シタマワ</t>
    </rPh>
    <rPh sb="95" eb="97">
      <t>サイシュツ</t>
    </rPh>
    <rPh sb="98" eb="100">
      <t>サクゲン</t>
    </rPh>
    <rPh sb="101" eb="103">
      <t>テッテイ</t>
    </rPh>
    <rPh sb="107" eb="109">
      <t>ケッカ</t>
    </rPh>
    <rPh sb="116" eb="118">
      <t>シセツ</t>
    </rPh>
    <rPh sb="118" eb="121">
      <t>リヨウリツ</t>
    </rPh>
    <rPh sb="122" eb="125">
      <t>ヘイキンチ</t>
    </rPh>
    <rPh sb="126" eb="127">
      <t>オオ</t>
    </rPh>
    <rPh sb="129" eb="131">
      <t>ウワマワ</t>
    </rPh>
    <rPh sb="139" eb="141">
      <t>シセツ</t>
    </rPh>
    <rPh sb="142" eb="144">
      <t>リヨウ</t>
    </rPh>
    <rPh sb="148" eb="151">
      <t>ダイブブン</t>
    </rPh>
    <rPh sb="152" eb="154">
      <t>イッパン</t>
    </rPh>
    <rPh sb="154" eb="156">
      <t>ジュウタク</t>
    </rPh>
    <rPh sb="160" eb="162">
      <t>テンポ</t>
    </rPh>
    <rPh sb="166" eb="168">
      <t>ジキ</t>
    </rPh>
    <rPh sb="169" eb="171">
      <t>ジカン</t>
    </rPh>
    <rPh sb="171" eb="172">
      <t>タイ</t>
    </rPh>
    <rPh sb="173" eb="176">
      <t>リヨウリツ</t>
    </rPh>
    <rPh sb="177" eb="178">
      <t>オオ</t>
    </rPh>
    <rPh sb="180" eb="182">
      <t>ヘンカ</t>
    </rPh>
    <rPh sb="198" eb="201">
      <t>スイセンカ</t>
    </rPh>
    <rPh sb="201" eb="202">
      <t>リツ</t>
    </rPh>
    <rPh sb="203" eb="206">
      <t>ヘイキンチ</t>
    </rPh>
    <rPh sb="207" eb="208">
      <t>オオ</t>
    </rPh>
    <rPh sb="210" eb="212">
      <t>シタマワ</t>
    </rPh>
    <rPh sb="220" eb="222">
      <t>ミサト</t>
    </rPh>
    <rPh sb="222" eb="224">
      <t>チク</t>
    </rPh>
    <rPh sb="225" eb="227">
      <t>セツゾク</t>
    </rPh>
    <rPh sb="227" eb="228">
      <t>リツ</t>
    </rPh>
    <rPh sb="229" eb="230">
      <t>ヒク</t>
    </rPh>
    <rPh sb="237" eb="239">
      <t>タカサキ</t>
    </rPh>
    <rPh sb="240" eb="242">
      <t>チク</t>
    </rPh>
    <rPh sb="255" eb="256">
      <t>タイ</t>
    </rPh>
    <rPh sb="258" eb="260">
      <t>ミサト</t>
    </rPh>
    <rPh sb="261" eb="263">
      <t>チク</t>
    </rPh>
    <rPh sb="276" eb="277">
      <t>ヒク</t>
    </rPh>
    <phoneticPr fontId="4"/>
  </si>
  <si>
    <t>非設置</t>
    <rPh sb="0" eb="1">
      <t>ヒ</t>
    </rPh>
    <rPh sb="1" eb="3">
      <t>セッチ</t>
    </rPh>
    <phoneticPr fontId="4"/>
  </si>
  <si>
    <t xml:space="preserve">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rPh sb="2" eb="4">
      <t>シュウエキ</t>
    </rPh>
    <rPh sb="4" eb="5">
      <t>テキ</t>
    </rPh>
    <rPh sb="5" eb="7">
      <t>シュウシ</t>
    </rPh>
    <rPh sb="7" eb="9">
      <t>ヒリツ</t>
    </rPh>
    <rPh sb="10" eb="11">
      <t>タカ</t>
    </rPh>
    <rPh sb="17" eb="19">
      <t>シヨウ</t>
    </rPh>
    <rPh sb="19" eb="20">
      <t>リョウ</t>
    </rPh>
    <rPh sb="21" eb="23">
      <t>シュウニュウ</t>
    </rPh>
    <rPh sb="24" eb="25">
      <t>フ</t>
    </rPh>
    <rPh sb="27" eb="29">
      <t>ヒツヨウ</t>
    </rPh>
    <rPh sb="33" eb="35">
      <t>セツゾク</t>
    </rPh>
    <rPh sb="35" eb="36">
      <t>リツ</t>
    </rPh>
    <rPh sb="37" eb="38">
      <t>ヒク</t>
    </rPh>
    <rPh sb="39" eb="41">
      <t>ミサト</t>
    </rPh>
    <rPh sb="41" eb="43">
      <t>チク</t>
    </rPh>
    <rPh sb="44" eb="46">
      <t>セツゾク</t>
    </rPh>
    <rPh sb="46" eb="48">
      <t>ジンコウ</t>
    </rPh>
    <rPh sb="49" eb="50">
      <t>フ</t>
    </rPh>
    <rPh sb="53" eb="56">
      <t>シュウエキテキ</t>
    </rPh>
    <rPh sb="56" eb="58">
      <t>シュウシ</t>
    </rPh>
    <rPh sb="58" eb="60">
      <t>ヒリツ</t>
    </rPh>
    <rPh sb="61" eb="63">
      <t>スイセン</t>
    </rPh>
    <rPh sb="63" eb="64">
      <t>カ</t>
    </rPh>
    <rPh sb="64" eb="65">
      <t>リツ</t>
    </rPh>
    <rPh sb="68" eb="70">
      <t>カイゼン</t>
    </rPh>
    <rPh sb="74" eb="76">
      <t>コンゴ</t>
    </rPh>
    <rPh sb="77" eb="78">
      <t>カク</t>
    </rPh>
    <rPh sb="78" eb="80">
      <t>シセツ</t>
    </rPh>
    <rPh sb="81" eb="83">
      <t>シンキ</t>
    </rPh>
    <rPh sb="83" eb="85">
      <t>セツゾク</t>
    </rPh>
    <rPh sb="85" eb="86">
      <t>シャ</t>
    </rPh>
    <rPh sb="87" eb="89">
      <t>ゾウカ</t>
    </rPh>
    <rPh sb="89" eb="90">
      <t>オヨ</t>
    </rPh>
    <rPh sb="91" eb="94">
      <t>ミセツゾク</t>
    </rPh>
    <rPh sb="94" eb="95">
      <t>シャ</t>
    </rPh>
    <rPh sb="96" eb="98">
      <t>セツゾク</t>
    </rPh>
    <rPh sb="99" eb="100">
      <t>ツト</t>
    </rPh>
    <rPh sb="106" eb="107">
      <t>カク</t>
    </rPh>
    <rPh sb="107" eb="109">
      <t>シセツ</t>
    </rPh>
    <rPh sb="110" eb="111">
      <t>カン</t>
    </rPh>
    <rPh sb="111" eb="112">
      <t>キョ</t>
    </rPh>
    <rPh sb="117" eb="120">
      <t>ロウキュウカ</t>
    </rPh>
    <rPh sb="121" eb="122">
      <t>トモナ</t>
    </rPh>
    <rPh sb="123" eb="125">
      <t>フメイ</t>
    </rPh>
    <rPh sb="125" eb="126">
      <t>スイ</t>
    </rPh>
    <rPh sb="127" eb="129">
      <t>ハッセイ</t>
    </rPh>
    <rPh sb="134" eb="136">
      <t>ソウキュウ</t>
    </rPh>
    <rPh sb="137" eb="139">
      <t>チョウサ</t>
    </rPh>
    <rPh sb="139" eb="140">
      <t>オヨ</t>
    </rPh>
    <rPh sb="141" eb="143">
      <t>ホシュウ</t>
    </rPh>
    <rPh sb="143" eb="145">
      <t>コウジ</t>
    </rPh>
    <rPh sb="146" eb="147">
      <t>ジツ</t>
    </rPh>
    <rPh sb="147" eb="148">
      <t>シ</t>
    </rPh>
    <rPh sb="150" eb="152">
      <t>ヒツヨウ</t>
    </rPh>
    <rPh sb="156" eb="158">
      <t>コンゴ</t>
    </rPh>
    <rPh sb="160" eb="161">
      <t>クニ</t>
    </rPh>
    <rPh sb="162" eb="165">
      <t>ホジョキン</t>
    </rPh>
    <rPh sb="166" eb="167">
      <t>ツカ</t>
    </rPh>
    <rPh sb="168" eb="170">
      <t>ケイカク</t>
    </rPh>
    <rPh sb="170" eb="171">
      <t>テキ</t>
    </rPh>
    <rPh sb="172" eb="175">
      <t>コウリツテキ</t>
    </rPh>
    <rPh sb="176" eb="177">
      <t>カク</t>
    </rPh>
    <rPh sb="177" eb="179">
      <t>シセツ</t>
    </rPh>
    <rPh sb="180" eb="182">
      <t>チョウサ</t>
    </rPh>
    <rPh sb="182" eb="183">
      <t>オヨ</t>
    </rPh>
    <rPh sb="184" eb="186">
      <t>ホシュウ</t>
    </rPh>
    <rPh sb="187" eb="188">
      <t>オコナ</t>
    </rPh>
    <rPh sb="189" eb="191">
      <t>シセツ</t>
    </rPh>
    <rPh sb="192" eb="193">
      <t>チョウ</t>
    </rPh>
    <rPh sb="193" eb="196">
      <t>ジュミョウカ</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</si>
</sst>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285928"/>
        <c:axId val="17928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9285928"/>
        <c:axId val="179286320"/>
      </c:lineChart>
      <c:dateAx>
        <c:axId val="179285928"/>
        <c:scaling>
          <c:orientation val="minMax"/>
        </c:scaling>
        <c:delete val="1"/>
        <c:axPos val="b"/>
        <c:numFmt formatCode="ge" sourceLinked="1"/>
        <c:majorTickMark val="none"/>
        <c:minorTickMark val="none"/>
        <c:tickLblPos val="none"/>
        <c:crossAx val="179286320"/>
        <c:crosses val="autoZero"/>
        <c:auto val="1"/>
        <c:lblOffset val="100"/>
        <c:baseTimeUnit val="years"/>
      </c:dateAx>
      <c:valAx>
        <c:axId val="17928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8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97.26</c:v>
                </c:pt>
                <c:pt idx="1">
                  <c:v>97.31</c:v>
                </c:pt>
                <c:pt idx="2">
                  <c:v>97.6</c:v>
                </c:pt>
                <c:pt idx="3">
                  <c:v>97.51</c:v>
                </c:pt>
                <c:pt idx="4">
                  <c:v>98.04</c:v>
                </c:pt>
              </c:numCache>
            </c:numRef>
          </c:val>
        </c:ser>
        <c:dLbls>
          <c:showLegendKey val="0"/>
          <c:showVal val="0"/>
          <c:showCatName val="0"/>
          <c:showSerName val="0"/>
          <c:showPercent val="0"/>
          <c:showBubbleSize val="0"/>
        </c:dLbls>
        <c:gapWidth val="150"/>
        <c:axId val="179287496"/>
        <c:axId val="17940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287496"/>
        <c:axId val="179402472"/>
      </c:lineChart>
      <c:dateAx>
        <c:axId val="179287496"/>
        <c:scaling>
          <c:orientation val="minMax"/>
        </c:scaling>
        <c:delete val="1"/>
        <c:axPos val="b"/>
        <c:numFmt formatCode="ge" sourceLinked="1"/>
        <c:majorTickMark val="none"/>
        <c:minorTickMark val="none"/>
        <c:tickLblPos val="none"/>
        <c:crossAx val="179402472"/>
        <c:crosses val="autoZero"/>
        <c:auto val="1"/>
        <c:lblOffset val="100"/>
        <c:baseTimeUnit val="years"/>
      </c:dateAx>
      <c:valAx>
        <c:axId val="17940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403648"/>
        <c:axId val="17940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403648"/>
        <c:axId val="179404040"/>
      </c:lineChart>
      <c:dateAx>
        <c:axId val="179403648"/>
        <c:scaling>
          <c:orientation val="minMax"/>
        </c:scaling>
        <c:delete val="1"/>
        <c:axPos val="b"/>
        <c:numFmt formatCode="ge" sourceLinked="1"/>
        <c:majorTickMark val="none"/>
        <c:minorTickMark val="none"/>
        <c:tickLblPos val="none"/>
        <c:crossAx val="179404040"/>
        <c:crosses val="autoZero"/>
        <c:auto val="1"/>
        <c:lblOffset val="100"/>
        <c:baseTimeUnit val="years"/>
      </c:dateAx>
      <c:valAx>
        <c:axId val="1794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454832"/>
        <c:axId val="17945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454832"/>
        <c:axId val="179455224"/>
      </c:lineChart>
      <c:dateAx>
        <c:axId val="179454832"/>
        <c:scaling>
          <c:orientation val="minMax"/>
        </c:scaling>
        <c:delete val="1"/>
        <c:axPos val="b"/>
        <c:numFmt formatCode="ge" sourceLinked="1"/>
        <c:majorTickMark val="none"/>
        <c:minorTickMark val="none"/>
        <c:tickLblPos val="none"/>
        <c:crossAx val="179455224"/>
        <c:crosses val="autoZero"/>
        <c:auto val="1"/>
        <c:lblOffset val="100"/>
        <c:baseTimeUnit val="years"/>
      </c:dateAx>
      <c:valAx>
        <c:axId val="17945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114984"/>
        <c:axId val="18011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114984"/>
        <c:axId val="180115376"/>
      </c:lineChart>
      <c:dateAx>
        <c:axId val="180114984"/>
        <c:scaling>
          <c:orientation val="minMax"/>
        </c:scaling>
        <c:delete val="1"/>
        <c:axPos val="b"/>
        <c:numFmt formatCode="ge" sourceLinked="1"/>
        <c:majorTickMark val="none"/>
        <c:minorTickMark val="none"/>
        <c:tickLblPos val="none"/>
        <c:crossAx val="180115376"/>
        <c:crosses val="autoZero"/>
        <c:auto val="1"/>
        <c:lblOffset val="100"/>
        <c:baseTimeUnit val="years"/>
      </c:dateAx>
      <c:valAx>
        <c:axId val="18011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115456"/>
        <c:axId val="23711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115456"/>
        <c:axId val="237115848"/>
      </c:lineChart>
      <c:dateAx>
        <c:axId val="237115456"/>
        <c:scaling>
          <c:orientation val="minMax"/>
        </c:scaling>
        <c:delete val="1"/>
        <c:axPos val="b"/>
        <c:numFmt formatCode="ge" sourceLinked="1"/>
        <c:majorTickMark val="none"/>
        <c:minorTickMark val="none"/>
        <c:tickLblPos val="none"/>
        <c:crossAx val="237115848"/>
        <c:crosses val="autoZero"/>
        <c:auto val="1"/>
        <c:lblOffset val="100"/>
        <c:baseTimeUnit val="years"/>
      </c:dateAx>
      <c:valAx>
        <c:axId val="23711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14.29</c:v>
                </c:pt>
                <c:pt idx="1">
                  <c:v>13.17</c:v>
                </c:pt>
                <c:pt idx="2">
                  <c:v>11.46</c:v>
                </c:pt>
                <c:pt idx="3">
                  <c:v>9.59</c:v>
                </c:pt>
                <c:pt idx="4">
                  <c:v>7.73</c:v>
                </c:pt>
              </c:numCache>
            </c:numRef>
          </c:val>
        </c:ser>
        <c:dLbls>
          <c:showLegendKey val="0"/>
          <c:showVal val="0"/>
          <c:showCatName val="0"/>
          <c:showSerName val="0"/>
          <c:showPercent val="0"/>
          <c:showBubbleSize val="0"/>
        </c:dLbls>
        <c:gapWidth val="150"/>
        <c:axId val="237117024"/>
        <c:axId val="23708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7117024"/>
        <c:axId val="237089848"/>
      </c:lineChart>
      <c:dateAx>
        <c:axId val="237117024"/>
        <c:scaling>
          <c:orientation val="minMax"/>
        </c:scaling>
        <c:delete val="1"/>
        <c:axPos val="b"/>
        <c:numFmt formatCode="ge" sourceLinked="1"/>
        <c:majorTickMark val="none"/>
        <c:minorTickMark val="none"/>
        <c:tickLblPos val="none"/>
        <c:crossAx val="237089848"/>
        <c:crosses val="autoZero"/>
        <c:auto val="1"/>
        <c:lblOffset val="100"/>
        <c:baseTimeUnit val="years"/>
      </c:dateAx>
      <c:valAx>
        <c:axId val="23708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63.24</c:v>
                </c:pt>
                <c:pt idx="1">
                  <c:v>51.4</c:v>
                </c:pt>
                <c:pt idx="2">
                  <c:v>56.16</c:v>
                </c:pt>
                <c:pt idx="3">
                  <c:v>58.42</c:v>
                </c:pt>
                <c:pt idx="4">
                  <c:v>52.96</c:v>
                </c:pt>
              </c:numCache>
            </c:numRef>
          </c:val>
        </c:ser>
        <c:dLbls>
          <c:showLegendKey val="0"/>
          <c:showVal val="0"/>
          <c:showCatName val="0"/>
          <c:showSerName val="0"/>
          <c:showPercent val="0"/>
          <c:showBubbleSize val="0"/>
        </c:dLbls>
        <c:gapWidth val="150"/>
        <c:axId val="237091024"/>
        <c:axId val="23709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7091024"/>
        <c:axId val="237091416"/>
      </c:lineChart>
      <c:dateAx>
        <c:axId val="237091024"/>
        <c:scaling>
          <c:orientation val="minMax"/>
        </c:scaling>
        <c:delete val="1"/>
        <c:axPos val="b"/>
        <c:numFmt formatCode="ge" sourceLinked="1"/>
        <c:majorTickMark val="none"/>
        <c:minorTickMark val="none"/>
        <c:tickLblPos val="none"/>
        <c:crossAx val="237091416"/>
        <c:crosses val="autoZero"/>
        <c:auto val="1"/>
        <c:lblOffset val="100"/>
        <c:baseTimeUnit val="years"/>
      </c:dateAx>
      <c:valAx>
        <c:axId val="2370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9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185.67</c:v>
                </c:pt>
                <c:pt idx="1">
                  <c:v>226.48</c:v>
                </c:pt>
                <c:pt idx="2">
                  <c:v>211.94</c:v>
                </c:pt>
                <c:pt idx="3">
                  <c:v>204.46</c:v>
                </c:pt>
                <c:pt idx="4">
                  <c:v>225.51</c:v>
                </c:pt>
              </c:numCache>
            </c:numRef>
          </c:val>
        </c:ser>
        <c:dLbls>
          <c:showLegendKey val="0"/>
          <c:showVal val="0"/>
          <c:showCatName val="0"/>
          <c:showSerName val="0"/>
          <c:showPercent val="0"/>
          <c:showBubbleSize val="0"/>
        </c:dLbls>
        <c:gapWidth val="150"/>
        <c:axId val="180116552"/>
        <c:axId val="23713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0116552"/>
        <c:axId val="237137744"/>
      </c:lineChart>
      <c:dateAx>
        <c:axId val="180116552"/>
        <c:scaling>
          <c:orientation val="minMax"/>
        </c:scaling>
        <c:delete val="1"/>
        <c:axPos val="b"/>
        <c:numFmt formatCode="ge" sourceLinked="1"/>
        <c:majorTickMark val="none"/>
        <c:minorTickMark val="none"/>
        <c:tickLblPos val="none"/>
        <c:crossAx val="237137744"/>
        <c:crosses val="autoZero"/>
        <c:auto val="1"/>
        <c:lblOffset val="100"/>
        <c:baseTimeUnit val="years"/>
      </c:dateAx>
      <c:valAx>
        <c:axId val="23713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1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74.97</c:v>
                </c:pt>
                <c:pt idx="1">
                  <c:v>74.97</c:v>
                </c:pt>
                <c:pt idx="2">
                  <c:v>74.97</c:v>
                </c:pt>
                <c:pt idx="3">
                  <c:v>74.97</c:v>
                </c:pt>
                <c:pt idx="4">
                  <c:v>74.97</c:v>
                </c:pt>
              </c:numCache>
            </c:numRef>
          </c:val>
        </c:ser>
        <c:dLbls>
          <c:showLegendKey val="0"/>
          <c:showVal val="0"/>
          <c:showCatName val="0"/>
          <c:showSerName val="0"/>
          <c:showPercent val="0"/>
          <c:showBubbleSize val="0"/>
        </c:dLbls>
        <c:gapWidth val="150"/>
        <c:axId val="179524192"/>
        <c:axId val="17952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9524192"/>
        <c:axId val="179523800"/>
      </c:lineChart>
      <c:dateAx>
        <c:axId val="179524192"/>
        <c:scaling>
          <c:orientation val="minMax"/>
        </c:scaling>
        <c:delete val="1"/>
        <c:axPos val="b"/>
        <c:numFmt formatCode="ge" sourceLinked="1"/>
        <c:majorTickMark val="none"/>
        <c:minorTickMark val="none"/>
        <c:tickLblPos val="none"/>
        <c:crossAx val="179523800"/>
        <c:crosses val="autoZero"/>
        <c:auto val="1"/>
        <c:lblOffset val="100"/>
        <c:baseTimeUnit val="years"/>
      </c:dateAx>
      <c:valAx>
        <c:axId val="17952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80.930000000000007</c:v>
                </c:pt>
                <c:pt idx="1">
                  <c:v>79.78</c:v>
                </c:pt>
                <c:pt idx="2">
                  <c:v>79.930000000000007</c:v>
                </c:pt>
                <c:pt idx="3">
                  <c:v>79.27</c:v>
                </c:pt>
                <c:pt idx="4">
                  <c:v>80.13</c:v>
                </c:pt>
              </c:numCache>
            </c:numRef>
          </c:val>
        </c:ser>
        <c:dLbls>
          <c:showLegendKey val="0"/>
          <c:showVal val="0"/>
          <c:showCatName val="0"/>
          <c:showSerName val="0"/>
          <c:showPercent val="0"/>
          <c:showBubbleSize val="0"/>
        </c:dLbls>
        <c:gapWidth val="150"/>
        <c:axId val="237279936"/>
        <c:axId val="23728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37279936"/>
        <c:axId val="237280328"/>
      </c:lineChart>
      <c:dateAx>
        <c:axId val="237279936"/>
        <c:scaling>
          <c:orientation val="minMax"/>
        </c:scaling>
        <c:delete val="1"/>
        <c:axPos val="b"/>
        <c:numFmt formatCode="ge" sourceLinked="1"/>
        <c:majorTickMark val="none"/>
        <c:minorTickMark val="none"/>
        <c:tickLblPos val="none"/>
        <c:crossAx val="237280328"/>
        <c:crosses val="autoZero"/>
        <c:auto val="1"/>
        <c:lblOffset val="100"/>
        <c:baseTimeUnit val="years"/>
      </c:dateAx>
      <c:valAx>
        <c:axId val="23728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高崎市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375255</v>
      </c>
      <c r="AM8" s="67"/>
      <c r="AN8" s="67"/>
      <c r="AO8" s="67"/>
      <c r="AP8" s="67"/>
      <c r="AQ8" s="67"/>
      <c r="AR8" s="67"/>
      <c r="AS8" s="67"/>
      <c r="AT8" s="66">
        <f>データ!T6</f>
        <v>459.16</v>
      </c>
      <c r="AU8" s="66"/>
      <c r="AV8" s="66"/>
      <c r="AW8" s="66"/>
      <c r="AX8" s="66"/>
      <c r="AY8" s="66"/>
      <c r="AZ8" s="66"/>
      <c r="BA8" s="66"/>
      <c r="BB8" s="66">
        <f>データ!U6</f>
        <v>817.26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1.18</v>
      </c>
      <c r="Q10" s="66"/>
      <c r="R10" s="66"/>
      <c r="S10" s="66"/>
      <c r="T10" s="66"/>
      <c r="U10" s="66"/>
      <c r="V10" s="66"/>
      <c r="W10" s="66">
        <f>データ!Q6</f>
        <v>89.4</v>
      </c>
      <c r="X10" s="66"/>
      <c r="Y10" s="66"/>
      <c r="Z10" s="66"/>
      <c r="AA10" s="66"/>
      <c r="AB10" s="66"/>
      <c r="AC10" s="66"/>
      <c r="AD10" s="67">
        <f>データ!R6</f>
        <v>2134</v>
      </c>
      <c r="AE10" s="67"/>
      <c r="AF10" s="67"/>
      <c r="AG10" s="67"/>
      <c r="AH10" s="67"/>
      <c r="AI10" s="67"/>
      <c r="AJ10" s="67"/>
      <c r="AK10" s="2"/>
      <c r="AL10" s="67">
        <f>データ!V6</f>
        <v>4413</v>
      </c>
      <c r="AM10" s="67"/>
      <c r="AN10" s="67"/>
      <c r="AO10" s="67"/>
      <c r="AP10" s="67"/>
      <c r="AQ10" s="67"/>
      <c r="AR10" s="67"/>
      <c r="AS10" s="67"/>
      <c r="AT10" s="66">
        <f>データ!W6</f>
        <v>2.4900000000000002</v>
      </c>
      <c r="AU10" s="66"/>
      <c r="AV10" s="66"/>
      <c r="AW10" s="66"/>
      <c r="AX10" s="66"/>
      <c r="AY10" s="66"/>
      <c r="AZ10" s="66"/>
      <c r="BA10" s="66"/>
      <c r="BB10" s="66">
        <f>データ!X6</f>
        <v>1772.29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102024</v>
      </c>
      <c r="D6" s="33">
        <f t="shared" si="3"/>
        <v>47</v>
      </c>
      <c r="E6" s="33">
        <f t="shared" si="3"/>
        <v>17</v>
      </c>
      <c r="F6" s="33">
        <f t="shared" si="3"/>
        <v>5</v>
      </c>
      <c r="G6" s="33">
        <f t="shared" si="3"/>
        <v>0</v>
      </c>
      <c r="H6" s="33" t="str">
        <f t="shared" si="3"/>
        <v>群馬県　高崎市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1.18</v>
      </c>
      <c r="Q6" s="34">
        <f t="shared" si="3"/>
        <v>89.4</v>
      </c>
      <c r="R6" s="34">
        <f t="shared" si="3"/>
        <v>2134</v>
      </c>
      <c r="S6" s="34">
        <f t="shared" si="3"/>
        <v>375255</v>
      </c>
      <c r="T6" s="34">
        <f t="shared" si="3"/>
        <v>459.16</v>
      </c>
      <c r="U6" s="34">
        <f t="shared" si="3"/>
        <v>817.26</v>
      </c>
      <c r="V6" s="34">
        <f t="shared" si="3"/>
        <v>4413</v>
      </c>
      <c r="W6" s="34">
        <f t="shared" si="3"/>
        <v>2.4900000000000002</v>
      </c>
      <c r="X6" s="34">
        <f t="shared" si="3"/>
        <v>1772.29</v>
      </c>
      <c r="Y6" s="35">
        <f>IF(Y7="",NA(),Y7)</f>
        <v>97.26</v>
      </c>
      <c r="Z6" s="35">
        <f t="shared" ref="Z6:AH6" si="4">IF(Z7="",NA(),Z7)</f>
        <v>97.31</v>
      </c>
      <c r="AA6" s="35">
        <f t="shared" si="4"/>
        <v>97.6</v>
      </c>
      <c r="AB6" s="35">
        <f t="shared" si="4"/>
        <v>97.51</v>
      </c>
      <c r="AC6" s="35">
        <f t="shared" si="4"/>
        <v>98.04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14.29</v>
      </c>
      <c r="BG6" s="35">
        <f t="shared" ref="BG6:BO6" si="7">IF(BG7="",NA(),BG7)</f>
        <v>13.17</v>
      </c>
      <c r="BH6" s="35">
        <f t="shared" si="7"/>
        <v>11.46</v>
      </c>
      <c r="BI6" s="35">
        <f t="shared" si="7"/>
        <v>9.59</v>
      </c>
      <c r="BJ6" s="35">
        <f t="shared" si="7"/>
        <v>7.73</v>
      </c>
      <c r="BK6" s="35">
        <f t="shared" si="7"/>
        <v>1197.82</v>
      </c>
      <c r="BL6" s="35">
        <f t="shared" si="7"/>
        <v>1126.77</v>
      </c>
      <c r="BM6" s="35">
        <f t="shared" si="7"/>
        <v>1044.8</v>
      </c>
      <c r="BN6" s="35">
        <f t="shared" si="7"/>
        <v>1081.8</v>
      </c>
      <c r="BO6" s="35">
        <f t="shared" si="7"/>
        <v>974.93</v>
      </c>
      <c r="BP6" s="34" t="str">
        <f>IF(BP7="","",IF(BP7="-","【-】","【"&amp;SUBSTITUTE(TEXT(BP7,"#,##0.00"),"-","△")&amp;"】"))</f>
        <v>【914.53】</v>
      </c>
      <c r="BQ6" s="35">
        <f>IF(BQ7="",NA(),BQ7)</f>
        <v>63.24</v>
      </c>
      <c r="BR6" s="35">
        <f t="shared" ref="BR6:BZ6" si="8">IF(BR7="",NA(),BR7)</f>
        <v>51.4</v>
      </c>
      <c r="BS6" s="35">
        <f t="shared" si="8"/>
        <v>56.16</v>
      </c>
      <c r="BT6" s="35">
        <f t="shared" si="8"/>
        <v>58.42</v>
      </c>
      <c r="BU6" s="35">
        <f t="shared" si="8"/>
        <v>52.96</v>
      </c>
      <c r="BV6" s="35">
        <f t="shared" si="8"/>
        <v>51.03</v>
      </c>
      <c r="BW6" s="35">
        <f t="shared" si="8"/>
        <v>50.9</v>
      </c>
      <c r="BX6" s="35">
        <f t="shared" si="8"/>
        <v>50.82</v>
      </c>
      <c r="BY6" s="35">
        <f t="shared" si="8"/>
        <v>52.19</v>
      </c>
      <c r="BZ6" s="35">
        <f t="shared" si="8"/>
        <v>55.32</v>
      </c>
      <c r="CA6" s="34" t="str">
        <f>IF(CA7="","",IF(CA7="-","【-】","【"&amp;SUBSTITUTE(TEXT(CA7,"#,##0.00"),"-","△")&amp;"】"))</f>
        <v>【55.73】</v>
      </c>
      <c r="CB6" s="35">
        <f>IF(CB7="",NA(),CB7)</f>
        <v>185.67</v>
      </c>
      <c r="CC6" s="35">
        <f t="shared" ref="CC6:CK6" si="9">IF(CC7="",NA(),CC7)</f>
        <v>226.48</v>
      </c>
      <c r="CD6" s="35">
        <f t="shared" si="9"/>
        <v>211.94</v>
      </c>
      <c r="CE6" s="35">
        <f t="shared" si="9"/>
        <v>204.46</v>
      </c>
      <c r="CF6" s="35">
        <f t="shared" si="9"/>
        <v>225.51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74.97</v>
      </c>
      <c r="CN6" s="35">
        <f t="shared" ref="CN6:CV6" si="10">IF(CN7="",NA(),CN7)</f>
        <v>74.97</v>
      </c>
      <c r="CO6" s="35">
        <f t="shared" si="10"/>
        <v>74.97</v>
      </c>
      <c r="CP6" s="35">
        <f t="shared" si="10"/>
        <v>74.97</v>
      </c>
      <c r="CQ6" s="35">
        <f t="shared" si="10"/>
        <v>74.97</v>
      </c>
      <c r="CR6" s="35">
        <f t="shared" si="10"/>
        <v>54.74</v>
      </c>
      <c r="CS6" s="35">
        <f t="shared" si="10"/>
        <v>53.78</v>
      </c>
      <c r="CT6" s="35">
        <f t="shared" si="10"/>
        <v>53.24</v>
      </c>
      <c r="CU6" s="35">
        <f t="shared" si="10"/>
        <v>52.31</v>
      </c>
      <c r="CV6" s="35">
        <f t="shared" si="10"/>
        <v>60.65</v>
      </c>
      <c r="CW6" s="34" t="str">
        <f>IF(CW7="","",IF(CW7="-","【-】","【"&amp;SUBSTITUTE(TEXT(CW7,"#,##0.00"),"-","△")&amp;"】"))</f>
        <v>【59.15】</v>
      </c>
      <c r="CX6" s="35">
        <f>IF(CX7="",NA(),CX7)</f>
        <v>80.930000000000007</v>
      </c>
      <c r="CY6" s="35">
        <f t="shared" ref="CY6:DG6" si="11">IF(CY7="",NA(),CY7)</f>
        <v>79.78</v>
      </c>
      <c r="CZ6" s="35">
        <f t="shared" si="11"/>
        <v>79.930000000000007</v>
      </c>
      <c r="DA6" s="35">
        <f t="shared" si="11"/>
        <v>79.27</v>
      </c>
      <c r="DB6" s="35">
        <f t="shared" si="11"/>
        <v>80.13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102024</v>
      </c>
      <c r="D7" s="37">
        <v>47</v>
      </c>
      <c r="E7" s="37">
        <v>17</v>
      </c>
      <c r="F7" s="37">
        <v>5</v>
      </c>
      <c r="G7" s="37">
        <v>0</v>
      </c>
      <c r="H7" s="37" t="s">
        <v>110</v>
      </c>
      <c r="I7" s="37" t="s">
        <v>111</v>
      </c>
      <c r="J7" s="37" t="s">
        <v>112</v>
      </c>
      <c r="K7" s="37" t="s">
        <v>113</v>
      </c>
      <c r="L7" s="37" t="s">
        <v>114</v>
      </c>
      <c r="M7" s="37"/>
      <c r="N7" s="38" t="s">
        <v>115</v>
      </c>
      <c r="O7" s="38" t="s">
        <v>116</v>
      </c>
      <c r="P7" s="38">
        <v>1.18</v>
      </c>
      <c r="Q7" s="38">
        <v>89.4</v>
      </c>
      <c r="R7" s="38">
        <v>2134</v>
      </c>
      <c r="S7" s="38">
        <v>375255</v>
      </c>
      <c r="T7" s="38">
        <v>459.16</v>
      </c>
      <c r="U7" s="38">
        <v>817.26</v>
      </c>
      <c r="V7" s="38">
        <v>4413</v>
      </c>
      <c r="W7" s="38">
        <v>2.4900000000000002</v>
      </c>
      <c r="X7" s="38">
        <v>1772.29</v>
      </c>
      <c r="Y7" s="38">
        <v>97.26</v>
      </c>
      <c r="Z7" s="38">
        <v>97.31</v>
      </c>
      <c r="AA7" s="38">
        <v>97.6</v>
      </c>
      <c r="AB7" s="38">
        <v>97.51</v>
      </c>
      <c r="AC7" s="38">
        <v>98.04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14.29</v>
      </c>
      <c r="BG7" s="38">
        <v>13.17</v>
      </c>
      <c r="BH7" s="38">
        <v>11.46</v>
      </c>
      <c r="BI7" s="38">
        <v>9.59</v>
      </c>
      <c r="BJ7" s="38">
        <v>7.73</v>
      </c>
      <c r="BK7" s="38">
        <v>1197.82</v>
      </c>
      <c r="BL7" s="38">
        <v>1126.77</v>
      </c>
      <c r="BM7" s="38">
        <v>1044.8</v>
      </c>
      <c r="BN7" s="38">
        <v>1081.8</v>
      </c>
      <c r="BO7" s="38">
        <v>974.93</v>
      </c>
      <c r="BP7" s="38">
        <v>914.53</v>
      </c>
      <c r="BQ7" s="38">
        <v>63.24</v>
      </c>
      <c r="BR7" s="38">
        <v>51.4</v>
      </c>
      <c r="BS7" s="38">
        <v>56.16</v>
      </c>
      <c r="BT7" s="38">
        <v>58.42</v>
      </c>
      <c r="BU7" s="38">
        <v>52.96</v>
      </c>
      <c r="BV7" s="38">
        <v>51.03</v>
      </c>
      <c r="BW7" s="38">
        <v>50.9</v>
      </c>
      <c r="BX7" s="38">
        <v>50.82</v>
      </c>
      <c r="BY7" s="38">
        <v>52.19</v>
      </c>
      <c r="BZ7" s="38">
        <v>55.32</v>
      </c>
      <c r="CA7" s="38">
        <v>55.73</v>
      </c>
      <c r="CB7" s="38">
        <v>185.67</v>
      </c>
      <c r="CC7" s="38">
        <v>226.48</v>
      </c>
      <c r="CD7" s="38">
        <v>211.94</v>
      </c>
      <c r="CE7" s="38">
        <v>204.46</v>
      </c>
      <c r="CF7" s="38">
        <v>225.51</v>
      </c>
      <c r="CG7" s="38">
        <v>289.60000000000002</v>
      </c>
      <c r="CH7" s="38">
        <v>293.27</v>
      </c>
      <c r="CI7" s="38">
        <v>300.52</v>
      </c>
      <c r="CJ7" s="38">
        <v>296.14</v>
      </c>
      <c r="CK7" s="38">
        <v>283.17</v>
      </c>
      <c r="CL7" s="38">
        <v>276.77999999999997</v>
      </c>
      <c r="CM7" s="38">
        <v>74.97</v>
      </c>
      <c r="CN7" s="38">
        <v>74.97</v>
      </c>
      <c r="CO7" s="38">
        <v>74.97</v>
      </c>
      <c r="CP7" s="38">
        <v>74.97</v>
      </c>
      <c r="CQ7" s="38">
        <v>74.97</v>
      </c>
      <c r="CR7" s="38">
        <v>54.74</v>
      </c>
      <c r="CS7" s="38">
        <v>53.78</v>
      </c>
      <c r="CT7" s="38">
        <v>53.24</v>
      </c>
      <c r="CU7" s="38">
        <v>52.31</v>
      </c>
      <c r="CV7" s="38">
        <v>60.65</v>
      </c>
      <c r="CW7" s="38">
        <v>59.15</v>
      </c>
      <c r="CX7" s="38">
        <v>80.930000000000007</v>
      </c>
      <c r="CY7" s="38">
        <v>79.78</v>
      </c>
      <c r="CZ7" s="38">
        <v>79.930000000000007</v>
      </c>
      <c r="DA7" s="38">
        <v>79.27</v>
      </c>
      <c r="DB7" s="38">
        <v>80.13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2018-01-31T01:52:11Z</cp:lastPrinted>
  <dcterms:created xsi:type="dcterms:W3CDTF">2017-12-25T02:26:54Z</dcterms:created>
  <dcterms:modified xsi:type="dcterms:W3CDTF">2018-02-22T11:07:03Z</dcterms:modified>
  <cp:category/>
</cp:coreProperties>
</file>