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40" tabRatio="82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3" r:id="rId15"/>
    <sheet name="施設類型別ストック情報分析表①" sheetId="18" r:id="rId16"/>
    <sheet name="施設類型別ストック情報分析表②" sheetId="19"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<sst xmlns="http://schemas.openxmlformats.org/spreadsheetml/2006/main" xmlns:r="http://schemas.openxmlformats.org/officeDocument/2006/relationships" count="556" uniqueCount="556">
  <si>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</si>
  <si>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</si>
  <si>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</si>
  <si>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</si>
  <si>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</si>
  <si>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</si>
  <si>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</si>
  <si>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</si>
  <si>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</si>
  <si>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</si>
  <si>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</si>
  <si>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</si>
  <si>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</si>
  <si>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</si>
  <si>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</si>
  <si>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</si>
  <si>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</si>
  <si>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</si>
  <si>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</si>
  <si>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</si>
  <si>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</si>
  <si>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</si>
  <si>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</si>
  <si>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</si>
  <si>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</si>
  <si>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</si>
  <si>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</si>
  <si>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</si>
  <si>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</si>
  <si>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</si>
  <si>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</si>
  <si>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</si>
  <si>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</si>
  <si>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</si>
  <si>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</si>
  <si>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</si>
  <si>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</si>
  <si>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</si>
  <si>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</si>
  <si>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</si>
  <si>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</si>
  <si>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</si>
  <si>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</si>
  <si>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</si>
  <si>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</si>
  <si>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</si>
  <si>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群馬県市町村会館管理組合</t>
  </si>
  <si>
    <t>下水道事業特別会計</t>
  </si>
  <si>
    <t>一時借入金の利子</t>
  </si>
  <si>
    <t>労働費</t>
  </si>
  <si>
    <t>ふるさと振興基金</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</si>
  <si>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</si>
  <si>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</si>
  <si>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</si>
  <si>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</si>
  <si>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</si>
  <si>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</si>
  <si>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</si>
  <si>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</si>
  <si>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</si>
  <si>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</si>
  <si>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</si>
  <si>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</si>
  <si>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</si>
  <si>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</si>
  <si>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</si>
  <si>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</si>
  <si>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</si>
  <si>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1"/>
  </si>
  <si>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</si>
  <si>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</si>
  <si>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</si>
  <si>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</si>
  <si>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</si>
  <si>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</si>
  <si>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</si>
  <si>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</si>
  <si>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</si>
  <si>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</si>
  <si>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</si>
  <si>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</si>
  <si>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</si>
  <si>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</si>
  <si>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</si>
  <si>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</si>
  <si>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</si>
  <si>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</si>
  <si>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</si>
  <si>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</si>
  <si>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</si>
  <si>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</si>
  <si>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</si>
  <si>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</si>
  <si>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</si>
  <si>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</si>
  <si>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</si>
  <si>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</si>
  <si>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</si>
  <si>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</si>
  <si>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 1.61</t>
  </si>
  <si>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</si>
  <si>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</si>
  <si>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</si>
  <si>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</si>
  <si>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</si>
  <si>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</si>
  <si>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</si>
  <si>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</si>
  <si>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</si>
  <si>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</si>
  <si>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</si>
  <si>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</si>
  <si>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</si>
  <si>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</si>
  <si>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</si>
  <si>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</si>
  <si>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</si>
  <si>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</si>
  <si>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</si>
  <si>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</si>
  <si>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</si>
  <si>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</si>
  <si>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</si>
  <si>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</si>
  <si>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</si>
  <si>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</si>
  <si>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</si>
  <si>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</si>
  <si>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</si>
  <si>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</si>
  <si>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</si>
  <si>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</si>
  <si>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</si>
  <si>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</si>
  <si>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</si>
  <si>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</si>
  <si>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</si>
  <si>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</si>
  <si>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</si>
  <si>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</si>
  <si>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</si>
  <si>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</si>
  <si>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群馬県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</si>
  <si>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</si>
  <si>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</si>
  <si>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Ⅴ－１</t>
  </si>
  <si>
    <r>
      <t xml:space="preserve">増減率 </t>
    </r>
    <r>
      <rPr>
        <sz val="9"/>
        <color indexed="8"/>
        <rFont val="ＭＳ ゴシック"/>
      </rPr>
      <t xml:space="preserve"> (％)</t>
    </r>
    <rPh sb="0" eb="2">
      <t>ゾウゲン</t>
    </rPh>
    <rPh sb="2" eb="3">
      <t>リツ</t>
    </rPh>
    <phoneticPr fontId="6"/>
  </si>
  <si>
    <t>歳出合計</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</si>
  <si>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</si>
  <si>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</si>
  <si>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</si>
  <si>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</si>
  <si>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</si>
  <si>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</si>
  <si>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</si>
  <si>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</si>
  <si>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</si>
  <si>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</si>
  <si>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</si>
  <si>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</si>
  <si>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</si>
  <si>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</si>
  <si>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</si>
  <si>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</si>
  <si>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</si>
  <si>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</si>
  <si>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</si>
  <si>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</si>
  <si>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邑楽町</t>
  </si>
  <si>
    <t>類似団体内平均(円)</t>
    <rPh sb="0" eb="2">
      <t>ルイジ</t>
    </rPh>
    <rPh sb="2" eb="4">
      <t>ダンタイ</t>
    </rPh>
    <phoneticPr fontId="6"/>
  </si>
  <si>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</si>
  <si>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</si>
  <si>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2-3</t>
  </si>
  <si>
    <t>歳入歳出差引</t>
  </si>
  <si>
    <t>(　参考　）</t>
    <rPh sb="2" eb="4">
      <t>サンコウ</t>
    </rPh>
    <phoneticPr fontId="33"/>
  </si>
  <si>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</si>
  <si>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</si>
  <si>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</si>
  <si>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</si>
  <si>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</si>
  <si>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</si>
  <si>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</si>
  <si>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</si>
  <si>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群馬県邑楽町</t>
  </si>
  <si>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</si>
  <si>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</si>
  <si>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</si>
  <si>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</si>
  <si>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</si>
  <si>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</si>
  <si>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</si>
  <si>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</si>
  <si>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</si>
  <si>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</si>
  <si>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</si>
  <si>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</si>
  <si>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</si>
  <si>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</si>
  <si>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</si>
  <si>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</si>
  <si>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</si>
  <si>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</si>
  <si>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-2.2</t>
  </si>
  <si>
    <t>地方公社・第三セクター等一覧</t>
    <rPh sb="0" eb="2">
      <t>チホウ</t>
    </rPh>
    <rPh sb="2" eb="4">
      <t>コウシャ</t>
    </rPh>
    <rPh sb="5" eb="6">
      <t>ダイ</t>
    </rPh>
    <rPh sb="6" eb="7">
      <t>３</t>
    </rPh>
    <rPh sb="11" eb="12">
      <t>トウ</t>
    </rPh>
    <rPh sb="12" eb="14">
      <t>イチラン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</si>
  <si>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</si>
  <si>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</si>
  <si>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</si>
  <si>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</si>
  <si>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</si>
  <si>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</si>
  <si>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</si>
  <si>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</si>
  <si>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</si>
  <si>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</si>
  <si>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</si>
  <si>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</si>
  <si>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</si>
  <si>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</si>
  <si>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</si>
  <si>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</si>
  <si>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</si>
  <si>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</si>
  <si>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</si>
  <si>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</si>
  <si>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</si>
  <si>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</si>
  <si>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</si>
  <si>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</si>
  <si>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</si>
  <si>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</si>
  <si>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</si>
  <si>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</si>
  <si>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</si>
  <si>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</si>
  <si>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</si>
  <si>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</si>
  <si>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</si>
  <si>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</si>
  <si>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-1.1</t>
  </si>
  <si>
    <t>他会計等
からの
繰入金</t>
    <rPh sb="9" eb="11">
      <t>クリイレ</t>
    </rPh>
    <rPh sb="11" eb="12">
      <t>キン</t>
    </rPh>
    <phoneticPr fontId="35"/>
  </si>
  <si>
    <t>-1.3</t>
  </si>
  <si>
    <t>現年</t>
    <rPh sb="0" eb="1">
      <t>ゲン</t>
    </rPh>
    <rPh sb="1" eb="2">
      <t>ネン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</si>
  <si>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</si>
  <si>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</si>
  <si>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</si>
  <si>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</si>
  <si>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</si>
  <si>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</si>
  <si>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</si>
  <si>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</si>
  <si>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</si>
  <si>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</si>
  <si>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</si>
  <si>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</si>
  <si>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</si>
  <si>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</si>
  <si>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</si>
  <si>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館林地区消防組合</t>
  </si>
  <si>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</si>
  <si>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</si>
  <si>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</si>
  <si>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</si>
  <si>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</si>
  <si>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</si>
  <si>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</si>
  <si>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</si>
  <si>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</si>
  <si>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</si>
  <si>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</si>
  <si>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</si>
  <si>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</si>
  <si>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</si>
  <si>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</si>
  <si>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</si>
  <si>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</si>
  <si>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</si>
  <si>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</si>
  <si>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</si>
  <si>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</si>
  <si>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</si>
  <si>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</si>
  <si>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</si>
  <si>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</si>
  <si>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</si>
  <si>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</si>
  <si>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</si>
  <si>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</si>
  <si>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</si>
  <si>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</si>
  <si>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</si>
  <si>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</si>
  <si>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</si>
  <si>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</si>
  <si>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</si>
  <si>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</si>
  <si>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</si>
  <si>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</si>
  <si>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</si>
  <si>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</si>
  <si>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</si>
  <si>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</si>
  <si>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</si>
  <si>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</si>
  <si>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</si>
  <si>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</si>
  <si>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</si>
  <si>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</si>
  <si>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</si>
  <si>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</si>
  <si>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</si>
  <si>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</si>
  <si>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群馬県市町村総合事務組合</t>
  </si>
  <si>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</si>
  <si>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</si>
  <si>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</si>
  <si>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</si>
  <si>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</si>
  <si>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</si>
  <si>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</si>
  <si>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</si>
  <si>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 1.76</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</si>
  <si>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</si>
  <si>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</si>
  <si>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</si>
  <si>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</si>
  <si>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</si>
  <si>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</si>
  <si>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</si>
  <si>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</si>
  <si>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</si>
  <si>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</si>
  <si>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</si>
  <si>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</si>
  <si>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</si>
  <si>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</si>
  <si>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</si>
  <si>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</si>
  <si>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</si>
  <si>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</si>
  <si>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</si>
  <si>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</si>
  <si>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</si>
  <si>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</si>
  <si>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</si>
  <si>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</si>
  <si>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</si>
  <si>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</si>
  <si>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</si>
  <si>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</si>
  <si>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</si>
  <si>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</si>
  <si>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</si>
  <si>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</si>
  <si>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</si>
  <si>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</si>
  <si>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</si>
  <si>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</si>
  <si>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</si>
  <si>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</si>
  <si>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</si>
  <si>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</si>
  <si>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</si>
  <si>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</si>
  <si>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</si>
  <si>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</si>
  <si>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</si>
  <si>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</si>
  <si>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</si>
  <si>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</si>
  <si>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</si>
  <si>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</si>
  <si>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</si>
  <si>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学校給食事業特別会計</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</si>
  <si>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</si>
  <si>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</si>
  <si>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</si>
  <si>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</si>
  <si>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</si>
  <si>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</si>
  <si>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</si>
  <si>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</si>
  <si>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</si>
  <si>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</si>
  <si>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</si>
  <si>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</si>
  <si>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群馬県後期高齢者医療広域連合（一般会計）</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</si>
  <si>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</si>
  <si>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</si>
  <si>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</si>
  <si>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</si>
  <si>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</si>
  <si>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</si>
  <si>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</si>
  <si>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8"/>
  </si>
  <si>
    <t>　　水利地益税等</t>
  </si>
  <si>
    <t>H27</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</si>
  <si>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</si>
  <si>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</si>
  <si>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</si>
  <si>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</si>
  <si>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</si>
  <si>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</si>
  <si>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</si>
  <si>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</si>
  <si>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</si>
  <si>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</si>
  <si>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</si>
  <si>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</si>
  <si>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</si>
  <si>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</si>
  <si>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</si>
  <si>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</si>
  <si>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</si>
  <si>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</si>
  <si>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</si>
  <si>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</si>
  <si>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</si>
  <si>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</si>
  <si>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</si>
  <si>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</si>
  <si>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</si>
  <si>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</si>
  <si>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</si>
  <si>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</si>
  <si>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5"/>
  </si>
  <si>
    <t>H29</t>
  </si>
  <si>
    <t>病院</t>
  </si>
  <si>
    <t>地方独立行政法人に係る将来負担額</t>
  </si>
  <si>
    <t>公共施設等整備基金</t>
    <rPh sb="0" eb="2">
      <t>コウキョウ</t>
    </rPh>
    <rPh sb="2" eb="4">
      <t>シセツ</t>
    </rPh>
    <rPh sb="4" eb="5">
      <t>トウ</t>
    </rPh>
    <rPh sb="5" eb="7">
      <t>セイビ</t>
    </rPh>
    <rPh sb="7" eb="9">
      <t>キキン</t>
    </rPh>
    <phoneticPr fontId="6"/>
  </si>
  <si>
    <t>加入世帯数(世帯)</t>
  </si>
  <si>
    <t>　繰出金</t>
  </si>
  <si>
    <t>太田市外三町広域清掃組合</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</si>
  <si>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</si>
  <si>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</si>
  <si>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</si>
  <si>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</si>
  <si>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</si>
  <si>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</si>
  <si>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</si>
  <si>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</si>
  <si>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</si>
  <si>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</si>
  <si>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</si>
  <si>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</si>
  <si>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</si>
  <si>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</si>
  <si>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</si>
  <si>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</si>
  <si>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</si>
  <si>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</si>
  <si>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</si>
  <si>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</si>
  <si>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</si>
  <si>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</si>
  <si>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</si>
  <si>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</si>
  <si>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</si>
  <si>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</si>
  <si>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</si>
  <si>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</si>
  <si>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</si>
  <si>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</si>
  <si>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</si>
  <si>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</si>
  <si>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</si>
  <si>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</si>
  <si>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</si>
  <si>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</si>
  <si>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</si>
  <si>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</si>
  <si>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</si>
  <si>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</si>
  <si>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</si>
  <si>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</si>
  <si>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</si>
  <si>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</si>
  <si>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</si>
  <si>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</si>
  <si>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</si>
  <si>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</si>
  <si>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</si>
  <si>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</si>
  <si>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</si>
  <si>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</si>
  <si>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</si>
  <si>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</si>
  <si>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</si>
  <si>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</si>
  <si>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</si>
  <si>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</si>
  <si>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</si>
  <si>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</si>
  <si>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</si>
  <si>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</si>
  <si>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</si>
  <si>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</si>
  <si>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</si>
  <si>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</si>
  <si>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</si>
  <si>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</si>
  <si>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</si>
  <si>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</si>
  <si>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</si>
  <si>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</si>
  <si>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</si>
  <si>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</si>
  <si>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</si>
  <si>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</si>
  <si>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</si>
  <si>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</si>
  <si>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</si>
  <si>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</si>
  <si>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</si>
  <si>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</si>
  <si>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</si>
  <si>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</si>
  <si>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</si>
  <si>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</si>
  <si>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</si>
  <si>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</si>
  <si>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</si>
  <si>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</si>
  <si>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邑楽館林医療事務組合（一般会計）</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</si>
  <si>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</si>
  <si>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</si>
  <si>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</si>
  <si>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</si>
  <si>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</si>
  <si>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</si>
  <si>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H28</t>
  </si>
  <si>
    <t>H30</t>
  </si>
  <si>
    <t>R01</t>
  </si>
  <si>
    <t>▲ 0.75</t>
  </si>
  <si>
    <t>その他会計（赤字）</t>
  </si>
  <si>
    <t>（百万円）</t>
  </si>
  <si>
    <t>H26末</t>
  </si>
  <si>
    <t>H27末</t>
  </si>
  <si>
    <t>H28末</t>
  </si>
  <si>
    <t>H29末</t>
  </si>
  <si>
    <t>H30末</t>
  </si>
  <si>
    <t>邑楽館林医療事務組合（病院事業会計）</t>
  </si>
  <si>
    <t>大泉町外二町環境衛生施設組合</t>
  </si>
  <si>
    <t>群馬県後期高齢者医療広域連合（事業会計）</t>
  </si>
  <si>
    <t>群馬東部水道企業団</t>
  </si>
  <si>
    <t>　　　　－</t>
  </si>
  <si>
    <t>▲382</t>
  </si>
  <si>
    <t>地域福祉基金</t>
  </si>
  <si>
    <t>社会教育施設建設基金</t>
  </si>
  <si>
    <t>地球にやさしい環境づくり基金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</si>
  <si>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</si>
  <si>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</si>
  <si>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将来負担比率については算定無し。
有形固定資産減価償却率については上記参照。</t>
    <rPh sb="0" eb="2">
      <t>ショウライ</t>
    </rPh>
    <rPh sb="2" eb="4">
      <t>フタン</t>
    </rPh>
    <rPh sb="4" eb="6">
      <t>ヒリツ</t>
    </rPh>
    <rPh sb="11" eb="13">
      <t>サンテイ</t>
    </rPh>
    <rPh sb="13" eb="14">
      <t>ナ</t>
    </rPh>
    <rPh sb="17" eb="19">
      <t>ユウケイ</t>
    </rPh>
    <rPh sb="19" eb="21">
      <t>コテイ</t>
    </rPh>
    <rPh sb="21" eb="23">
      <t>シサン</t>
    </rPh>
    <rPh sb="23" eb="25">
      <t>ゲンカ</t>
    </rPh>
    <rPh sb="25" eb="27">
      <t>ショウキャク</t>
    </rPh>
    <rPh sb="27" eb="28">
      <t>リツ</t>
    </rPh>
    <rPh sb="33" eb="35">
      <t>ジョウキ</t>
    </rPh>
    <rPh sb="35" eb="37">
      <t>サンショウ</t>
    </rPh>
    <phoneticPr fontId="33"/>
  </si>
  <si>
    <t>当該団体値</t>
    <rPh sb="0" eb="2">
      <t>トウガイ</t>
    </rPh>
    <rPh sb="2" eb="4">
      <t>ダンタイ</t>
    </rPh>
    <rPh sb="4" eb="5">
      <t>アタイ</t>
    </rPh>
    <phoneticPr fontId="33"/>
  </si>
  <si>
    <t>将来負担比率については算定無し。
実質公債費比率については年々上昇している状況である。今後も起債額の抑制を行っていく必要がある。</t>
    <rPh sb="0" eb="2">
      <t>ショウライ</t>
    </rPh>
    <rPh sb="2" eb="4">
      <t>フタン</t>
    </rPh>
    <rPh sb="4" eb="6">
      <t>ヒリツ</t>
    </rPh>
    <rPh sb="11" eb="13">
      <t>サンテイ</t>
    </rPh>
    <rPh sb="13" eb="14">
      <t>ナ</t>
    </rPh>
    <rPh sb="17" eb="19">
      <t>ジッシツ</t>
    </rPh>
    <rPh sb="19" eb="22">
      <t>コウサイヒ</t>
    </rPh>
    <rPh sb="22" eb="24">
      <t>ヒリツ</t>
    </rPh>
    <rPh sb="29" eb="31">
      <t>ネンネン</t>
    </rPh>
    <rPh sb="31" eb="33">
      <t>ジョウショウ</t>
    </rPh>
    <rPh sb="37" eb="39">
      <t>ジョウキョウ</t>
    </rPh>
    <rPh sb="43" eb="45">
      <t>コンゴ</t>
    </rPh>
    <rPh sb="46" eb="48">
      <t>キサイ</t>
    </rPh>
    <rPh sb="48" eb="49">
      <t>ガク</t>
    </rPh>
    <rPh sb="50" eb="52">
      <t>ヨクセイ</t>
    </rPh>
    <rPh sb="53" eb="54">
      <t>オコナ</t>
    </rPh>
    <rPh sb="58" eb="60">
      <t>ヒツヨウ</t>
    </rPh>
    <phoneticPr fontId="33"/>
  </si>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</sst>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6"/>
      <color auto="1"/>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4"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184" fontId="3" fillId="3" borderId="188"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72736</c:v>
                </c:pt>
                <c:pt idx="1">
                  <c:v>54074</c:v>
                </c:pt>
                <c:pt idx="2">
                  <c:v>48563</c:v>
                </c:pt>
                <c:pt idx="3">
                  <c:v>38106</c:v>
                </c:pt>
                <c:pt idx="4">
                  <c:v>24914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7.63</c:v>
                </c:pt>
                <c:pt idx="1">
                  <c:v>7.52</c:v>
                </c:pt>
                <c:pt idx="2">
                  <c:v>5.82</c:v>
                </c:pt>
                <c:pt idx="3">
                  <c:v>6.85</c:v>
                </c:pt>
                <c:pt idx="4">
                  <c:v>6.06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37.340000000000003</c:v>
                </c:pt>
                <c:pt idx="1">
                  <c:v>36.43</c:v>
                </c:pt>
                <c:pt idx="2">
                  <c:v>35.979999999999997</c:v>
                </c:pt>
                <c:pt idx="3">
                  <c:v>37.770000000000003</c:v>
                </c:pt>
                <c:pt idx="4">
                  <c:v>37.619999999999997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c:v>
                </c:pt>
                <c:pt idx="1">
                  <c:v>-1.76</c:v>
                </c:pt>
                <c:pt idx="2">
                  <c:v>-1.61</c:v>
                </c:pt>
                <c:pt idx="3">
                  <c:v>2.82</c:v>
                </c:pt>
                <c:pt idx="4">
                  <c:v>-0.75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8.e-002</c:v>
                </c:pt>
                <c:pt idx="4">
                  <c:v>#N/A</c:v>
                </c:pt>
                <c:pt idx="5">
                  <c:v>6.e-002</c:v>
                </c:pt>
                <c:pt idx="6">
                  <c:v>#N/A</c:v>
                </c:pt>
                <c:pt idx="7">
                  <c:v>4.e-002</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2.e-002</c:v>
                </c:pt>
                <c:pt idx="2">
                  <c:v>#N/A</c:v>
                </c:pt>
                <c:pt idx="3">
                  <c:v>7.0000000000000007e-002</c:v>
                </c:pt>
                <c:pt idx="4">
                  <c:v>#N/A</c:v>
                </c:pt>
                <c:pt idx="5">
                  <c:v>1.e-002</c:v>
                </c:pt>
                <c:pt idx="6">
                  <c:v>#N/A</c:v>
                </c:pt>
                <c:pt idx="7">
                  <c:v>2.e-002</c:v>
                </c:pt>
                <c:pt idx="8">
                  <c:v>#N/A</c:v>
                </c:pt>
                <c:pt idx="9">
                  <c:v>2.e-002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c:v>
                </c:pt>
                <c:pt idx="2">
                  <c:v>#N/A</c:v>
                </c:pt>
                <c:pt idx="3">
                  <c:v>0.2</c:v>
                </c:pt>
                <c:pt idx="4">
                  <c:v>#N/A</c:v>
                </c:pt>
                <c:pt idx="5">
                  <c:v>0.17</c:v>
                </c:pt>
                <c:pt idx="6">
                  <c:v>#N/A</c:v>
                </c:pt>
                <c:pt idx="7">
                  <c:v>0.27</c:v>
                </c:pt>
                <c:pt idx="8">
                  <c:v>#N/A</c:v>
                </c:pt>
                <c:pt idx="9">
                  <c:v>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0.95</c:v>
                </c:pt>
                <c:pt idx="2">
                  <c:v>#N/A</c:v>
                </c:pt>
                <c:pt idx="3">
                  <c:v>1.5</c:v>
                </c:pt>
                <c:pt idx="4">
                  <c:v>#N/A</c:v>
                </c:pt>
                <c:pt idx="5">
                  <c:v>1.41</c:v>
                </c:pt>
                <c:pt idx="6">
                  <c:v>#N/A</c:v>
                </c:pt>
                <c:pt idx="7">
                  <c:v>0.96</c:v>
                </c:pt>
                <c:pt idx="8">
                  <c:v>#N/A</c:v>
                </c:pt>
                <c:pt idx="9">
                  <c:v>0.53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4.07</c:v>
                </c:pt>
                <c:pt idx="2">
                  <c:v>#N/A</c:v>
                </c:pt>
                <c:pt idx="3">
                  <c:v>2.77</c:v>
                </c:pt>
                <c:pt idx="4">
                  <c:v>#N/A</c:v>
                </c:pt>
                <c:pt idx="5">
                  <c:v>3.49</c:v>
                </c:pt>
                <c:pt idx="6">
                  <c:v>#N/A</c:v>
                </c:pt>
                <c:pt idx="7">
                  <c:v>3</c:v>
                </c:pt>
                <c:pt idx="8">
                  <c:v>#N/A</c:v>
                </c:pt>
                <c:pt idx="9">
                  <c:v>3.28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7.49</c:v>
                </c:pt>
                <c:pt idx="2">
                  <c:v>#N/A</c:v>
                </c:pt>
                <c:pt idx="3">
                  <c:v>7.43</c:v>
                </c:pt>
                <c:pt idx="4">
                  <c:v>#N/A</c:v>
                </c:pt>
                <c:pt idx="5">
                  <c:v>5.75</c:v>
                </c:pt>
                <c:pt idx="6">
                  <c:v>#N/A</c:v>
                </c:pt>
                <c:pt idx="7">
                  <c:v>6.8</c:v>
                </c:pt>
                <c:pt idx="8">
                  <c:v>#N/A</c:v>
                </c:pt>
                <c:pt idx="9">
                  <c:v>6.06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630</c:v>
                </c:pt>
                <c:pt idx="5">
                  <c:v>651</c:v>
                </c:pt>
                <c:pt idx="8">
                  <c:v>669</c:v>
                </c:pt>
                <c:pt idx="11">
                  <c:v>640</c:v>
                </c:pt>
                <c:pt idx="14">
                  <c:v>639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86</c:v>
                </c:pt>
                <c:pt idx="6">
                  <c:v>95</c:v>
                </c:pt>
                <c:pt idx="9">
                  <c:v>98</c:v>
                </c:pt>
                <c:pt idx="12">
                  <c:v>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c:v>
                </c:pt>
                <c:pt idx="3">
                  <c:v>133</c:v>
                </c:pt>
                <c:pt idx="6">
                  <c:v>132</c:v>
                </c:pt>
                <c:pt idx="9">
                  <c:v>134</c:v>
                </c:pt>
                <c:pt idx="12">
                  <c:v>136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703</c:v>
                </c:pt>
                <c:pt idx="3">
                  <c:v>760</c:v>
                </c:pt>
                <c:pt idx="6">
                  <c:v>775</c:v>
                </c:pt>
                <c:pt idx="9">
                  <c:v>765</c:v>
                </c:pt>
                <c:pt idx="12">
                  <c:v>743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291</c:v>
                </c:pt>
                <c:pt idx="2">
                  <c:v>#N/A</c:v>
                </c:pt>
                <c:pt idx="3">
                  <c:v>#N/A</c:v>
                </c:pt>
                <c:pt idx="4">
                  <c:v>330</c:v>
                </c:pt>
                <c:pt idx="5">
                  <c:v>#N/A</c:v>
                </c:pt>
                <c:pt idx="6">
                  <c:v>#N/A</c:v>
                </c:pt>
                <c:pt idx="7">
                  <c:v>335</c:v>
                </c:pt>
                <c:pt idx="8">
                  <c:v>#N/A</c:v>
                </c:pt>
                <c:pt idx="9">
                  <c:v>#N/A</c:v>
                </c:pt>
                <c:pt idx="10">
                  <c:v>359</c:v>
                </c:pt>
                <c:pt idx="11">
                  <c:v>#N/A</c:v>
                </c:pt>
                <c:pt idx="12">
                  <c:v>#N/A</c:v>
                </c:pt>
                <c:pt idx="13">
                  <c:v>332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7095</c:v>
                </c:pt>
                <c:pt idx="5">
                  <c:v>6973</c:v>
                </c:pt>
                <c:pt idx="8">
                  <c:v>6978</c:v>
                </c:pt>
                <c:pt idx="11">
                  <c:v>7042</c:v>
                </c:pt>
                <c:pt idx="14">
                  <c:v>7794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709</c:v>
                </c:pt>
                <c:pt idx="5">
                  <c:v>636</c:v>
                </c:pt>
                <c:pt idx="8">
                  <c:v>668</c:v>
                </c:pt>
                <c:pt idx="11">
                  <c:v>693</c:v>
                </c:pt>
                <c:pt idx="14">
                  <c:v>666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4561</c:v>
                </c:pt>
                <c:pt idx="5">
                  <c:v>4673</c:v>
                </c:pt>
                <c:pt idx="8">
                  <c:v>4903</c:v>
                </c:pt>
                <c:pt idx="11">
                  <c:v>4648</c:v>
                </c:pt>
                <c:pt idx="14">
                  <c:v>5026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1564</c:v>
                </c:pt>
                <c:pt idx="3">
                  <c:v>1495</c:v>
                </c:pt>
                <c:pt idx="6">
                  <c:v>1488</c:v>
                </c:pt>
                <c:pt idx="9">
                  <c:v>1383</c:v>
                </c:pt>
                <c:pt idx="12">
                  <c:v>1353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743</c:v>
                </c:pt>
                <c:pt idx="3">
                  <c:v>734</c:v>
                </c:pt>
                <c:pt idx="6">
                  <c:v>716</c:v>
                </c:pt>
                <c:pt idx="9">
                  <c:v>777</c:v>
                </c:pt>
                <c:pt idx="12">
                  <c:v>1272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1858</c:v>
                </c:pt>
                <c:pt idx="3">
                  <c:v>1712</c:v>
                </c:pt>
                <c:pt idx="6">
                  <c:v>1575</c:v>
                </c:pt>
                <c:pt idx="9">
                  <c:v>1465</c:v>
                </c:pt>
                <c:pt idx="12">
                  <c:v>1387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3</c:v>
                </c:pt>
                <c:pt idx="6">
                  <c:v>3</c:v>
                </c:pt>
                <c:pt idx="9">
                  <c:v>3</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7616</c:v>
                </c:pt>
                <c:pt idx="3">
                  <c:v>7631</c:v>
                </c:pt>
                <c:pt idx="6">
                  <c:v>7640</c:v>
                </c:pt>
                <c:pt idx="9">
                  <c:v>7515</c:v>
                </c:pt>
                <c:pt idx="12">
                  <c:v>7373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2024</c:v>
                </c:pt>
                <c:pt idx="1">
                  <c:v>2124</c:v>
                </c:pt>
                <c:pt idx="2">
                  <c:v>2124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558</c:v>
                </c:pt>
                <c:pt idx="1">
                  <c:v>558</c:v>
                </c:pt>
                <c:pt idx="2">
                  <c:v>558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1687</c:v>
                </c:pt>
                <c:pt idx="1">
                  <c:v>1266</c:v>
                </c:pt>
                <c:pt idx="2">
                  <c:v>1613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{D95F5D22-58E7-4E9A-AAD7-45768D77142D}</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{24223416-B60C-4A1D-8F45-91DAAB7BE8CA}</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{2A0446E6-B326-428F-8DBB-9D456FD3B62D}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{4154C03C-3A2C-43E7-9648-0DDE496A5220}</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{BBF2EE74-DF6F-4704-AC6B-7ABDFA050EDE}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{08C5A2EA-E9A2-4881-A068-0C40D835CDBE}</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{2AFCAA73-20AC-48D1-AED0-C93D4304A110}</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{7441B0B9-A2D8-47F5-BB28-8D2007B92922}</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{52B96D61-D363-4890-9703-DC229D967C6F}</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53.6</c:v>
                </c:pt>
                <c:pt idx="8">
                  <c:v>55.1</c:v>
                </c:pt>
                <c:pt idx="16">
                  <c:v>51.7</c:v>
                </c:pt>
                <c:pt idx="24">
                  <c:v>56</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{04BE04C0-2800-4AC3-A522-41D98699246C}</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{BF399F3A-67F2-41F1-A68A-3F9A78A6FDB4}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{72C53D1F-FEA1-4787-BD35-F49520AD116A}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{F086DB54-3A33-4644-AC5C-DD6C703EBD2E}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{ABC0687D-8B16-4560-A6D3-116F3767DE95}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{9E40159F-6A0C-4A30-A6AF-4BEAD405DF55}</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{0D306955-3E00-44EE-B6A4-C4CC90C533D4}</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{D45152FA-7D03-4E38-AB88-8602F4F2CCAA}</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{3BAFE78C-86C5-44FE-829C-CE051B8F3DE0}</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54.5</c:v>
                </c:pt>
                <c:pt idx="8">
                  <c:v>57.7</c:v>
                </c:pt>
                <c:pt idx="16">
                  <c:v>57.8</c:v>
                </c:pt>
                <c:pt idx="24">
                  <c:v>59.5</c:v>
                </c:pt>
              </c:numCache>
            </c:numRef>
          </c:xVal>
          <c:yVal>
            <c:numRef>
              <c:f>'公会計指標分析・財政指標組合せ分析表'!$BP$55:$DC$55</c:f>
              <c:numCache>
                <c:formatCode>#,##0.0;"▲ "#,##0.0</c:formatCode>
                <c:ptCount val="40"/>
                <c:pt idx="0">
                  <c:v>20.2</c:v>
                </c:pt>
                <c:pt idx="8">
                  <c:v>15.5</c:v>
                </c:pt>
                <c:pt idx="16">
                  <c:v>14</c:v>
                </c:pt>
                <c:pt idx="24">
                  <c:v>11.4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54.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1.7"/>
          <c:min val="10.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{A186670D-C527-4839-BF0A-B68C5EA4A9FC}</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{175CC4FC-22F3-4D5B-8AD4-DABC9F311423}</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{DBDFB722-5141-4BE6-8479-FBE24891FEFD}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{4E0A2D79-6B75-4F72-B9FB-DD9807C350E8}</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{E415F2EC-B331-41FF-8CC2-C0DC3372C193}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{8A55338C-53CE-4FC0-8BAE-4369470BA133}</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{12468B37-43AF-4EF8-BB3D-FDA2E22061C0}</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{31C07093-11F3-4BA4-99D1-E20988706361}</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{FCF344CC-E3A5-4B6C-9219-C70834DC7501}</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5.5</c:v>
                </c:pt>
                <c:pt idx="8">
                  <c:v>5.9</c:v>
                </c:pt>
                <c:pt idx="16">
                  <c:v>6.3</c:v>
                </c:pt>
                <c:pt idx="24">
                  <c:v>6.7</c:v>
                </c:pt>
                <c:pt idx="32">
                  <c:v>6.7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{29F8EEA2-0559-43D2-8E1E-4F30F02E22D0}</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{78504D30-3D68-4DCD-BF01-9EE2F2BDED73}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{903A3799-F2B2-43D2-A737-F6EF59B12A28}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{C0DDA536-D111-4B97-968E-0B698DFE2311}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{FB21A8F1-9ABC-43BB-A7C8-488B0CB990F0}</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{B4FB1FB2-C569-487B-BC86-F11423CCDD9B}</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{AE05A532-DA06-44DD-A29C-2F1BCDD1B55A}</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{2171A71D-2BD0-4A8B-B2BE-DE03D06807A0}</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{370B5920-8170-4F4B-B4FE-8B38B1E110F9}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2"/>
          <c:min val="6.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1.9"/>
          <c:min val="9.199999999999999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694690</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836930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8015" y="190500"/>
          <a:ext cx="25260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04570" y="190500"/>
          <a:ext cx="379031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17525" y="7934325"/>
          <a:ext cx="414401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R0</a:t>
          </a:r>
          <a:r>
            <a:rPr kumimoji="1" lang="en-US" altLang="ja-JP" sz="1100">
              <a:latin typeface="ＭＳ Ｐゴシック"/>
              <a:ea typeface="ＭＳ Ｐゴシック"/>
            </a:rPr>
            <a:t>1</a:t>
          </a:r>
          <a:r>
            <a:rPr kumimoji="1" lang="ja-JP" altLang="en-US" sz="1100">
              <a:latin typeface="ＭＳ Ｐゴシック"/>
              <a:ea typeface="ＭＳ Ｐゴシック"/>
            </a:rPr>
            <a:t>年度の実質公債費比率は、算入公債費の減少により6.7%となっている。H30年度と比較すると同水準となっている。しかし、この比率は早期健全化基準の25.0%を大きく下回っており、良好な状態を示している。</a:t>
          </a:r>
        </a:p>
        <a:p>
          <a:r>
            <a:rPr kumimoji="1" lang="ja-JP" altLang="en-US" sz="1100">
              <a:latin typeface="ＭＳ Ｐゴシック"/>
              <a:ea typeface="ＭＳ Ｐゴシック"/>
            </a:rPr>
            <a:t>R0</a:t>
          </a:r>
          <a:r>
            <a:rPr kumimoji="1" lang="en-US" altLang="ja-JP" sz="1100">
              <a:latin typeface="ＭＳ Ｐゴシック"/>
              <a:ea typeface="ＭＳ Ｐゴシック"/>
            </a:rPr>
            <a:t>1</a:t>
          </a:r>
          <a:r>
            <a:rPr kumimoji="1" lang="ja-JP" altLang="en-US" sz="1100">
              <a:latin typeface="ＭＳ Ｐゴシック"/>
              <a:ea typeface="ＭＳ Ｐゴシック"/>
            </a:rPr>
            <a:t>年度の数値としては良好な数値ではあるが、今後、町内の施設の更新などによる地方債の増加にともない元利償還金の額が増加傾向にあり、分子要因としては悪化傾向にある。また、一部事務組合でも町と同様に施設の更新による起債額の増加にともない、負担金が増加している。</a:t>
          </a:r>
        </a:p>
        <a:p>
          <a:r>
            <a:rPr kumimoji="1" lang="ja-JP" altLang="en-US" sz="1100">
              <a:latin typeface="ＭＳ Ｐゴシック"/>
              <a:ea typeface="ＭＳ Ｐゴシック"/>
            </a:rPr>
            <a:t>今後は公共施設等適正管理事業債を活用した施設の長寿命化等の予定もあるが、実質公債費比率の上昇に気を付けながら実施していきたい。</a:t>
          </a:r>
        </a:p>
        <a:p>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523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094335" y="12115800"/>
          <a:ext cx="443674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116205</xdr:colOff>
      <xdr:row>55</xdr:row>
      <xdr:rowOff>257175</xdr:rowOff>
    </xdr:to>
    <xdr:sp macro="" textlink="">
      <xdr:nvSpPr>
        <xdr:cNvPr id="23" name="Rectangle 88"/>
        <xdr:cNvSpPr>
          <a:spLocks noChangeArrowheads="1"/>
        </xdr:cNvSpPr>
      </xdr:nvSpPr>
      <xdr:spPr>
        <a:xfrm>
          <a:off x="1311910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19974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240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R0</a:t>
          </a:r>
          <a:r>
            <a:rPr lang="en-US" altLang="ja-JP">
              <a:latin typeface="ＭＳ Ｐゴシック"/>
              <a:ea typeface="ＭＳ Ｐゴシック"/>
            </a:rPr>
            <a:t>1</a:t>
          </a:r>
          <a:r>
            <a:rPr lang="ja-JP" altLang="en-US">
              <a:latin typeface="ＭＳ Ｐゴシック"/>
              <a:ea typeface="ＭＳ Ｐゴシック"/>
            </a:rPr>
            <a:t>年度の将来負担比率は、算定当初から変わらずマイナスとなっている。この比率は早期健全化基準の350.0%を下回っており、良好な状態を示している。</a:t>
          </a:r>
        </a:p>
        <a:p>
          <a:r>
            <a:rPr lang="ja-JP" altLang="en-US">
              <a:latin typeface="ＭＳ Ｐゴシック"/>
              <a:ea typeface="ＭＳ Ｐゴシック"/>
            </a:rPr>
            <a:t>しかし、将来負担額は地方債発行額の増加にともない年々上昇しており、充当可能財源である基金などが減少すると分子がプラスに転じることが懸念される。</a:t>
          </a:r>
        </a:p>
        <a:p>
          <a:r>
            <a:rPr lang="ja-JP" altLang="en-US">
              <a:latin typeface="ＭＳ Ｐゴシック"/>
              <a:ea typeface="ＭＳ Ｐゴシック"/>
            </a:rPr>
            <a:t>今後も、現在の水準を保てるよう起債額の抑制などを継続していきたい。</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群馬県邑楽町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財政調整基金についてはH30年度に比べて同額となった。H29に行った積み立てを維持することができた。これはR02に予定されている太田市他三町清掃組合の建設費負担金が増加することが予想されるためである。減債基金は同水準となっている。その他特定目的基金は347百万円増加した。これは、今後増加していく公共施設の長寿命化費用として積み立てを行ったことによる。</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公共施設の長寿命化は大きな課題であり、財源の確保のための積立を行っていく必要がある。財政調整基金については使途の明確化を図る必要があり、適正な積立額を検討し、他の特定目的基金への積み立てを行う予定である。</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公共施設等整備基金：公共施設・道路関係において繰出す基金</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ふるさと振興基金：地域づくりの推進に資するために繰出す基金</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社会教育施設等整備基金：スポーツ施設建設財源に充てるために繰出す基金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公共施設等整備基金へ、公共施設等の長寿命化、鶉土地区画整理事業等のため、198百万円積立を行った。</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ふるさと振興基金へ、今後の少子化対策、移住定住事業等地域づくりのため、111百万円積立を行った。</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社会教育施設建設基金へ、36百万円積立を行った。</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今後の公共施設等の長寿命化のため、積立を行う。</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社会教育施設建設のため、積立を行う。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当初繰入を行った金額を、年度末に積み立てることができたためである。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財政調整基金の残高については、適正な範囲を検討する必要が有る。基金の使途の明確化のためにも、特定目的基金に積立を行うことを検討する必要がある。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当初繰入を行った金額を、年度末に積み立てることができたためである。</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地方債の償還が増加することが見込まれるため、適正な積立額を検討する必要が有る。</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3" name="正方形/長方形 12"/>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4" name="正方形/長方形 13"/>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5" name="正方形/長方形 14"/>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6" name="正方形/長方形 15"/>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7" name="正方形/長方形 16"/>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8" name="正方形/長方形 17"/>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9" name="正方形/長方形 18"/>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0" name="正方形/長方形 19"/>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1" name="正方形/長方形 20"/>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2" name="正方形/長方形 21"/>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26,368
25,669
31.11
9,115,072
8,684,519
342,358
5,646,719
7,373,277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3" name="正方形/長方形 22"/>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4" name="正方形/長方形 23"/>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5" name="正方形/長方形 24"/>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6" name="正方形/長方形 25"/>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9" name="角丸四角形 28"/>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0" name="正方形/長方形 29"/>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1" name="正方形/長方形 30"/>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2" name="正方形/長方形 31"/>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3" name="直線コネクタ 32"/>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4" name="楕円 33"/>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6" name="直線コネクタ 35"/>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7" name="直線コネクタ 36"/>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8" name="直線コネクタ 37"/>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9" name="直線コネクタ 38"/>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0" name="テキスト ボックス 39"/>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1" name="テキスト ボックス 40"/>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2" name="テキスト ボックス 41"/>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3" name="テキスト ボックス 42"/>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44" name="テキスト ボックス 43"/>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5" name="正方形/長方形 4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6" name="正方形/長方形 4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47" name="正方形/長方形 4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8" name="正方形/長方形 4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9" name="正方形/長方形 4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0" name="正方形/長方形 4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1" name="正方形/長方形 5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2" name="正方形/長方形 5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3" name="正方形/長方形 5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R01については作成中</a:t>
          </a:r>
        </a:p>
        <a:p>
          <a:r>
            <a:rPr lang="ja-JP" altLang="en-US"/>
            <a:t>H30については類似団体と比較して△3.5ポイントとなっている。</a:t>
          </a:r>
        </a:p>
        <a:p>
          <a:r>
            <a:rPr lang="ja-JP" altLang="en-US"/>
            <a:t>今後も個別施設計画を基に、有効活用を進めていく。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8" name="テキスト ボックス 5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9" name="直線コネクタ 5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9575" cy="224155"/>
    <xdr:sp macro="" textlink="">
      <xdr:nvSpPr>
        <xdr:cNvPr id="60" name="テキスト ボックス 59"/>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1" name="直線コネクタ 6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140" cy="224155"/>
    <xdr:sp macro="" textlink="">
      <xdr:nvSpPr>
        <xdr:cNvPr id="62" name="テキスト ボックス 61"/>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3" name="直線コネクタ 6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140" cy="224155"/>
    <xdr:sp macro="" textlink="">
      <xdr:nvSpPr>
        <xdr:cNvPr id="64" name="テキスト ボックス 63"/>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5" name="直線コネクタ 6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140" cy="225425"/>
    <xdr:sp macro="" textlink="">
      <xdr:nvSpPr>
        <xdr:cNvPr id="66" name="テキスト ボックス 65"/>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7" name="直線コネクタ 6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140" cy="225425"/>
    <xdr:sp macro="" textlink="">
      <xdr:nvSpPr>
        <xdr:cNvPr id="68" name="テキスト ボックス 67"/>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9" name="直線コネクタ 6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4155"/>
    <xdr:sp macro="" textlink="">
      <xdr:nvSpPr>
        <xdr:cNvPr id="70" name="テキスト ボックス 69"/>
        <xdr:cNvSpPr txBox="1"/>
      </xdr:nvSpPr>
      <xdr:spPr>
        <a:xfrm>
          <a:off x="898525" y="48590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126365</xdr:rowOff>
    </xdr:from>
    <xdr:to xmlns:xdr="http://schemas.openxmlformats.org/drawingml/2006/spreadsheetDrawing">
      <xdr:col>23</xdr:col>
      <xdr:colOff>85090</xdr:colOff>
      <xdr:row>34</xdr:row>
      <xdr:rowOff>10160</xdr:rowOff>
    </xdr:to>
    <xdr:cxnSp macro="">
      <xdr:nvCxnSpPr>
        <xdr:cNvPr id="72" name="直線コネクタ 71"/>
        <xdr:cNvCxnSpPr/>
      </xdr:nvCxnSpPr>
      <xdr:spPr>
        <a:xfrm flipV="1">
          <a:off x="4760595" y="5527040"/>
          <a:ext cx="127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13970</xdr:rowOff>
    </xdr:from>
    <xdr:ext cx="403860" cy="259080"/>
    <xdr:sp macro="" textlink="">
      <xdr:nvSpPr>
        <xdr:cNvPr id="73" name="有形固定資産減価償却率最小値テキスト"/>
        <xdr:cNvSpPr txBox="1"/>
      </xdr:nvSpPr>
      <xdr:spPr>
        <a:xfrm>
          <a:off x="4813300" y="6614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10160</xdr:rowOff>
    </xdr:from>
    <xdr:to xmlns:xdr="http://schemas.openxmlformats.org/drawingml/2006/spreadsheetDrawing">
      <xdr:col>23</xdr:col>
      <xdr:colOff>174625</xdr:colOff>
      <xdr:row>34</xdr:row>
      <xdr:rowOff>10160</xdr:rowOff>
    </xdr:to>
    <xdr:cxnSp macro="">
      <xdr:nvCxnSpPr>
        <xdr:cNvPr id="74" name="直線コネクタ 73"/>
        <xdr:cNvCxnSpPr/>
      </xdr:nvCxnSpPr>
      <xdr:spPr>
        <a:xfrm>
          <a:off x="4673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73025</xdr:rowOff>
    </xdr:from>
    <xdr:ext cx="403860" cy="259080"/>
    <xdr:sp macro="" textlink="">
      <xdr:nvSpPr>
        <xdr:cNvPr id="75" name="有形固定資産減価償却率最大値テキスト"/>
        <xdr:cNvSpPr txBox="1"/>
      </xdr:nvSpPr>
      <xdr:spPr>
        <a:xfrm>
          <a:off x="4813300" y="5302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126365</xdr:rowOff>
    </xdr:from>
    <xdr:to xmlns:xdr="http://schemas.openxmlformats.org/drawingml/2006/spreadsheetDrawing">
      <xdr:col>23</xdr:col>
      <xdr:colOff>174625</xdr:colOff>
      <xdr:row>27</xdr:row>
      <xdr:rowOff>126365</xdr:rowOff>
    </xdr:to>
    <xdr:cxnSp macro="">
      <xdr:nvCxnSpPr>
        <xdr:cNvPr id="76" name="直線コネクタ 75"/>
        <xdr:cNvCxnSpPr/>
      </xdr:nvCxnSpPr>
      <xdr:spPr>
        <a:xfrm>
          <a:off x="4673600" y="552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98425</xdr:rowOff>
    </xdr:from>
    <xdr:ext cx="403860" cy="257810"/>
    <xdr:sp macro="" textlink="">
      <xdr:nvSpPr>
        <xdr:cNvPr id="77" name="有形固定資産減価償却率平均値テキスト"/>
        <xdr:cNvSpPr txBox="1"/>
      </xdr:nvSpPr>
      <xdr:spPr>
        <a:xfrm>
          <a:off x="4813300" y="618490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120650</xdr:rowOff>
    </xdr:from>
    <xdr:to xmlns:xdr="http://schemas.openxmlformats.org/drawingml/2006/spreadsheetDrawing">
      <xdr:col>23</xdr:col>
      <xdr:colOff>136525</xdr:colOff>
      <xdr:row>32</xdr:row>
      <xdr:rowOff>50165</xdr:rowOff>
    </xdr:to>
    <xdr:sp macro="" textlink="">
      <xdr:nvSpPr>
        <xdr:cNvPr id="78" name="フローチャート: 判断 77"/>
        <xdr:cNvSpPr/>
      </xdr:nvSpPr>
      <xdr:spPr>
        <a:xfrm>
          <a:off x="4711700" y="62071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100330</xdr:rowOff>
    </xdr:from>
    <xdr:to xmlns:xdr="http://schemas.openxmlformats.org/drawingml/2006/spreadsheetDrawing">
      <xdr:col>19</xdr:col>
      <xdr:colOff>187325</xdr:colOff>
      <xdr:row>32</xdr:row>
      <xdr:rowOff>30480</xdr:rowOff>
    </xdr:to>
    <xdr:sp macro="" textlink="">
      <xdr:nvSpPr>
        <xdr:cNvPr id="79" name="フローチャート: 判断 78"/>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63500</xdr:rowOff>
    </xdr:from>
    <xdr:to xmlns:xdr="http://schemas.openxmlformats.org/drawingml/2006/spreadsheetDrawing">
      <xdr:col>15</xdr:col>
      <xdr:colOff>187325</xdr:colOff>
      <xdr:row>31</xdr:row>
      <xdr:rowOff>165100</xdr:rowOff>
    </xdr:to>
    <xdr:sp macro="" textlink="">
      <xdr:nvSpPr>
        <xdr:cNvPr id="80" name="フローチャート: 判断 79"/>
        <xdr:cNvSpPr/>
      </xdr:nvSpPr>
      <xdr:spPr>
        <a:xfrm>
          <a:off x="3238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61595</xdr:rowOff>
    </xdr:from>
    <xdr:to xmlns:xdr="http://schemas.openxmlformats.org/drawingml/2006/spreadsheetDrawing">
      <xdr:col>11</xdr:col>
      <xdr:colOff>187325</xdr:colOff>
      <xdr:row>31</xdr:row>
      <xdr:rowOff>163195</xdr:rowOff>
    </xdr:to>
    <xdr:sp macro="" textlink="">
      <xdr:nvSpPr>
        <xdr:cNvPr id="81" name="フローチャート: 判断 80"/>
        <xdr:cNvSpPr/>
      </xdr:nvSpPr>
      <xdr:spPr>
        <a:xfrm>
          <a:off x="2476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163830</xdr:rowOff>
    </xdr:from>
    <xdr:to xmlns:xdr="http://schemas.openxmlformats.org/drawingml/2006/spreadsheetDrawing">
      <xdr:col>7</xdr:col>
      <xdr:colOff>187325</xdr:colOff>
      <xdr:row>31</xdr:row>
      <xdr:rowOff>93980</xdr:rowOff>
    </xdr:to>
    <xdr:sp macro="" textlink="">
      <xdr:nvSpPr>
        <xdr:cNvPr id="82" name="フローチャート: 判断 81"/>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83" name="テキスト ボックス 82"/>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84" name="テキスト ボックス 83"/>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85" name="テキスト ボックス 84"/>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86" name="テキスト ボックス 85"/>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87" name="テキスト ボックス 86"/>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24765</xdr:rowOff>
    </xdr:from>
    <xdr:to xmlns:xdr="http://schemas.openxmlformats.org/drawingml/2006/spreadsheetDrawing">
      <xdr:col>19</xdr:col>
      <xdr:colOff>187325</xdr:colOff>
      <xdr:row>31</xdr:row>
      <xdr:rowOff>126365</xdr:rowOff>
    </xdr:to>
    <xdr:sp macro="" textlink="">
      <xdr:nvSpPr>
        <xdr:cNvPr id="88" name="楕円 87"/>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103505</xdr:rowOff>
    </xdr:from>
    <xdr:to xmlns:xdr="http://schemas.openxmlformats.org/drawingml/2006/spreadsheetDrawing">
      <xdr:col>15</xdr:col>
      <xdr:colOff>187325</xdr:colOff>
      <xdr:row>31</xdr:row>
      <xdr:rowOff>33655</xdr:rowOff>
    </xdr:to>
    <xdr:sp macro="" textlink="">
      <xdr:nvSpPr>
        <xdr:cNvPr id="89" name="楕円 88"/>
        <xdr:cNvSpPr/>
      </xdr:nvSpPr>
      <xdr:spPr>
        <a:xfrm>
          <a:off x="3238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154940</xdr:rowOff>
    </xdr:from>
    <xdr:to xmlns:xdr="http://schemas.openxmlformats.org/drawingml/2006/spreadsheetDrawing">
      <xdr:col>19</xdr:col>
      <xdr:colOff>136525</xdr:colOff>
      <xdr:row>31</xdr:row>
      <xdr:rowOff>75565</xdr:rowOff>
    </xdr:to>
    <xdr:cxnSp macro="">
      <xdr:nvCxnSpPr>
        <xdr:cNvPr id="90" name="直線コネクタ 89"/>
        <xdr:cNvCxnSpPr/>
      </xdr:nvCxnSpPr>
      <xdr:spPr>
        <a:xfrm>
          <a:off x="3289300" y="6069965"/>
          <a:ext cx="762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5080</xdr:rowOff>
    </xdr:from>
    <xdr:to xmlns:xdr="http://schemas.openxmlformats.org/drawingml/2006/spreadsheetDrawing">
      <xdr:col>11</xdr:col>
      <xdr:colOff>187325</xdr:colOff>
      <xdr:row>31</xdr:row>
      <xdr:rowOff>106680</xdr:rowOff>
    </xdr:to>
    <xdr:sp macro="" textlink="">
      <xdr:nvSpPr>
        <xdr:cNvPr id="91" name="楕円 90"/>
        <xdr:cNvSpPr/>
      </xdr:nvSpPr>
      <xdr:spPr>
        <a:xfrm>
          <a:off x="2476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154940</xdr:rowOff>
    </xdr:from>
    <xdr:to xmlns:xdr="http://schemas.openxmlformats.org/drawingml/2006/spreadsheetDrawing">
      <xdr:col>15</xdr:col>
      <xdr:colOff>136525</xdr:colOff>
      <xdr:row>31</xdr:row>
      <xdr:rowOff>55880</xdr:rowOff>
    </xdr:to>
    <xdr:cxnSp macro="">
      <xdr:nvCxnSpPr>
        <xdr:cNvPr id="92" name="直線コネクタ 91"/>
        <xdr:cNvCxnSpPr/>
      </xdr:nvCxnSpPr>
      <xdr:spPr>
        <a:xfrm flipV="1">
          <a:off x="2527300" y="6069965"/>
          <a:ext cx="762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144145</xdr:rowOff>
    </xdr:from>
    <xdr:to xmlns:xdr="http://schemas.openxmlformats.org/drawingml/2006/spreadsheetDrawing">
      <xdr:col>7</xdr:col>
      <xdr:colOff>187325</xdr:colOff>
      <xdr:row>31</xdr:row>
      <xdr:rowOff>74930</xdr:rowOff>
    </xdr:to>
    <xdr:sp macro="" textlink="">
      <xdr:nvSpPr>
        <xdr:cNvPr id="93" name="楕円 92"/>
        <xdr:cNvSpPr/>
      </xdr:nvSpPr>
      <xdr:spPr>
        <a:xfrm>
          <a:off x="1714500" y="60591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23495</xdr:rowOff>
    </xdr:from>
    <xdr:to xmlns:xdr="http://schemas.openxmlformats.org/drawingml/2006/spreadsheetDrawing">
      <xdr:col>11</xdr:col>
      <xdr:colOff>136525</xdr:colOff>
      <xdr:row>31</xdr:row>
      <xdr:rowOff>55880</xdr:rowOff>
    </xdr:to>
    <xdr:cxnSp macro="">
      <xdr:nvCxnSpPr>
        <xdr:cNvPr id="94" name="直線コネクタ 93"/>
        <xdr:cNvCxnSpPr/>
      </xdr:nvCxnSpPr>
      <xdr:spPr>
        <a:xfrm>
          <a:off x="1765300" y="610997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21590</xdr:rowOff>
    </xdr:from>
    <xdr:ext cx="403860" cy="259080"/>
    <xdr:sp macro="" textlink="">
      <xdr:nvSpPr>
        <xdr:cNvPr id="95" name="n_1aveValue有形固定資産減価償却率"/>
        <xdr:cNvSpPr txBox="1"/>
      </xdr:nvSpPr>
      <xdr:spPr>
        <a:xfrm>
          <a:off x="3836035" y="62795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156210</xdr:rowOff>
    </xdr:from>
    <xdr:ext cx="403860" cy="257810"/>
    <xdr:sp macro="" textlink="">
      <xdr:nvSpPr>
        <xdr:cNvPr id="96" name="n_2aveValue有形固定資産減価償却率"/>
        <xdr:cNvSpPr txBox="1"/>
      </xdr:nvSpPr>
      <xdr:spPr>
        <a:xfrm>
          <a:off x="3086735" y="62426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154940</xdr:rowOff>
    </xdr:from>
    <xdr:ext cx="403860" cy="257810"/>
    <xdr:sp macro="" textlink="">
      <xdr:nvSpPr>
        <xdr:cNvPr id="97" name="n_3aveValue有形固定資産減価償却率"/>
        <xdr:cNvSpPr txBox="1"/>
      </xdr:nvSpPr>
      <xdr:spPr>
        <a:xfrm>
          <a:off x="2324735" y="62414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85090</xdr:rowOff>
    </xdr:from>
    <xdr:ext cx="403860" cy="259080"/>
    <xdr:sp macro="" textlink="">
      <xdr:nvSpPr>
        <xdr:cNvPr id="98" name="n_4aveValue有形固定資産減価償却率"/>
        <xdr:cNvSpPr txBox="1"/>
      </xdr:nvSpPr>
      <xdr:spPr>
        <a:xfrm>
          <a:off x="1562735" y="61715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143510</xdr:rowOff>
    </xdr:from>
    <xdr:ext cx="403860" cy="257810"/>
    <xdr:sp macro="" textlink="">
      <xdr:nvSpPr>
        <xdr:cNvPr id="99" name="n_1mainValue有形固定資産減価償却率"/>
        <xdr:cNvSpPr txBox="1"/>
      </xdr:nvSpPr>
      <xdr:spPr>
        <a:xfrm>
          <a:off x="3836035" y="5887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50165</xdr:rowOff>
    </xdr:from>
    <xdr:ext cx="403860" cy="259080"/>
    <xdr:sp macro="" textlink="">
      <xdr:nvSpPr>
        <xdr:cNvPr id="100" name="n_2mainValue有形固定資産減価償却率"/>
        <xdr:cNvSpPr txBox="1"/>
      </xdr:nvSpPr>
      <xdr:spPr>
        <a:xfrm>
          <a:off x="3086735" y="5793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123190</xdr:rowOff>
    </xdr:from>
    <xdr:ext cx="403860" cy="257810"/>
    <xdr:sp macro="" textlink="">
      <xdr:nvSpPr>
        <xdr:cNvPr id="101" name="n_3mainValue有形固定資産減価償却率"/>
        <xdr:cNvSpPr txBox="1"/>
      </xdr:nvSpPr>
      <xdr:spPr>
        <a:xfrm>
          <a:off x="2324735" y="58667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90805</xdr:rowOff>
    </xdr:from>
    <xdr:ext cx="403860" cy="258445"/>
    <xdr:sp macro="" textlink="">
      <xdr:nvSpPr>
        <xdr:cNvPr id="102" name="n_4mainValue有形固定資産減価償却率"/>
        <xdr:cNvSpPr txBox="1"/>
      </xdr:nvSpPr>
      <xdr:spPr>
        <a:xfrm>
          <a:off x="1562735" y="583438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3" name="正方形/長方形 10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4" name="正方形/長方形 10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5" name="正方形/長方形 10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[ 371.2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6" name="正方形/長方形 10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7" name="正方形/長方形 10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8" name="正方形/長方形 10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9" name="正方形/長方形 10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0" name="正方形/長方形 10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1" name="正方形/長方形 11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類似団体、全国平均よりも下回っている。今後も債務償還可能年数を抑えていけるように地方債の抑制に努めていく。</a:t>
          </a:r>
        </a:p>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6" name="テキスト ボックス 11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7" name="直線コネクタ 11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18" name="テキスト ボックス 117"/>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9" name="直線コネクタ 118"/>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155"/>
    <xdr:sp macro="" textlink="">
      <xdr:nvSpPr>
        <xdr:cNvPr id="120" name="テキスト ボックス 119"/>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1" name="直線コネクタ 120"/>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9575" cy="224155"/>
    <xdr:sp macro="" textlink="">
      <xdr:nvSpPr>
        <xdr:cNvPr id="122" name="テキスト ボックス 121"/>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3" name="直線コネクタ 122"/>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9575" cy="224155"/>
    <xdr:sp macro="" textlink="">
      <xdr:nvSpPr>
        <xdr:cNvPr id="124" name="テキスト ボックス 123"/>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5" name="直線コネクタ 124"/>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9575" cy="224155"/>
    <xdr:sp macro="" textlink="">
      <xdr:nvSpPr>
        <xdr:cNvPr id="126" name="テキスト ボックス 125"/>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7" name="直線コネクタ 126"/>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9575" cy="224155"/>
    <xdr:sp macro="" textlink="">
      <xdr:nvSpPr>
        <xdr:cNvPr id="128" name="テキスト ボックス 127"/>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9" name="直線コネクタ 128"/>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155"/>
    <xdr:sp macro="" textlink="">
      <xdr:nvSpPr>
        <xdr:cNvPr id="130" name="テキスト ボックス 129"/>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1" name="直線コネクタ 13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154940</xdr:rowOff>
    </xdr:to>
    <xdr:cxnSp macro="">
      <xdr:nvCxnSpPr>
        <xdr:cNvPr id="133" name="直線コネクタ 132"/>
        <xdr:cNvCxnSpPr/>
      </xdr:nvCxnSpPr>
      <xdr:spPr>
        <a:xfrm flipV="1">
          <a:off x="14793595" y="526161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158750</xdr:rowOff>
    </xdr:from>
    <xdr:ext cx="468630" cy="259080"/>
    <xdr:sp macro="" textlink="">
      <xdr:nvSpPr>
        <xdr:cNvPr id="134" name="債務償還比率最小値テキスト"/>
        <xdr:cNvSpPr txBox="1"/>
      </xdr:nvSpPr>
      <xdr:spPr>
        <a:xfrm>
          <a:off x="14846300" y="6759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154940</xdr:rowOff>
    </xdr:from>
    <xdr:to xmlns:xdr="http://schemas.openxmlformats.org/drawingml/2006/spreadsheetDrawing">
      <xdr:col>76</xdr:col>
      <xdr:colOff>111125</xdr:colOff>
      <xdr:row>34</xdr:row>
      <xdr:rowOff>154940</xdr:rowOff>
    </xdr:to>
    <xdr:cxnSp macro="">
      <xdr:nvCxnSpPr>
        <xdr:cNvPr id="135" name="直線コネクタ 134"/>
        <xdr:cNvCxnSpPr/>
      </xdr:nvCxnSpPr>
      <xdr:spPr>
        <a:xfrm>
          <a:off x="14706600" y="675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090" cy="259080"/>
    <xdr:sp macro="" textlink="">
      <xdr:nvSpPr>
        <xdr:cNvPr id="136" name="債務償還比率最大値テキスト"/>
        <xdr:cNvSpPr txBox="1"/>
      </xdr:nvSpPr>
      <xdr:spPr>
        <a:xfrm>
          <a:off x="1484630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7" name="直線コネクタ 136"/>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45085</xdr:rowOff>
    </xdr:from>
    <xdr:ext cx="468630" cy="258445"/>
    <xdr:sp macro="" textlink="">
      <xdr:nvSpPr>
        <xdr:cNvPr id="138" name="債務償還比率平均値テキスト"/>
        <xdr:cNvSpPr txBox="1"/>
      </xdr:nvSpPr>
      <xdr:spPr>
        <a:xfrm>
          <a:off x="14846300" y="5960110"/>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66675</xdr:rowOff>
    </xdr:from>
    <xdr:to xmlns:xdr="http://schemas.openxmlformats.org/drawingml/2006/spreadsheetDrawing">
      <xdr:col>76</xdr:col>
      <xdr:colOff>73025</xdr:colOff>
      <xdr:row>30</xdr:row>
      <xdr:rowOff>168275</xdr:rowOff>
    </xdr:to>
    <xdr:sp macro="" textlink="">
      <xdr:nvSpPr>
        <xdr:cNvPr id="139" name="フローチャート: 判断 138"/>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62230</xdr:rowOff>
    </xdr:from>
    <xdr:to xmlns:xdr="http://schemas.openxmlformats.org/drawingml/2006/spreadsheetDrawing">
      <xdr:col>72</xdr:col>
      <xdr:colOff>123825</xdr:colOff>
      <xdr:row>30</xdr:row>
      <xdr:rowOff>163830</xdr:rowOff>
    </xdr:to>
    <xdr:sp macro="" textlink="">
      <xdr:nvSpPr>
        <xdr:cNvPr id="140" name="フローチャート: 判断 139"/>
        <xdr:cNvSpPr/>
      </xdr:nvSpPr>
      <xdr:spPr>
        <a:xfrm>
          <a:off x="14033500" y="597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80645</xdr:rowOff>
    </xdr:from>
    <xdr:to xmlns:xdr="http://schemas.openxmlformats.org/drawingml/2006/spreadsheetDrawing">
      <xdr:col>68</xdr:col>
      <xdr:colOff>123825</xdr:colOff>
      <xdr:row>31</xdr:row>
      <xdr:rowOff>10795</xdr:rowOff>
    </xdr:to>
    <xdr:sp macro="" textlink="">
      <xdr:nvSpPr>
        <xdr:cNvPr id="141" name="フローチャート: 判断 140"/>
        <xdr:cNvSpPr/>
      </xdr:nvSpPr>
      <xdr:spPr>
        <a:xfrm>
          <a:off x="13271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60960</xdr:rowOff>
    </xdr:from>
    <xdr:to xmlns:xdr="http://schemas.openxmlformats.org/drawingml/2006/spreadsheetDrawing">
      <xdr:col>64</xdr:col>
      <xdr:colOff>123825</xdr:colOff>
      <xdr:row>30</xdr:row>
      <xdr:rowOff>162560</xdr:rowOff>
    </xdr:to>
    <xdr:sp macro="" textlink="">
      <xdr:nvSpPr>
        <xdr:cNvPr id="142" name="フローチャート: 判断 141"/>
        <xdr:cNvSpPr/>
      </xdr:nvSpPr>
      <xdr:spPr>
        <a:xfrm>
          <a:off x="12509500" y="59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45085</xdr:rowOff>
    </xdr:from>
    <xdr:to xmlns:xdr="http://schemas.openxmlformats.org/drawingml/2006/spreadsheetDrawing">
      <xdr:col>60</xdr:col>
      <xdr:colOff>123825</xdr:colOff>
      <xdr:row>30</xdr:row>
      <xdr:rowOff>146685</xdr:rowOff>
    </xdr:to>
    <xdr:sp macro="" textlink="">
      <xdr:nvSpPr>
        <xdr:cNvPr id="143" name="フローチャート: 判断 142"/>
        <xdr:cNvSpPr/>
      </xdr:nvSpPr>
      <xdr:spPr>
        <a:xfrm>
          <a:off x="11747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44" name="テキスト ボックス 143"/>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45" name="テキスト ボックス 144"/>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46" name="テキスト ボックス 145"/>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7" name="テキスト ボックス 146"/>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48" name="テキスト ボックス 147"/>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39370</xdr:rowOff>
    </xdr:from>
    <xdr:to xmlns:xdr="http://schemas.openxmlformats.org/drawingml/2006/spreadsheetDrawing">
      <xdr:col>76</xdr:col>
      <xdr:colOff>73025</xdr:colOff>
      <xdr:row>29</xdr:row>
      <xdr:rowOff>140970</xdr:rowOff>
    </xdr:to>
    <xdr:sp macro="" textlink="">
      <xdr:nvSpPr>
        <xdr:cNvPr id="149" name="楕円 148"/>
        <xdr:cNvSpPr/>
      </xdr:nvSpPr>
      <xdr:spPr>
        <a:xfrm>
          <a:off x="147447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62230</xdr:rowOff>
    </xdr:from>
    <xdr:ext cx="468630" cy="259080"/>
    <xdr:sp macro="" textlink="">
      <xdr:nvSpPr>
        <xdr:cNvPr id="150" name="債務償還比率該当値テキスト"/>
        <xdr:cNvSpPr txBox="1"/>
      </xdr:nvSpPr>
      <xdr:spPr>
        <a:xfrm>
          <a:off x="14846300" y="56343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140970</xdr:rowOff>
    </xdr:from>
    <xdr:to xmlns:xdr="http://schemas.openxmlformats.org/drawingml/2006/spreadsheetDrawing">
      <xdr:col>72</xdr:col>
      <xdr:colOff>123825</xdr:colOff>
      <xdr:row>30</xdr:row>
      <xdr:rowOff>71120</xdr:rowOff>
    </xdr:to>
    <xdr:sp macro="" textlink="">
      <xdr:nvSpPr>
        <xdr:cNvPr id="151" name="楕円 150"/>
        <xdr:cNvSpPr/>
      </xdr:nvSpPr>
      <xdr:spPr>
        <a:xfrm>
          <a:off x="14033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90170</xdr:rowOff>
    </xdr:from>
    <xdr:to xmlns:xdr="http://schemas.openxmlformats.org/drawingml/2006/spreadsheetDrawing">
      <xdr:col>76</xdr:col>
      <xdr:colOff>22225</xdr:colOff>
      <xdr:row>30</xdr:row>
      <xdr:rowOff>20320</xdr:rowOff>
    </xdr:to>
    <xdr:cxnSp macro="">
      <xdr:nvCxnSpPr>
        <xdr:cNvPr id="152" name="直線コネクタ 151"/>
        <xdr:cNvCxnSpPr/>
      </xdr:nvCxnSpPr>
      <xdr:spPr>
        <a:xfrm flipV="1">
          <a:off x="14084300" y="5833745"/>
          <a:ext cx="711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127635</xdr:rowOff>
    </xdr:from>
    <xdr:to xmlns:xdr="http://schemas.openxmlformats.org/drawingml/2006/spreadsheetDrawing">
      <xdr:col>68</xdr:col>
      <xdr:colOff>123825</xdr:colOff>
      <xdr:row>30</xdr:row>
      <xdr:rowOff>57785</xdr:rowOff>
    </xdr:to>
    <xdr:sp macro="" textlink="">
      <xdr:nvSpPr>
        <xdr:cNvPr id="153" name="楕円 152"/>
        <xdr:cNvSpPr/>
      </xdr:nvSpPr>
      <xdr:spPr>
        <a:xfrm>
          <a:off x="13271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6985</xdr:rowOff>
    </xdr:from>
    <xdr:to xmlns:xdr="http://schemas.openxmlformats.org/drawingml/2006/spreadsheetDrawing">
      <xdr:col>72</xdr:col>
      <xdr:colOff>73025</xdr:colOff>
      <xdr:row>30</xdr:row>
      <xdr:rowOff>20320</xdr:rowOff>
    </xdr:to>
    <xdr:cxnSp macro="">
      <xdr:nvCxnSpPr>
        <xdr:cNvPr id="154" name="直線コネクタ 153"/>
        <xdr:cNvCxnSpPr/>
      </xdr:nvCxnSpPr>
      <xdr:spPr>
        <a:xfrm>
          <a:off x="13322300" y="592201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31750</xdr:rowOff>
    </xdr:from>
    <xdr:to xmlns:xdr="http://schemas.openxmlformats.org/drawingml/2006/spreadsheetDrawing">
      <xdr:col>64</xdr:col>
      <xdr:colOff>123825</xdr:colOff>
      <xdr:row>30</xdr:row>
      <xdr:rowOff>133350</xdr:rowOff>
    </xdr:to>
    <xdr:sp macro="" textlink="">
      <xdr:nvSpPr>
        <xdr:cNvPr id="155" name="楕円 154"/>
        <xdr:cNvSpPr/>
      </xdr:nvSpPr>
      <xdr:spPr>
        <a:xfrm>
          <a:off x="12509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6985</xdr:rowOff>
    </xdr:from>
    <xdr:to xmlns:xdr="http://schemas.openxmlformats.org/drawingml/2006/spreadsheetDrawing">
      <xdr:col>68</xdr:col>
      <xdr:colOff>73025</xdr:colOff>
      <xdr:row>30</xdr:row>
      <xdr:rowOff>82550</xdr:rowOff>
    </xdr:to>
    <xdr:cxnSp macro="">
      <xdr:nvCxnSpPr>
        <xdr:cNvPr id="156" name="直線コネクタ 155"/>
        <xdr:cNvCxnSpPr/>
      </xdr:nvCxnSpPr>
      <xdr:spPr>
        <a:xfrm flipV="1">
          <a:off x="12560300" y="5922010"/>
          <a:ext cx="762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6985</xdr:rowOff>
    </xdr:from>
    <xdr:to xmlns:xdr="http://schemas.openxmlformats.org/drawingml/2006/spreadsheetDrawing">
      <xdr:col>60</xdr:col>
      <xdr:colOff>123825</xdr:colOff>
      <xdr:row>30</xdr:row>
      <xdr:rowOff>109220</xdr:rowOff>
    </xdr:to>
    <xdr:sp macro="" textlink="">
      <xdr:nvSpPr>
        <xdr:cNvPr id="157" name="楕円 156"/>
        <xdr:cNvSpPr/>
      </xdr:nvSpPr>
      <xdr:spPr>
        <a:xfrm>
          <a:off x="11747500" y="59220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57785</xdr:rowOff>
    </xdr:from>
    <xdr:to xmlns:xdr="http://schemas.openxmlformats.org/drawingml/2006/spreadsheetDrawing">
      <xdr:col>64</xdr:col>
      <xdr:colOff>73025</xdr:colOff>
      <xdr:row>30</xdr:row>
      <xdr:rowOff>82550</xdr:rowOff>
    </xdr:to>
    <xdr:cxnSp macro="">
      <xdr:nvCxnSpPr>
        <xdr:cNvPr id="158" name="直線コネクタ 157"/>
        <xdr:cNvCxnSpPr/>
      </xdr:nvCxnSpPr>
      <xdr:spPr>
        <a:xfrm>
          <a:off x="11798300" y="597281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154940</xdr:rowOff>
    </xdr:from>
    <xdr:ext cx="468630" cy="257810"/>
    <xdr:sp macro="" textlink="">
      <xdr:nvSpPr>
        <xdr:cNvPr id="159" name="n_1aveValue債務償還比率"/>
        <xdr:cNvSpPr txBox="1"/>
      </xdr:nvSpPr>
      <xdr:spPr>
        <a:xfrm>
          <a:off x="13836650" y="6069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1905</xdr:rowOff>
    </xdr:from>
    <xdr:ext cx="468630" cy="259080"/>
    <xdr:sp macro="" textlink="">
      <xdr:nvSpPr>
        <xdr:cNvPr id="160" name="n_2aveValue債務償還比率"/>
        <xdr:cNvSpPr txBox="1"/>
      </xdr:nvSpPr>
      <xdr:spPr>
        <a:xfrm>
          <a:off x="13087350" y="6088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153670</xdr:rowOff>
    </xdr:from>
    <xdr:ext cx="468630" cy="259080"/>
    <xdr:sp macro="" textlink="">
      <xdr:nvSpPr>
        <xdr:cNvPr id="161" name="n_3aveValue債務償還比率"/>
        <xdr:cNvSpPr txBox="1"/>
      </xdr:nvSpPr>
      <xdr:spPr>
        <a:xfrm>
          <a:off x="12325350" y="6068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137795</xdr:rowOff>
    </xdr:from>
    <xdr:ext cx="468630" cy="259080"/>
    <xdr:sp macro="" textlink="">
      <xdr:nvSpPr>
        <xdr:cNvPr id="162" name="n_4aveValue債務償還比率"/>
        <xdr:cNvSpPr txBox="1"/>
      </xdr:nvSpPr>
      <xdr:spPr>
        <a:xfrm>
          <a:off x="11563350" y="6052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87630</xdr:rowOff>
    </xdr:from>
    <xdr:ext cx="468630" cy="257810"/>
    <xdr:sp macro="" textlink="">
      <xdr:nvSpPr>
        <xdr:cNvPr id="163" name="n_1mainValue債務償還比率"/>
        <xdr:cNvSpPr txBox="1"/>
      </xdr:nvSpPr>
      <xdr:spPr>
        <a:xfrm>
          <a:off x="13836650" y="56597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74930</xdr:rowOff>
    </xdr:from>
    <xdr:ext cx="468630" cy="257810"/>
    <xdr:sp macro="" textlink="">
      <xdr:nvSpPr>
        <xdr:cNvPr id="164" name="n_2mainValue債務償還比率"/>
        <xdr:cNvSpPr txBox="1"/>
      </xdr:nvSpPr>
      <xdr:spPr>
        <a:xfrm>
          <a:off x="13087350" y="56470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149860</xdr:rowOff>
    </xdr:from>
    <xdr:ext cx="468630" cy="259080"/>
    <xdr:sp macro="" textlink="">
      <xdr:nvSpPr>
        <xdr:cNvPr id="165" name="n_3mainValue債務償還比率"/>
        <xdr:cNvSpPr txBox="1"/>
      </xdr:nvSpPr>
      <xdr:spPr>
        <a:xfrm>
          <a:off x="12325350" y="57219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125095</xdr:rowOff>
    </xdr:from>
    <xdr:ext cx="468630" cy="258445"/>
    <xdr:sp macro="" textlink="">
      <xdr:nvSpPr>
        <xdr:cNvPr id="166" name="n_4mainValue債務償還比率"/>
        <xdr:cNvSpPr txBox="1"/>
      </xdr:nvSpPr>
      <xdr:spPr>
        <a:xfrm>
          <a:off x="11563350" y="56972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8" name="正方形/長方形 16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69" name="テキスト ボックス 168"/>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70" name="テキスト ボックス 169"/>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71" name="テキスト ボックス 170"/>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72" name="テキスト ボックス 171"/>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26,368
25,669
31.11
9,115,072
8,684,519
342,358
5,646,719
7,373,277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133350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79120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80010</xdr:rowOff>
    </xdr:from>
    <xdr:ext cx="340360" cy="259080"/>
    <xdr:sp macro="" textlink="">
      <xdr:nvSpPr>
        <xdr:cNvPr id="61" name="【道路】&#10;有形固定資産減価償却率最大値テキスト"/>
        <xdr:cNvSpPr txBox="1"/>
      </xdr:nvSpPr>
      <xdr:spPr>
        <a:xfrm>
          <a:off x="4673600" y="5566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133350</xdr:rowOff>
    </xdr:from>
    <xdr:to xmlns:xdr="http://schemas.openxmlformats.org/drawingml/2006/spreadsheetDrawing">
      <xdr:col>24</xdr:col>
      <xdr:colOff>152400</xdr:colOff>
      <xdr:row>33</xdr:row>
      <xdr:rowOff>133350</xdr:rowOff>
    </xdr:to>
    <xdr:cxnSp macro="">
      <xdr:nvCxnSpPr>
        <xdr:cNvPr id="62" name="直線コネクタ 61"/>
        <xdr:cNvCxnSpPr/>
      </xdr:nvCxnSpPr>
      <xdr:spPr>
        <a:xfrm>
          <a:off x="4546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72390</xdr:rowOff>
    </xdr:from>
    <xdr:ext cx="405130" cy="259080"/>
    <xdr:sp macro="" textlink="">
      <xdr:nvSpPr>
        <xdr:cNvPr id="63" name="【道路】&#10;有形固定資産減価償却率平均値テキスト"/>
        <xdr:cNvSpPr txBox="1"/>
      </xdr:nvSpPr>
      <xdr:spPr>
        <a:xfrm>
          <a:off x="4673600" y="6587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93980</xdr:rowOff>
    </xdr:from>
    <xdr:to xmlns:xdr="http://schemas.openxmlformats.org/drawingml/2006/spreadsheetDrawing">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71120</xdr:rowOff>
    </xdr:from>
    <xdr:to xmlns:xdr="http://schemas.openxmlformats.org/drawingml/2006/spreadsheetDrawing">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40640</xdr:rowOff>
    </xdr:from>
    <xdr:to xmlns:xdr="http://schemas.openxmlformats.org/drawingml/2006/spreadsheetDrawing">
      <xdr:col>15</xdr:col>
      <xdr:colOff>101600</xdr:colOff>
      <xdr:row>38</xdr:row>
      <xdr:rowOff>141605</xdr:rowOff>
    </xdr:to>
    <xdr:sp macro="" textlink="">
      <xdr:nvSpPr>
        <xdr:cNvPr id="66" name="フローチャート: 判断 65"/>
        <xdr:cNvSpPr/>
      </xdr:nvSpPr>
      <xdr:spPr>
        <a:xfrm>
          <a:off x="2857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40640</xdr:rowOff>
    </xdr:from>
    <xdr:to xmlns:xdr="http://schemas.openxmlformats.org/drawingml/2006/spreadsheetDrawing">
      <xdr:col>10</xdr:col>
      <xdr:colOff>165100</xdr:colOff>
      <xdr:row>38</xdr:row>
      <xdr:rowOff>141605</xdr:rowOff>
    </xdr:to>
    <xdr:sp macro="" textlink="">
      <xdr:nvSpPr>
        <xdr:cNvPr id="67" name="フローチャート: 判断 66"/>
        <xdr:cNvSpPr/>
      </xdr:nvSpPr>
      <xdr:spPr>
        <a:xfrm>
          <a:off x="1968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31750</xdr:rowOff>
    </xdr:from>
    <xdr:to xmlns:xdr="http://schemas.openxmlformats.org/drawingml/2006/spreadsheetDrawing">
      <xdr:col>6</xdr:col>
      <xdr:colOff>38100</xdr:colOff>
      <xdr:row>38</xdr:row>
      <xdr:rowOff>133350</xdr:rowOff>
    </xdr:to>
    <xdr:sp macro="" textlink="">
      <xdr:nvSpPr>
        <xdr:cNvPr id="68" name="フローチャート: 判断 67"/>
        <xdr:cNvSpPr/>
      </xdr:nvSpPr>
      <xdr:spPr>
        <a:xfrm>
          <a:off x="1079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8890</xdr:rowOff>
    </xdr:from>
    <xdr:to xmlns:xdr="http://schemas.openxmlformats.org/drawingml/2006/spreadsheetDrawing">
      <xdr:col>20</xdr:col>
      <xdr:colOff>38100</xdr:colOff>
      <xdr:row>38</xdr:row>
      <xdr:rowOff>110490</xdr:rowOff>
    </xdr:to>
    <xdr:sp macro="" textlink="">
      <xdr:nvSpPr>
        <xdr:cNvPr id="74" name="楕円 73"/>
        <xdr:cNvSpPr/>
      </xdr:nvSpPr>
      <xdr:spPr>
        <a:xfrm>
          <a:off x="3746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29210</xdr:rowOff>
    </xdr:from>
    <xdr:to xmlns:xdr="http://schemas.openxmlformats.org/drawingml/2006/spreadsheetDrawing">
      <xdr:col>15</xdr:col>
      <xdr:colOff>101600</xdr:colOff>
      <xdr:row>37</xdr:row>
      <xdr:rowOff>130175</xdr:rowOff>
    </xdr:to>
    <xdr:sp macro="" textlink="">
      <xdr:nvSpPr>
        <xdr:cNvPr id="75" name="楕円 74"/>
        <xdr:cNvSpPr/>
      </xdr:nvSpPr>
      <xdr:spPr>
        <a:xfrm>
          <a:off x="2857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79375</xdr:rowOff>
    </xdr:from>
    <xdr:to xmlns:xdr="http://schemas.openxmlformats.org/drawingml/2006/spreadsheetDrawing">
      <xdr:col>19</xdr:col>
      <xdr:colOff>177800</xdr:colOff>
      <xdr:row>38</xdr:row>
      <xdr:rowOff>59690</xdr:rowOff>
    </xdr:to>
    <xdr:cxnSp macro="">
      <xdr:nvCxnSpPr>
        <xdr:cNvPr id="76" name="直線コネクタ 75"/>
        <xdr:cNvCxnSpPr/>
      </xdr:nvCxnSpPr>
      <xdr:spPr>
        <a:xfrm>
          <a:off x="2908300" y="642302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146050</xdr:rowOff>
    </xdr:from>
    <xdr:to xmlns:xdr="http://schemas.openxmlformats.org/drawingml/2006/spreadsheetDrawing">
      <xdr:col>10</xdr:col>
      <xdr:colOff>165100</xdr:colOff>
      <xdr:row>38</xdr:row>
      <xdr:rowOff>76200</xdr:rowOff>
    </xdr:to>
    <xdr:sp macro="" textlink="">
      <xdr:nvSpPr>
        <xdr:cNvPr id="77" name="楕円 76"/>
        <xdr:cNvSpPr/>
      </xdr:nvSpPr>
      <xdr:spPr>
        <a:xfrm>
          <a:off x="196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79375</xdr:rowOff>
    </xdr:from>
    <xdr:to xmlns:xdr="http://schemas.openxmlformats.org/drawingml/2006/spreadsheetDrawing">
      <xdr:col>15</xdr:col>
      <xdr:colOff>50800</xdr:colOff>
      <xdr:row>38</xdr:row>
      <xdr:rowOff>25400</xdr:rowOff>
    </xdr:to>
    <xdr:cxnSp macro="">
      <xdr:nvCxnSpPr>
        <xdr:cNvPr id="78" name="直線コネクタ 77"/>
        <xdr:cNvCxnSpPr/>
      </xdr:nvCxnSpPr>
      <xdr:spPr>
        <a:xfrm flipV="1">
          <a:off x="2019300" y="642302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144780</xdr:rowOff>
    </xdr:from>
    <xdr:to xmlns:xdr="http://schemas.openxmlformats.org/drawingml/2006/spreadsheetDrawing">
      <xdr:col>6</xdr:col>
      <xdr:colOff>38100</xdr:colOff>
      <xdr:row>38</xdr:row>
      <xdr:rowOff>74930</xdr:rowOff>
    </xdr:to>
    <xdr:sp macro="" textlink="">
      <xdr:nvSpPr>
        <xdr:cNvPr id="79" name="楕円 78"/>
        <xdr:cNvSpPr/>
      </xdr:nvSpPr>
      <xdr:spPr>
        <a:xfrm>
          <a:off x="1079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24130</xdr:rowOff>
    </xdr:from>
    <xdr:to xmlns:xdr="http://schemas.openxmlformats.org/drawingml/2006/spreadsheetDrawing">
      <xdr:col>10</xdr:col>
      <xdr:colOff>114300</xdr:colOff>
      <xdr:row>38</xdr:row>
      <xdr:rowOff>25400</xdr:rowOff>
    </xdr:to>
    <xdr:cxnSp macro="">
      <xdr:nvCxnSpPr>
        <xdr:cNvPr id="80" name="直線コネクタ 79"/>
        <xdr:cNvCxnSpPr/>
      </xdr:nvCxnSpPr>
      <xdr:spPr>
        <a:xfrm>
          <a:off x="1130300" y="6539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163830</xdr:rowOff>
    </xdr:from>
    <xdr:ext cx="405130" cy="259080"/>
    <xdr:sp macro="" textlink="">
      <xdr:nvSpPr>
        <xdr:cNvPr id="81" name="n_1aveValue【道路】&#10;有形固定資産減価償却率"/>
        <xdr:cNvSpPr txBox="1"/>
      </xdr:nvSpPr>
      <xdr:spPr>
        <a:xfrm>
          <a:off x="3582035" y="667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132715</xdr:rowOff>
    </xdr:from>
    <xdr:ext cx="403860" cy="257810"/>
    <xdr:sp macro="" textlink="">
      <xdr:nvSpPr>
        <xdr:cNvPr id="82" name="n_2aveValue【道路】&#10;有形固定資産減価償却率"/>
        <xdr:cNvSpPr txBox="1"/>
      </xdr:nvSpPr>
      <xdr:spPr>
        <a:xfrm>
          <a:off x="2705735" y="6647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132715</xdr:rowOff>
    </xdr:from>
    <xdr:ext cx="403860" cy="257810"/>
    <xdr:sp macro="" textlink="">
      <xdr:nvSpPr>
        <xdr:cNvPr id="83" name="n_3aveValue【道路】&#10;有形固定資産減価償却率"/>
        <xdr:cNvSpPr txBox="1"/>
      </xdr:nvSpPr>
      <xdr:spPr>
        <a:xfrm>
          <a:off x="1816735" y="6647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124460</xdr:rowOff>
    </xdr:from>
    <xdr:ext cx="403860" cy="259080"/>
    <xdr:sp macro="" textlink="">
      <xdr:nvSpPr>
        <xdr:cNvPr id="84" name="n_4aveValue【道路】&#10;有形固定資産減価償却率"/>
        <xdr:cNvSpPr txBox="1"/>
      </xdr:nvSpPr>
      <xdr:spPr>
        <a:xfrm>
          <a:off x="927735" y="6639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127000</xdr:rowOff>
    </xdr:from>
    <xdr:ext cx="405130" cy="259080"/>
    <xdr:sp macro="" textlink="">
      <xdr:nvSpPr>
        <xdr:cNvPr id="85" name="n_1mainValue【道路】&#10;有形固定資産減価償却率"/>
        <xdr:cNvSpPr txBox="1"/>
      </xdr:nvSpPr>
      <xdr:spPr>
        <a:xfrm>
          <a:off x="3582035" y="6299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146685</xdr:rowOff>
    </xdr:from>
    <xdr:ext cx="403860" cy="257810"/>
    <xdr:sp macro="" textlink="">
      <xdr:nvSpPr>
        <xdr:cNvPr id="86" name="n_2mainValue【道路】&#10;有形固定資産減価償却率"/>
        <xdr:cNvSpPr txBox="1"/>
      </xdr:nvSpPr>
      <xdr:spPr>
        <a:xfrm>
          <a:off x="2705735" y="61474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92710</xdr:rowOff>
    </xdr:from>
    <xdr:ext cx="403860" cy="259080"/>
    <xdr:sp macro="" textlink="">
      <xdr:nvSpPr>
        <xdr:cNvPr id="87" name="n_3mainValue【道路】&#10;有形固定資産減価償却率"/>
        <xdr:cNvSpPr txBox="1"/>
      </xdr:nvSpPr>
      <xdr:spPr>
        <a:xfrm>
          <a:off x="1816735" y="6264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91440</xdr:rowOff>
    </xdr:from>
    <xdr:ext cx="403860" cy="259080"/>
    <xdr:sp macro="" textlink="">
      <xdr:nvSpPr>
        <xdr:cNvPr id="88" name="n_4mainValue【道路】&#10;有形固定資産減価償却率"/>
        <xdr:cNvSpPr txBox="1"/>
      </xdr:nvSpPr>
      <xdr:spPr>
        <a:xfrm>
          <a:off x="927735" y="6263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7" name="テキスト ボックス 96"/>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0" name="テキスト ボックス 99"/>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810"/>
    <xdr:sp macro="" textlink="">
      <xdr:nvSpPr>
        <xdr:cNvPr id="102" name="テキスト ボックス 101"/>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360" cy="257810"/>
    <xdr:sp macro="" textlink="">
      <xdr:nvSpPr>
        <xdr:cNvPr id="108" name="テキスト ボックス 107"/>
        <xdr:cNvSpPr txBox="1"/>
      </xdr:nvSpPr>
      <xdr:spPr>
        <a:xfrm>
          <a:off x="6008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360" cy="259080"/>
    <xdr:sp macro="" textlink="">
      <xdr:nvSpPr>
        <xdr:cNvPr id="110" name="テキスト ボックス 109"/>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33655</xdr:rowOff>
    </xdr:from>
    <xdr:to xmlns:xdr="http://schemas.openxmlformats.org/drawingml/2006/spreadsheetDrawing">
      <xdr:col>54</xdr:col>
      <xdr:colOff>189865</xdr:colOff>
      <xdr:row>42</xdr:row>
      <xdr:rowOff>37465</xdr:rowOff>
    </xdr:to>
    <xdr:cxnSp macro="">
      <xdr:nvCxnSpPr>
        <xdr:cNvPr id="112" name="直線コネクタ 111"/>
        <xdr:cNvCxnSpPr/>
      </xdr:nvCxnSpPr>
      <xdr:spPr>
        <a:xfrm flipV="1">
          <a:off x="10476865" y="5691505"/>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41275</xdr:rowOff>
    </xdr:from>
    <xdr:ext cx="469900" cy="257810"/>
    <xdr:sp macro="" textlink="">
      <xdr:nvSpPr>
        <xdr:cNvPr id="113" name="【道路】&#10;一人当たり延長最小値テキスト"/>
        <xdr:cNvSpPr txBox="1"/>
      </xdr:nvSpPr>
      <xdr:spPr>
        <a:xfrm>
          <a:off x="10515600" y="72421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37465</xdr:rowOff>
    </xdr:from>
    <xdr:to xmlns:xdr="http://schemas.openxmlformats.org/drawingml/2006/spreadsheetDrawing">
      <xdr:col>55</xdr:col>
      <xdr:colOff>88900</xdr:colOff>
      <xdr:row>42</xdr:row>
      <xdr:rowOff>37465</xdr:rowOff>
    </xdr:to>
    <xdr:cxnSp macro="">
      <xdr:nvCxnSpPr>
        <xdr:cNvPr id="114" name="直線コネクタ 113"/>
        <xdr:cNvCxnSpPr/>
      </xdr:nvCxnSpPr>
      <xdr:spPr>
        <a:xfrm>
          <a:off x="10388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151765</xdr:rowOff>
    </xdr:from>
    <xdr:ext cx="598805" cy="259080"/>
    <xdr:sp macro="" textlink="">
      <xdr:nvSpPr>
        <xdr:cNvPr id="115" name="【道路】&#10;一人当たり延長最大値テキスト"/>
        <xdr:cNvSpPr txBox="1"/>
      </xdr:nvSpPr>
      <xdr:spPr>
        <a:xfrm>
          <a:off x="10515600" y="5466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33655</xdr:rowOff>
    </xdr:from>
    <xdr:to xmlns:xdr="http://schemas.openxmlformats.org/drawingml/2006/spreadsheetDrawing">
      <xdr:col>55</xdr:col>
      <xdr:colOff>88900</xdr:colOff>
      <xdr:row>33</xdr:row>
      <xdr:rowOff>33655</xdr:rowOff>
    </xdr:to>
    <xdr:cxnSp macro="">
      <xdr:nvCxnSpPr>
        <xdr:cNvPr id="116" name="直線コネクタ 115"/>
        <xdr:cNvCxnSpPr/>
      </xdr:nvCxnSpPr>
      <xdr:spPr>
        <a:xfrm>
          <a:off x="10388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67945</xdr:rowOff>
    </xdr:from>
    <xdr:ext cx="534670" cy="258445"/>
    <xdr:sp macro="" textlink="">
      <xdr:nvSpPr>
        <xdr:cNvPr id="117" name="【道路】&#10;一人当たり延長平均値テキスト"/>
        <xdr:cNvSpPr txBox="1"/>
      </xdr:nvSpPr>
      <xdr:spPr>
        <a:xfrm>
          <a:off x="10515600" y="69259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89535</xdr:rowOff>
    </xdr:from>
    <xdr:to xmlns:xdr="http://schemas.openxmlformats.org/drawingml/2006/spreadsheetDrawing">
      <xdr:col>55</xdr:col>
      <xdr:colOff>50800</xdr:colOff>
      <xdr:row>41</xdr:row>
      <xdr:rowOff>19685</xdr:rowOff>
    </xdr:to>
    <xdr:sp macro="" textlink="">
      <xdr:nvSpPr>
        <xdr:cNvPr id="118" name="フローチャート: 判断 117"/>
        <xdr:cNvSpPr/>
      </xdr:nvSpPr>
      <xdr:spPr>
        <a:xfrm>
          <a:off x="104267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75565</xdr:rowOff>
    </xdr:from>
    <xdr:to xmlns:xdr="http://schemas.openxmlformats.org/drawingml/2006/spreadsheetDrawing">
      <xdr:col>50</xdr:col>
      <xdr:colOff>165100</xdr:colOff>
      <xdr:row>41</xdr:row>
      <xdr:rowOff>6350</xdr:rowOff>
    </xdr:to>
    <xdr:sp macro="" textlink="">
      <xdr:nvSpPr>
        <xdr:cNvPr id="119" name="フローチャート: 判断 118"/>
        <xdr:cNvSpPr/>
      </xdr:nvSpPr>
      <xdr:spPr>
        <a:xfrm>
          <a:off x="9588500" y="6933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76200</xdr:rowOff>
    </xdr:from>
    <xdr:to xmlns:xdr="http://schemas.openxmlformats.org/drawingml/2006/spreadsheetDrawing">
      <xdr:col>46</xdr:col>
      <xdr:colOff>38100</xdr:colOff>
      <xdr:row>41</xdr:row>
      <xdr:rowOff>6350</xdr:rowOff>
    </xdr:to>
    <xdr:sp macro="" textlink="">
      <xdr:nvSpPr>
        <xdr:cNvPr id="120" name="フローチャート: 判断 119"/>
        <xdr:cNvSpPr/>
      </xdr:nvSpPr>
      <xdr:spPr>
        <a:xfrm>
          <a:off x="8699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113030</xdr:rowOff>
    </xdr:from>
    <xdr:to xmlns:xdr="http://schemas.openxmlformats.org/drawingml/2006/spreadsheetDrawing">
      <xdr:col>41</xdr:col>
      <xdr:colOff>101600</xdr:colOff>
      <xdr:row>41</xdr:row>
      <xdr:rowOff>43180</xdr:rowOff>
    </xdr:to>
    <xdr:sp macro="" textlink="">
      <xdr:nvSpPr>
        <xdr:cNvPr id="121" name="フローチャート: 判断 120"/>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120650</xdr:rowOff>
    </xdr:from>
    <xdr:to xmlns:xdr="http://schemas.openxmlformats.org/drawingml/2006/spreadsheetDrawing">
      <xdr:col>36</xdr:col>
      <xdr:colOff>165100</xdr:colOff>
      <xdr:row>41</xdr:row>
      <xdr:rowOff>50165</xdr:rowOff>
    </xdr:to>
    <xdr:sp macro="" textlink="">
      <xdr:nvSpPr>
        <xdr:cNvPr id="122" name="フローチャート: 判断 121"/>
        <xdr:cNvSpPr/>
      </xdr:nvSpPr>
      <xdr:spPr>
        <a:xfrm>
          <a:off x="6921500" y="6978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109220</xdr:rowOff>
    </xdr:from>
    <xdr:to xmlns:xdr="http://schemas.openxmlformats.org/drawingml/2006/spreadsheetDrawing">
      <xdr:col>50</xdr:col>
      <xdr:colOff>165100</xdr:colOff>
      <xdr:row>41</xdr:row>
      <xdr:rowOff>39370</xdr:rowOff>
    </xdr:to>
    <xdr:sp macro="" textlink="">
      <xdr:nvSpPr>
        <xdr:cNvPr id="128" name="楕円 127"/>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110490</xdr:rowOff>
    </xdr:from>
    <xdr:to xmlns:xdr="http://schemas.openxmlformats.org/drawingml/2006/spreadsheetDrawing">
      <xdr:col>46</xdr:col>
      <xdr:colOff>38100</xdr:colOff>
      <xdr:row>41</xdr:row>
      <xdr:rowOff>40640</xdr:rowOff>
    </xdr:to>
    <xdr:sp macro="" textlink="">
      <xdr:nvSpPr>
        <xdr:cNvPr id="129" name="楕円 128"/>
        <xdr:cNvSpPr/>
      </xdr:nvSpPr>
      <xdr:spPr>
        <a:xfrm>
          <a:off x="86995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160020</xdr:rowOff>
    </xdr:from>
    <xdr:to xmlns:xdr="http://schemas.openxmlformats.org/drawingml/2006/spreadsheetDrawing">
      <xdr:col>50</xdr:col>
      <xdr:colOff>114300</xdr:colOff>
      <xdr:row>40</xdr:row>
      <xdr:rowOff>161290</xdr:rowOff>
    </xdr:to>
    <xdr:cxnSp macro="">
      <xdr:nvCxnSpPr>
        <xdr:cNvPr id="130" name="直線コネクタ 129"/>
        <xdr:cNvCxnSpPr/>
      </xdr:nvCxnSpPr>
      <xdr:spPr>
        <a:xfrm flipV="1">
          <a:off x="8750300" y="7018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10795</xdr:rowOff>
    </xdr:from>
    <xdr:to xmlns:xdr="http://schemas.openxmlformats.org/drawingml/2006/spreadsheetDrawing">
      <xdr:col>41</xdr:col>
      <xdr:colOff>101600</xdr:colOff>
      <xdr:row>41</xdr:row>
      <xdr:rowOff>112395</xdr:rowOff>
    </xdr:to>
    <xdr:sp macro="" textlink="">
      <xdr:nvSpPr>
        <xdr:cNvPr id="131" name="楕円 130"/>
        <xdr:cNvSpPr/>
      </xdr:nvSpPr>
      <xdr:spPr>
        <a:xfrm>
          <a:off x="7810500" y="70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161290</xdr:rowOff>
    </xdr:from>
    <xdr:to xmlns:xdr="http://schemas.openxmlformats.org/drawingml/2006/spreadsheetDrawing">
      <xdr:col>45</xdr:col>
      <xdr:colOff>177800</xdr:colOff>
      <xdr:row>41</xdr:row>
      <xdr:rowOff>61595</xdr:rowOff>
    </xdr:to>
    <xdr:cxnSp macro="">
      <xdr:nvCxnSpPr>
        <xdr:cNvPr id="132" name="直線コネクタ 131"/>
        <xdr:cNvCxnSpPr/>
      </xdr:nvCxnSpPr>
      <xdr:spPr>
        <a:xfrm flipV="1">
          <a:off x="7861300" y="701929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13335</xdr:rowOff>
    </xdr:from>
    <xdr:to xmlns:xdr="http://schemas.openxmlformats.org/drawingml/2006/spreadsheetDrawing">
      <xdr:col>36</xdr:col>
      <xdr:colOff>165100</xdr:colOff>
      <xdr:row>41</xdr:row>
      <xdr:rowOff>114935</xdr:rowOff>
    </xdr:to>
    <xdr:sp macro="" textlink="">
      <xdr:nvSpPr>
        <xdr:cNvPr id="133" name="楕円 132"/>
        <xdr:cNvSpPr/>
      </xdr:nvSpPr>
      <xdr:spPr>
        <a:xfrm>
          <a:off x="69215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61595</xdr:rowOff>
    </xdr:from>
    <xdr:to xmlns:xdr="http://schemas.openxmlformats.org/drawingml/2006/spreadsheetDrawing">
      <xdr:col>41</xdr:col>
      <xdr:colOff>50800</xdr:colOff>
      <xdr:row>41</xdr:row>
      <xdr:rowOff>64135</xdr:rowOff>
    </xdr:to>
    <xdr:cxnSp macro="">
      <xdr:nvCxnSpPr>
        <xdr:cNvPr id="134" name="直線コネクタ 133"/>
        <xdr:cNvCxnSpPr/>
      </xdr:nvCxnSpPr>
      <xdr:spPr>
        <a:xfrm flipV="1">
          <a:off x="6972300" y="70910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22225</xdr:rowOff>
    </xdr:from>
    <xdr:ext cx="534670" cy="258445"/>
    <xdr:sp macro="" textlink="">
      <xdr:nvSpPr>
        <xdr:cNvPr id="135" name="n_1aveValue【道路】&#10;一人当たり延長"/>
        <xdr:cNvSpPr txBox="1"/>
      </xdr:nvSpPr>
      <xdr:spPr>
        <a:xfrm>
          <a:off x="9359265" y="6708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22860</xdr:rowOff>
    </xdr:from>
    <xdr:ext cx="533400" cy="259080"/>
    <xdr:sp macro="" textlink="">
      <xdr:nvSpPr>
        <xdr:cNvPr id="136" name="n_2aveValue【道路】&#10;一人当たり延長"/>
        <xdr:cNvSpPr txBox="1"/>
      </xdr:nvSpPr>
      <xdr:spPr>
        <a:xfrm>
          <a:off x="8482965" y="6709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59690</xdr:rowOff>
    </xdr:from>
    <xdr:ext cx="533400" cy="259080"/>
    <xdr:sp macro="" textlink="">
      <xdr:nvSpPr>
        <xdr:cNvPr id="137" name="n_3aveValue【道路】&#10;一人当たり延長"/>
        <xdr:cNvSpPr txBox="1"/>
      </xdr:nvSpPr>
      <xdr:spPr>
        <a:xfrm>
          <a:off x="7593965" y="6746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66675</xdr:rowOff>
    </xdr:from>
    <xdr:ext cx="533400" cy="257810"/>
    <xdr:sp macro="" textlink="">
      <xdr:nvSpPr>
        <xdr:cNvPr id="138" name="n_4aveValue【道路】&#10;一人当たり延長"/>
        <xdr:cNvSpPr txBox="1"/>
      </xdr:nvSpPr>
      <xdr:spPr>
        <a:xfrm>
          <a:off x="6704965" y="6753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30480</xdr:rowOff>
    </xdr:from>
    <xdr:ext cx="534670" cy="257810"/>
    <xdr:sp macro="" textlink="">
      <xdr:nvSpPr>
        <xdr:cNvPr id="139" name="n_1mainValue【道路】&#10;一人当たり延長"/>
        <xdr:cNvSpPr txBox="1"/>
      </xdr:nvSpPr>
      <xdr:spPr>
        <a:xfrm>
          <a:off x="9359265" y="70599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31750</xdr:rowOff>
    </xdr:from>
    <xdr:ext cx="533400" cy="257810"/>
    <xdr:sp macro="" textlink="">
      <xdr:nvSpPr>
        <xdr:cNvPr id="140" name="n_2mainValue【道路】&#10;一人当たり延長"/>
        <xdr:cNvSpPr txBox="1"/>
      </xdr:nvSpPr>
      <xdr:spPr>
        <a:xfrm>
          <a:off x="8482965" y="70612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103505</xdr:rowOff>
    </xdr:from>
    <xdr:ext cx="533400" cy="259080"/>
    <xdr:sp macro="" textlink="">
      <xdr:nvSpPr>
        <xdr:cNvPr id="141" name="n_3mainValue【道路】&#10;一人当たり延長"/>
        <xdr:cNvSpPr txBox="1"/>
      </xdr:nvSpPr>
      <xdr:spPr>
        <a:xfrm>
          <a:off x="7593965" y="7132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106045</xdr:rowOff>
    </xdr:from>
    <xdr:ext cx="533400" cy="259080"/>
    <xdr:sp macro="" textlink="">
      <xdr:nvSpPr>
        <xdr:cNvPr id="142" name="n_4mainValue【道路】&#10;一人当たり延長"/>
        <xdr:cNvSpPr txBox="1"/>
      </xdr:nvSpPr>
      <xdr:spPr>
        <a:xfrm>
          <a:off x="6704965" y="71354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1" name="テキスト ボックス 150"/>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2" name="直線コネクタ 15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3" name="テキスト ボックス 152"/>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4" name="直線コネクタ 15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5" name="テキスト ボックス 154"/>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6" name="直線コネクタ 15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7" name="テキスト ボックス 15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8" name="直線コネクタ 15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59" name="テキスト ボックス 158"/>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0" name="直線コネクタ 15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1" name="テキスト ボックス 16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2" name="直線コネクタ 16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7820" cy="259080"/>
    <xdr:sp macro="" textlink="">
      <xdr:nvSpPr>
        <xdr:cNvPr id="163" name="テキスト ボックス 162"/>
        <xdr:cNvSpPr txBox="1"/>
      </xdr:nvSpPr>
      <xdr:spPr>
        <a:xfrm>
          <a:off x="422910" y="9382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4" name="直線コネクタ 16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7620</xdr:rowOff>
    </xdr:from>
    <xdr:to xmlns:xdr="http://schemas.openxmlformats.org/drawingml/2006/spreadsheetDrawing">
      <xdr:col>24</xdr:col>
      <xdr:colOff>62865</xdr:colOff>
      <xdr:row>64</xdr:row>
      <xdr:rowOff>63500</xdr:rowOff>
    </xdr:to>
    <xdr:cxnSp macro="">
      <xdr:nvCxnSpPr>
        <xdr:cNvPr id="166" name="直線コネクタ 165"/>
        <xdr:cNvCxnSpPr/>
      </xdr:nvCxnSpPr>
      <xdr:spPr>
        <a:xfrm flipV="1">
          <a:off x="4634865" y="9608820"/>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66675</xdr:rowOff>
    </xdr:from>
    <xdr:ext cx="405130" cy="257810"/>
    <xdr:sp macro="" textlink="">
      <xdr:nvSpPr>
        <xdr:cNvPr id="167" name="【橋りょう・トンネル】&#10;有形固定資産減価償却率最小値テキスト"/>
        <xdr:cNvSpPr txBox="1"/>
      </xdr:nvSpPr>
      <xdr:spPr>
        <a:xfrm>
          <a:off x="4673600" y="110394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63500</xdr:rowOff>
    </xdr:from>
    <xdr:to xmlns:xdr="http://schemas.openxmlformats.org/drawingml/2006/spreadsheetDrawing">
      <xdr:col>24</xdr:col>
      <xdr:colOff>152400</xdr:colOff>
      <xdr:row>64</xdr:row>
      <xdr:rowOff>63500</xdr:rowOff>
    </xdr:to>
    <xdr:cxnSp macro="">
      <xdr:nvCxnSpPr>
        <xdr:cNvPr id="168" name="直線コネクタ 167"/>
        <xdr:cNvCxnSpPr/>
      </xdr:nvCxnSpPr>
      <xdr:spPr>
        <a:xfrm>
          <a:off x="4546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125730</xdr:rowOff>
    </xdr:from>
    <xdr:ext cx="340360" cy="259080"/>
    <xdr:sp macro="" textlink="">
      <xdr:nvSpPr>
        <xdr:cNvPr id="169" name="【橋りょう・トンネル】&#10;有形固定資産減価償却率最大値テキスト"/>
        <xdr:cNvSpPr txBox="1"/>
      </xdr:nvSpPr>
      <xdr:spPr>
        <a:xfrm>
          <a:off x="4673600" y="93840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7620</xdr:rowOff>
    </xdr:from>
    <xdr:to xmlns:xdr="http://schemas.openxmlformats.org/drawingml/2006/spreadsheetDrawing">
      <xdr:col>24</xdr:col>
      <xdr:colOff>152400</xdr:colOff>
      <xdr:row>56</xdr:row>
      <xdr:rowOff>7620</xdr:rowOff>
    </xdr:to>
    <xdr:cxnSp macro="">
      <xdr:nvCxnSpPr>
        <xdr:cNvPr id="170" name="直線コネクタ 169"/>
        <xdr:cNvCxnSpPr/>
      </xdr:nvCxnSpPr>
      <xdr:spPr>
        <a:xfrm>
          <a:off x="4546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76200</xdr:rowOff>
    </xdr:from>
    <xdr:ext cx="405130" cy="257810"/>
    <xdr:sp macro="" textlink="">
      <xdr:nvSpPr>
        <xdr:cNvPr id="171" name="【橋りょう・トンネル】&#10;有形固定資産減価償却率平均値テキスト"/>
        <xdr:cNvSpPr txBox="1"/>
      </xdr:nvSpPr>
      <xdr:spPr>
        <a:xfrm>
          <a:off x="4673600" y="105346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97790</xdr:rowOff>
    </xdr:from>
    <xdr:to xmlns:xdr="http://schemas.openxmlformats.org/drawingml/2006/spreadsheetDrawing">
      <xdr:col>24</xdr:col>
      <xdr:colOff>114300</xdr:colOff>
      <xdr:row>62</xdr:row>
      <xdr:rowOff>27940</xdr:rowOff>
    </xdr:to>
    <xdr:sp macro="" textlink="">
      <xdr:nvSpPr>
        <xdr:cNvPr id="172" name="フローチャート: 判断 171"/>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86360</xdr:rowOff>
    </xdr:from>
    <xdr:to xmlns:xdr="http://schemas.openxmlformats.org/drawingml/2006/spreadsheetDrawing">
      <xdr:col>20</xdr:col>
      <xdr:colOff>38100</xdr:colOff>
      <xdr:row>62</xdr:row>
      <xdr:rowOff>16510</xdr:rowOff>
    </xdr:to>
    <xdr:sp macro="" textlink="">
      <xdr:nvSpPr>
        <xdr:cNvPr id="173" name="フローチャート: 判断 172"/>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53975</xdr:rowOff>
    </xdr:from>
    <xdr:to xmlns:xdr="http://schemas.openxmlformats.org/drawingml/2006/spreadsheetDrawing">
      <xdr:col>15</xdr:col>
      <xdr:colOff>101600</xdr:colOff>
      <xdr:row>61</xdr:row>
      <xdr:rowOff>155575</xdr:rowOff>
    </xdr:to>
    <xdr:sp macro="" textlink="">
      <xdr:nvSpPr>
        <xdr:cNvPr id="174" name="フローチャート: 判断 173"/>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27305</xdr:rowOff>
    </xdr:from>
    <xdr:to xmlns:xdr="http://schemas.openxmlformats.org/drawingml/2006/spreadsheetDrawing">
      <xdr:col>10</xdr:col>
      <xdr:colOff>165100</xdr:colOff>
      <xdr:row>61</xdr:row>
      <xdr:rowOff>128905</xdr:rowOff>
    </xdr:to>
    <xdr:sp macro="" textlink="">
      <xdr:nvSpPr>
        <xdr:cNvPr id="175" name="フローチャート: 判断 174"/>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31115</xdr:rowOff>
    </xdr:from>
    <xdr:to xmlns:xdr="http://schemas.openxmlformats.org/drawingml/2006/spreadsheetDrawing">
      <xdr:col>6</xdr:col>
      <xdr:colOff>38100</xdr:colOff>
      <xdr:row>61</xdr:row>
      <xdr:rowOff>132715</xdr:rowOff>
    </xdr:to>
    <xdr:sp macro="" textlink="">
      <xdr:nvSpPr>
        <xdr:cNvPr id="176" name="フローチャート: 判断 175"/>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77" name="テキスト ボックス 176"/>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78" name="テキスト ボックス 177"/>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79" name="テキスト ボックス 178"/>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0" name="テキスト ボックス 179"/>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1" name="テキスト ボックス 180"/>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59690</xdr:rowOff>
    </xdr:from>
    <xdr:to xmlns:xdr="http://schemas.openxmlformats.org/drawingml/2006/spreadsheetDrawing">
      <xdr:col>20</xdr:col>
      <xdr:colOff>38100</xdr:colOff>
      <xdr:row>62</xdr:row>
      <xdr:rowOff>161290</xdr:rowOff>
    </xdr:to>
    <xdr:sp macro="" textlink="">
      <xdr:nvSpPr>
        <xdr:cNvPr id="182" name="楕円 181"/>
        <xdr:cNvSpPr/>
      </xdr:nvSpPr>
      <xdr:spPr>
        <a:xfrm>
          <a:off x="3746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62</xdr:row>
      <xdr:rowOff>34925</xdr:rowOff>
    </xdr:from>
    <xdr:to xmlns:xdr="http://schemas.openxmlformats.org/drawingml/2006/spreadsheetDrawing">
      <xdr:col>15</xdr:col>
      <xdr:colOff>101600</xdr:colOff>
      <xdr:row>62</xdr:row>
      <xdr:rowOff>136525</xdr:rowOff>
    </xdr:to>
    <xdr:sp macro="" textlink="">
      <xdr:nvSpPr>
        <xdr:cNvPr id="183" name="楕円 182"/>
        <xdr:cNvSpPr/>
      </xdr:nvSpPr>
      <xdr:spPr>
        <a:xfrm>
          <a:off x="2857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86360</xdr:rowOff>
    </xdr:from>
    <xdr:to xmlns:xdr="http://schemas.openxmlformats.org/drawingml/2006/spreadsheetDrawing">
      <xdr:col>19</xdr:col>
      <xdr:colOff>177800</xdr:colOff>
      <xdr:row>62</xdr:row>
      <xdr:rowOff>110490</xdr:rowOff>
    </xdr:to>
    <xdr:cxnSp macro="">
      <xdr:nvCxnSpPr>
        <xdr:cNvPr id="184" name="直線コネクタ 183"/>
        <xdr:cNvCxnSpPr/>
      </xdr:nvCxnSpPr>
      <xdr:spPr>
        <a:xfrm>
          <a:off x="2908300" y="107162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12065</xdr:rowOff>
    </xdr:from>
    <xdr:to xmlns:xdr="http://schemas.openxmlformats.org/drawingml/2006/spreadsheetDrawing">
      <xdr:col>10</xdr:col>
      <xdr:colOff>165100</xdr:colOff>
      <xdr:row>62</xdr:row>
      <xdr:rowOff>113665</xdr:rowOff>
    </xdr:to>
    <xdr:sp macro="" textlink="">
      <xdr:nvSpPr>
        <xdr:cNvPr id="185" name="楕円 184"/>
        <xdr:cNvSpPr/>
      </xdr:nvSpPr>
      <xdr:spPr>
        <a:xfrm>
          <a:off x="196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63500</xdr:rowOff>
    </xdr:from>
    <xdr:to xmlns:xdr="http://schemas.openxmlformats.org/drawingml/2006/spreadsheetDrawing">
      <xdr:col>15</xdr:col>
      <xdr:colOff>50800</xdr:colOff>
      <xdr:row>62</xdr:row>
      <xdr:rowOff>86360</xdr:rowOff>
    </xdr:to>
    <xdr:cxnSp macro="">
      <xdr:nvCxnSpPr>
        <xdr:cNvPr id="186" name="直線コネクタ 185"/>
        <xdr:cNvCxnSpPr/>
      </xdr:nvCxnSpPr>
      <xdr:spPr>
        <a:xfrm>
          <a:off x="2019300" y="10693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158750</xdr:rowOff>
    </xdr:from>
    <xdr:to xmlns:xdr="http://schemas.openxmlformats.org/drawingml/2006/spreadsheetDrawing">
      <xdr:col>6</xdr:col>
      <xdr:colOff>38100</xdr:colOff>
      <xdr:row>62</xdr:row>
      <xdr:rowOff>88900</xdr:rowOff>
    </xdr:to>
    <xdr:sp macro="" textlink="">
      <xdr:nvSpPr>
        <xdr:cNvPr id="187" name="楕円 186"/>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38100</xdr:rowOff>
    </xdr:from>
    <xdr:to xmlns:xdr="http://schemas.openxmlformats.org/drawingml/2006/spreadsheetDrawing">
      <xdr:col>10</xdr:col>
      <xdr:colOff>114300</xdr:colOff>
      <xdr:row>62</xdr:row>
      <xdr:rowOff>63500</xdr:rowOff>
    </xdr:to>
    <xdr:cxnSp macro="">
      <xdr:nvCxnSpPr>
        <xdr:cNvPr id="188" name="直線コネクタ 187"/>
        <xdr:cNvCxnSpPr/>
      </xdr:nvCxnSpPr>
      <xdr:spPr>
        <a:xfrm>
          <a:off x="1130300" y="10668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33020</xdr:rowOff>
    </xdr:from>
    <xdr:ext cx="405130" cy="259080"/>
    <xdr:sp macro="" textlink="">
      <xdr:nvSpPr>
        <xdr:cNvPr id="189" name="n_1aveValue【橋りょう・トンネル】&#10;有形固定資産減価償却率"/>
        <xdr:cNvSpPr txBox="1"/>
      </xdr:nvSpPr>
      <xdr:spPr>
        <a:xfrm>
          <a:off x="3582035" y="10320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635</xdr:rowOff>
    </xdr:from>
    <xdr:ext cx="403860" cy="259080"/>
    <xdr:sp macro="" textlink="">
      <xdr:nvSpPr>
        <xdr:cNvPr id="190" name="n_2aveValue【橋りょう・トンネル】&#10;有形固定資産減価償却率"/>
        <xdr:cNvSpPr txBox="1"/>
      </xdr:nvSpPr>
      <xdr:spPr>
        <a:xfrm>
          <a:off x="2705735" y="102876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145415</xdr:rowOff>
    </xdr:from>
    <xdr:ext cx="403860" cy="257810"/>
    <xdr:sp macro="" textlink="">
      <xdr:nvSpPr>
        <xdr:cNvPr id="191" name="n_3aveValue【橋りょう・トンネル】&#10;有形固定資産減価償却率"/>
        <xdr:cNvSpPr txBox="1"/>
      </xdr:nvSpPr>
      <xdr:spPr>
        <a:xfrm>
          <a:off x="1816735" y="102609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149225</xdr:rowOff>
    </xdr:from>
    <xdr:ext cx="403860" cy="259080"/>
    <xdr:sp macro="" textlink="">
      <xdr:nvSpPr>
        <xdr:cNvPr id="192" name="n_4aveValue【橋りょう・トンネル】&#10;有形固定資産減価償却率"/>
        <xdr:cNvSpPr txBox="1"/>
      </xdr:nvSpPr>
      <xdr:spPr>
        <a:xfrm>
          <a:off x="927735" y="10264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152400</xdr:rowOff>
    </xdr:from>
    <xdr:ext cx="405130" cy="259080"/>
    <xdr:sp macro="" textlink="">
      <xdr:nvSpPr>
        <xdr:cNvPr id="193" name="n_1mainValue【橋りょう・トンネル】&#10;有形固定資産減価償却率"/>
        <xdr:cNvSpPr txBox="1"/>
      </xdr:nvSpPr>
      <xdr:spPr>
        <a:xfrm>
          <a:off x="3582035" y="10782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127635</xdr:rowOff>
    </xdr:from>
    <xdr:ext cx="403860" cy="259080"/>
    <xdr:sp macro="" textlink="">
      <xdr:nvSpPr>
        <xdr:cNvPr id="194" name="n_2mainValue【橋りょう・トンネル】&#10;有形固定資産減価償却率"/>
        <xdr:cNvSpPr txBox="1"/>
      </xdr:nvSpPr>
      <xdr:spPr>
        <a:xfrm>
          <a:off x="2705735" y="10757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104775</xdr:rowOff>
    </xdr:from>
    <xdr:ext cx="403860" cy="259080"/>
    <xdr:sp macro="" textlink="">
      <xdr:nvSpPr>
        <xdr:cNvPr id="195" name="n_3mainValue【橋りょう・トンネル】&#10;有形固定資産減価償却率"/>
        <xdr:cNvSpPr txBox="1"/>
      </xdr:nvSpPr>
      <xdr:spPr>
        <a:xfrm>
          <a:off x="1816735" y="10734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80010</xdr:rowOff>
    </xdr:from>
    <xdr:ext cx="403860" cy="259080"/>
    <xdr:sp macro="" textlink="">
      <xdr:nvSpPr>
        <xdr:cNvPr id="196" name="n_4mainValue【橋りょう・トンネル】&#10;有形固定資産減価償却率"/>
        <xdr:cNvSpPr txBox="1"/>
      </xdr:nvSpPr>
      <xdr:spPr>
        <a:xfrm>
          <a:off x="927735" y="10709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05" name="テキスト ボックス 20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6" name="直線コネクタ 20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7" name="直線コネクタ 20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7650" cy="257810"/>
    <xdr:sp macro="" textlink="">
      <xdr:nvSpPr>
        <xdr:cNvPr id="208" name="テキスト ボックス 207"/>
        <xdr:cNvSpPr txBox="1"/>
      </xdr:nvSpPr>
      <xdr:spPr>
        <a:xfrm>
          <a:off x="6355080" y="1083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9" name="直線コネクタ 20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360" cy="257810"/>
    <xdr:sp macro="" textlink="">
      <xdr:nvSpPr>
        <xdr:cNvPr id="210" name="テキスト ボックス 209"/>
        <xdr:cNvSpPr txBox="1"/>
      </xdr:nvSpPr>
      <xdr:spPr>
        <a:xfrm>
          <a:off x="6008370" y="1037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1" name="直線コネクタ 21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4360" cy="257810"/>
    <xdr:sp macro="" textlink="">
      <xdr:nvSpPr>
        <xdr:cNvPr id="212" name="テキスト ボックス 211"/>
        <xdr:cNvSpPr txBox="1"/>
      </xdr:nvSpPr>
      <xdr:spPr>
        <a:xfrm>
          <a:off x="6008370" y="991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13" name="直線コネクタ 21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4360" cy="257810"/>
    <xdr:sp macro="" textlink="">
      <xdr:nvSpPr>
        <xdr:cNvPr id="214" name="テキスト ボックス 213"/>
        <xdr:cNvSpPr txBox="1"/>
      </xdr:nvSpPr>
      <xdr:spPr>
        <a:xfrm>
          <a:off x="6008370" y="945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5" name="直線コネクタ 21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4360" cy="257810"/>
    <xdr:sp macro="" textlink="">
      <xdr:nvSpPr>
        <xdr:cNvPr id="216" name="テキスト ボックス 215"/>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73025</xdr:rowOff>
    </xdr:from>
    <xdr:to xmlns:xdr="http://schemas.openxmlformats.org/drawingml/2006/spreadsheetDrawing">
      <xdr:col>54</xdr:col>
      <xdr:colOff>189865</xdr:colOff>
      <xdr:row>63</xdr:row>
      <xdr:rowOff>165100</xdr:rowOff>
    </xdr:to>
    <xdr:cxnSp macro="">
      <xdr:nvCxnSpPr>
        <xdr:cNvPr id="218" name="直線コネクタ 217"/>
        <xdr:cNvCxnSpPr/>
      </xdr:nvCxnSpPr>
      <xdr:spPr>
        <a:xfrm flipV="1">
          <a:off x="10476865" y="967422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168910</xdr:rowOff>
    </xdr:from>
    <xdr:ext cx="469900" cy="257810"/>
    <xdr:sp macro="" textlink="">
      <xdr:nvSpPr>
        <xdr:cNvPr id="219" name="【橋りょう・トンネル】&#10;一人当たり有形固定資産（償却資産）額最小値テキスト"/>
        <xdr:cNvSpPr txBox="1"/>
      </xdr:nvSpPr>
      <xdr:spPr>
        <a:xfrm>
          <a:off x="10515600" y="109702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165100</xdr:rowOff>
    </xdr:from>
    <xdr:to xmlns:xdr="http://schemas.openxmlformats.org/drawingml/2006/spreadsheetDrawing">
      <xdr:col>55</xdr:col>
      <xdr:colOff>88900</xdr:colOff>
      <xdr:row>63</xdr:row>
      <xdr:rowOff>165100</xdr:rowOff>
    </xdr:to>
    <xdr:cxnSp macro="">
      <xdr:nvCxnSpPr>
        <xdr:cNvPr id="220" name="直線コネクタ 219"/>
        <xdr:cNvCxnSpPr/>
      </xdr:nvCxnSpPr>
      <xdr:spPr>
        <a:xfrm>
          <a:off x="10388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19685</xdr:rowOff>
    </xdr:from>
    <xdr:ext cx="598805" cy="257810"/>
    <xdr:sp macro="" textlink="">
      <xdr:nvSpPr>
        <xdr:cNvPr id="221" name="【橋りょう・トンネル】&#10;一人当たり有形固定資産（償却資産）額最大値テキスト"/>
        <xdr:cNvSpPr txBox="1"/>
      </xdr:nvSpPr>
      <xdr:spPr>
        <a:xfrm>
          <a:off x="10515600" y="94494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568,040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73025</xdr:rowOff>
    </xdr:from>
    <xdr:to xmlns:xdr="http://schemas.openxmlformats.org/drawingml/2006/spreadsheetDrawing">
      <xdr:col>55</xdr:col>
      <xdr:colOff>88900</xdr:colOff>
      <xdr:row>56</xdr:row>
      <xdr:rowOff>73025</xdr:rowOff>
    </xdr:to>
    <xdr:cxnSp macro="">
      <xdr:nvCxnSpPr>
        <xdr:cNvPr id="222" name="直線コネクタ 221"/>
        <xdr:cNvCxnSpPr/>
      </xdr:nvCxnSpPr>
      <xdr:spPr>
        <a:xfrm>
          <a:off x="10388600" y="967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19050</xdr:rowOff>
    </xdr:from>
    <xdr:ext cx="598805" cy="257810"/>
    <xdr:sp macro="" textlink="">
      <xdr:nvSpPr>
        <xdr:cNvPr id="223" name="【橋りょう・トンネル】&#10;一人当たり有形固定資産（償却資産）額平均値テキスト"/>
        <xdr:cNvSpPr txBox="1"/>
      </xdr:nvSpPr>
      <xdr:spPr>
        <a:xfrm>
          <a:off x="10515600" y="1047750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40640</xdr:rowOff>
    </xdr:from>
    <xdr:to xmlns:xdr="http://schemas.openxmlformats.org/drawingml/2006/spreadsheetDrawing">
      <xdr:col>55</xdr:col>
      <xdr:colOff>50800</xdr:colOff>
      <xdr:row>61</xdr:row>
      <xdr:rowOff>142240</xdr:rowOff>
    </xdr:to>
    <xdr:sp macro="" textlink="">
      <xdr:nvSpPr>
        <xdr:cNvPr id="224" name="フローチャート: 判断 223"/>
        <xdr:cNvSpPr/>
      </xdr:nvSpPr>
      <xdr:spPr>
        <a:xfrm>
          <a:off x="10426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29210</xdr:rowOff>
    </xdr:from>
    <xdr:to xmlns:xdr="http://schemas.openxmlformats.org/drawingml/2006/spreadsheetDrawing">
      <xdr:col>50</xdr:col>
      <xdr:colOff>165100</xdr:colOff>
      <xdr:row>61</xdr:row>
      <xdr:rowOff>130175</xdr:rowOff>
    </xdr:to>
    <xdr:sp macro="" textlink="">
      <xdr:nvSpPr>
        <xdr:cNvPr id="225" name="フローチャート: 判断 224"/>
        <xdr:cNvSpPr/>
      </xdr:nvSpPr>
      <xdr:spPr>
        <a:xfrm>
          <a:off x="95885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38735</xdr:rowOff>
    </xdr:from>
    <xdr:to xmlns:xdr="http://schemas.openxmlformats.org/drawingml/2006/spreadsheetDrawing">
      <xdr:col>46</xdr:col>
      <xdr:colOff>38100</xdr:colOff>
      <xdr:row>61</xdr:row>
      <xdr:rowOff>140335</xdr:rowOff>
    </xdr:to>
    <xdr:sp macro="" textlink="">
      <xdr:nvSpPr>
        <xdr:cNvPr id="226" name="フローチャート: 判断 225"/>
        <xdr:cNvSpPr/>
      </xdr:nvSpPr>
      <xdr:spPr>
        <a:xfrm>
          <a:off x="8699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63500</xdr:rowOff>
    </xdr:from>
    <xdr:to xmlns:xdr="http://schemas.openxmlformats.org/drawingml/2006/spreadsheetDrawing">
      <xdr:col>41</xdr:col>
      <xdr:colOff>101600</xdr:colOff>
      <xdr:row>61</xdr:row>
      <xdr:rowOff>164465</xdr:rowOff>
    </xdr:to>
    <xdr:sp macro="" textlink="">
      <xdr:nvSpPr>
        <xdr:cNvPr id="227" name="フローチャート: 判断 226"/>
        <xdr:cNvSpPr/>
      </xdr:nvSpPr>
      <xdr:spPr>
        <a:xfrm>
          <a:off x="781050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99060</xdr:rowOff>
    </xdr:from>
    <xdr:to xmlns:xdr="http://schemas.openxmlformats.org/drawingml/2006/spreadsheetDrawing">
      <xdr:col>36</xdr:col>
      <xdr:colOff>165100</xdr:colOff>
      <xdr:row>62</xdr:row>
      <xdr:rowOff>29210</xdr:rowOff>
    </xdr:to>
    <xdr:sp macro="" textlink="">
      <xdr:nvSpPr>
        <xdr:cNvPr id="228" name="フローチャート: 判断 227"/>
        <xdr:cNvSpPr/>
      </xdr:nvSpPr>
      <xdr:spPr>
        <a:xfrm>
          <a:off x="6921500" y="1055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29" name="テキスト ボックス 22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30" name="テキスト ボックス 22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31" name="テキスト ボックス 23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32" name="テキスト ボックス 23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33" name="テキスト ボックス 23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142240</xdr:rowOff>
    </xdr:from>
    <xdr:to xmlns:xdr="http://schemas.openxmlformats.org/drawingml/2006/spreadsheetDrawing">
      <xdr:col>50</xdr:col>
      <xdr:colOff>165100</xdr:colOff>
      <xdr:row>62</xdr:row>
      <xdr:rowOff>72390</xdr:rowOff>
    </xdr:to>
    <xdr:sp macro="" textlink="">
      <xdr:nvSpPr>
        <xdr:cNvPr id="234" name="楕円 233"/>
        <xdr:cNvSpPr/>
      </xdr:nvSpPr>
      <xdr:spPr>
        <a:xfrm>
          <a:off x="9588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144145</xdr:rowOff>
    </xdr:from>
    <xdr:to xmlns:xdr="http://schemas.openxmlformats.org/drawingml/2006/spreadsheetDrawing">
      <xdr:col>46</xdr:col>
      <xdr:colOff>38100</xdr:colOff>
      <xdr:row>62</xdr:row>
      <xdr:rowOff>74930</xdr:rowOff>
    </xdr:to>
    <xdr:sp macro="" textlink="">
      <xdr:nvSpPr>
        <xdr:cNvPr id="235" name="楕円 234"/>
        <xdr:cNvSpPr/>
      </xdr:nvSpPr>
      <xdr:spPr>
        <a:xfrm>
          <a:off x="8699500" y="10602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21590</xdr:rowOff>
    </xdr:from>
    <xdr:to xmlns:xdr="http://schemas.openxmlformats.org/drawingml/2006/spreadsheetDrawing">
      <xdr:col>50</xdr:col>
      <xdr:colOff>114300</xdr:colOff>
      <xdr:row>62</xdr:row>
      <xdr:rowOff>23495</xdr:rowOff>
    </xdr:to>
    <xdr:cxnSp macro="">
      <xdr:nvCxnSpPr>
        <xdr:cNvPr id="236" name="直線コネクタ 235"/>
        <xdr:cNvCxnSpPr/>
      </xdr:nvCxnSpPr>
      <xdr:spPr>
        <a:xfrm flipV="1">
          <a:off x="8750300" y="106514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144780</xdr:rowOff>
    </xdr:from>
    <xdr:to xmlns:xdr="http://schemas.openxmlformats.org/drawingml/2006/spreadsheetDrawing">
      <xdr:col>41</xdr:col>
      <xdr:colOff>101600</xdr:colOff>
      <xdr:row>62</xdr:row>
      <xdr:rowOff>74930</xdr:rowOff>
    </xdr:to>
    <xdr:sp macro="" textlink="">
      <xdr:nvSpPr>
        <xdr:cNvPr id="237" name="楕円 236"/>
        <xdr:cNvSpPr/>
      </xdr:nvSpPr>
      <xdr:spPr>
        <a:xfrm>
          <a:off x="78105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23495</xdr:rowOff>
    </xdr:from>
    <xdr:to xmlns:xdr="http://schemas.openxmlformats.org/drawingml/2006/spreadsheetDrawing">
      <xdr:col>45</xdr:col>
      <xdr:colOff>177800</xdr:colOff>
      <xdr:row>62</xdr:row>
      <xdr:rowOff>24130</xdr:rowOff>
    </xdr:to>
    <xdr:cxnSp macro="">
      <xdr:nvCxnSpPr>
        <xdr:cNvPr id="238" name="直線コネクタ 237"/>
        <xdr:cNvCxnSpPr/>
      </xdr:nvCxnSpPr>
      <xdr:spPr>
        <a:xfrm flipV="1">
          <a:off x="7861300" y="106533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145415</xdr:rowOff>
    </xdr:from>
    <xdr:to xmlns:xdr="http://schemas.openxmlformats.org/drawingml/2006/spreadsheetDrawing">
      <xdr:col>36</xdr:col>
      <xdr:colOff>165100</xdr:colOff>
      <xdr:row>62</xdr:row>
      <xdr:rowOff>75565</xdr:rowOff>
    </xdr:to>
    <xdr:sp macro="" textlink="">
      <xdr:nvSpPr>
        <xdr:cNvPr id="239" name="楕円 238"/>
        <xdr:cNvSpPr/>
      </xdr:nvSpPr>
      <xdr:spPr>
        <a:xfrm>
          <a:off x="6921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24130</xdr:rowOff>
    </xdr:from>
    <xdr:to xmlns:xdr="http://schemas.openxmlformats.org/drawingml/2006/spreadsheetDrawing">
      <xdr:col>41</xdr:col>
      <xdr:colOff>50800</xdr:colOff>
      <xdr:row>62</xdr:row>
      <xdr:rowOff>24765</xdr:rowOff>
    </xdr:to>
    <xdr:cxnSp macro="">
      <xdr:nvCxnSpPr>
        <xdr:cNvPr id="240" name="直線コネクタ 239"/>
        <xdr:cNvCxnSpPr/>
      </xdr:nvCxnSpPr>
      <xdr:spPr>
        <a:xfrm flipV="1">
          <a:off x="6972300" y="10654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59</xdr:row>
      <xdr:rowOff>146685</xdr:rowOff>
    </xdr:from>
    <xdr:ext cx="597535" cy="257810"/>
    <xdr:sp macro="" textlink="">
      <xdr:nvSpPr>
        <xdr:cNvPr id="241" name="n_1aveValue【橋りょう・トンネル】&#10;一人当たり有形固定資産（償却資産）額"/>
        <xdr:cNvSpPr txBox="1"/>
      </xdr:nvSpPr>
      <xdr:spPr>
        <a:xfrm>
          <a:off x="9326880" y="102622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156845</xdr:rowOff>
    </xdr:from>
    <xdr:ext cx="597535" cy="257810"/>
    <xdr:sp macro="" textlink="">
      <xdr:nvSpPr>
        <xdr:cNvPr id="242" name="n_2aveValue【橋りょう・トンネル】&#10;一人当たり有形固定資産（償却資産）額"/>
        <xdr:cNvSpPr txBox="1"/>
      </xdr:nvSpPr>
      <xdr:spPr>
        <a:xfrm>
          <a:off x="8450580" y="102723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9525</xdr:rowOff>
    </xdr:from>
    <xdr:ext cx="597535" cy="257810"/>
    <xdr:sp macro="" textlink="">
      <xdr:nvSpPr>
        <xdr:cNvPr id="243" name="n_3aveValue【橋りょう・トンネル】&#10;一人当たり有形固定資産（償却資産）額"/>
        <xdr:cNvSpPr txBox="1"/>
      </xdr:nvSpPr>
      <xdr:spPr>
        <a:xfrm>
          <a:off x="7561580" y="102965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45720</xdr:rowOff>
    </xdr:from>
    <xdr:ext cx="597535" cy="259080"/>
    <xdr:sp macro="" textlink="">
      <xdr:nvSpPr>
        <xdr:cNvPr id="244" name="n_4aveValue【橋りょう・トンネル】&#10;一人当たり有形固定資産（償却資産）額"/>
        <xdr:cNvSpPr txBox="1"/>
      </xdr:nvSpPr>
      <xdr:spPr>
        <a:xfrm>
          <a:off x="6672580" y="103327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63500</xdr:rowOff>
    </xdr:from>
    <xdr:ext cx="597535" cy="257810"/>
    <xdr:sp macro="" textlink="">
      <xdr:nvSpPr>
        <xdr:cNvPr id="245" name="n_1mainValue【橋りょう・トンネル】&#10;一人当たり有形固定資産（償却資産）額"/>
        <xdr:cNvSpPr txBox="1"/>
      </xdr:nvSpPr>
      <xdr:spPr>
        <a:xfrm>
          <a:off x="9326880" y="106934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65405</xdr:rowOff>
    </xdr:from>
    <xdr:ext cx="597535" cy="257810"/>
    <xdr:sp macro="" textlink="">
      <xdr:nvSpPr>
        <xdr:cNvPr id="246" name="n_2mainValue【橋りょう・トンネル】&#10;一人当たり有形固定資産（償却資産）額"/>
        <xdr:cNvSpPr txBox="1"/>
      </xdr:nvSpPr>
      <xdr:spPr>
        <a:xfrm>
          <a:off x="8450580" y="106953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66040</xdr:rowOff>
    </xdr:from>
    <xdr:ext cx="597535" cy="257810"/>
    <xdr:sp macro="" textlink="">
      <xdr:nvSpPr>
        <xdr:cNvPr id="247" name="n_3mainValue【橋りょう・トンネル】&#10;一人当たり有形固定資産（償却資産）額"/>
        <xdr:cNvSpPr txBox="1"/>
      </xdr:nvSpPr>
      <xdr:spPr>
        <a:xfrm>
          <a:off x="7561580" y="106959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66675</xdr:rowOff>
    </xdr:from>
    <xdr:ext cx="597535" cy="257810"/>
    <xdr:sp macro="" textlink="">
      <xdr:nvSpPr>
        <xdr:cNvPr id="248" name="n_4mainValue【橋りょう・トンネル】&#10;一人当たり有形固定資産（償却資産）額"/>
        <xdr:cNvSpPr txBox="1"/>
      </xdr:nvSpPr>
      <xdr:spPr>
        <a:xfrm>
          <a:off x="6672580" y="106965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57" name="テキスト ボックス 256"/>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8" name="直線コネクタ 25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59" name="テキスト ボックス 258"/>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0" name="直線コネクタ 25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261" name="テキスト ボックス 260"/>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2" name="直線コネクタ 26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3" name="テキスト ボックス 26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4" name="直線コネクタ 26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5" name="テキスト ボックス 26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6" name="直線コネクタ 26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67" name="テキスト ボックス 266"/>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8" name="直線コネクタ 26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69" name="テキスト ボックス 26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0" name="直線コネクタ 26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271" name="テキスト ボックス 270"/>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6350</xdr:rowOff>
    </xdr:from>
    <xdr:to xmlns:xdr="http://schemas.openxmlformats.org/drawingml/2006/spreadsheetDrawing">
      <xdr:col>24</xdr:col>
      <xdr:colOff>62865</xdr:colOff>
      <xdr:row>86</xdr:row>
      <xdr:rowOff>106680</xdr:rowOff>
    </xdr:to>
    <xdr:cxnSp macro="">
      <xdr:nvCxnSpPr>
        <xdr:cNvPr id="273" name="直線コネクタ 272"/>
        <xdr:cNvCxnSpPr/>
      </xdr:nvCxnSpPr>
      <xdr:spPr>
        <a:xfrm flipV="1">
          <a:off x="4634865" y="1355090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110490</xdr:rowOff>
    </xdr:from>
    <xdr:ext cx="405130" cy="257810"/>
    <xdr:sp macro="" textlink="">
      <xdr:nvSpPr>
        <xdr:cNvPr id="274" name="【公営住宅】&#10;有形固定資産減価償却率最小値テキスト"/>
        <xdr:cNvSpPr txBox="1"/>
      </xdr:nvSpPr>
      <xdr:spPr>
        <a:xfrm>
          <a:off x="4673600" y="14855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106680</xdr:rowOff>
    </xdr:from>
    <xdr:to xmlns:xdr="http://schemas.openxmlformats.org/drawingml/2006/spreadsheetDrawing">
      <xdr:col>24</xdr:col>
      <xdr:colOff>152400</xdr:colOff>
      <xdr:row>86</xdr:row>
      <xdr:rowOff>106680</xdr:rowOff>
    </xdr:to>
    <xdr:cxnSp macro="">
      <xdr:nvCxnSpPr>
        <xdr:cNvPr id="275" name="直線コネクタ 274"/>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123825</xdr:rowOff>
    </xdr:from>
    <xdr:ext cx="405130" cy="257810"/>
    <xdr:sp macro="" textlink="">
      <xdr:nvSpPr>
        <xdr:cNvPr id="276" name="【公営住宅】&#10;有形固定資産減価償却率最大値テキスト"/>
        <xdr:cNvSpPr txBox="1"/>
      </xdr:nvSpPr>
      <xdr:spPr>
        <a:xfrm>
          <a:off x="4673600" y="133254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6350</xdr:rowOff>
    </xdr:from>
    <xdr:to xmlns:xdr="http://schemas.openxmlformats.org/drawingml/2006/spreadsheetDrawing">
      <xdr:col>24</xdr:col>
      <xdr:colOff>152400</xdr:colOff>
      <xdr:row>79</xdr:row>
      <xdr:rowOff>6350</xdr:rowOff>
    </xdr:to>
    <xdr:cxnSp macro="">
      <xdr:nvCxnSpPr>
        <xdr:cNvPr id="277" name="直線コネクタ 276"/>
        <xdr:cNvCxnSpPr/>
      </xdr:nvCxnSpPr>
      <xdr:spPr>
        <a:xfrm>
          <a:off x="4546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106680</xdr:rowOff>
    </xdr:from>
    <xdr:ext cx="405130" cy="259080"/>
    <xdr:sp macro="" textlink="">
      <xdr:nvSpPr>
        <xdr:cNvPr id="278" name="【公営住宅】&#10;有形固定資産減価償却率平均値テキスト"/>
        <xdr:cNvSpPr txBox="1"/>
      </xdr:nvSpPr>
      <xdr:spPr>
        <a:xfrm>
          <a:off x="4673600" y="141655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128270</xdr:rowOff>
    </xdr:from>
    <xdr:to xmlns:xdr="http://schemas.openxmlformats.org/drawingml/2006/spreadsheetDrawing">
      <xdr:col>24</xdr:col>
      <xdr:colOff>114300</xdr:colOff>
      <xdr:row>83</xdr:row>
      <xdr:rowOff>58420</xdr:rowOff>
    </xdr:to>
    <xdr:sp macro="" textlink="">
      <xdr:nvSpPr>
        <xdr:cNvPr id="279" name="フローチャート: 判断 27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133985</xdr:rowOff>
    </xdr:from>
    <xdr:to xmlns:xdr="http://schemas.openxmlformats.org/drawingml/2006/spreadsheetDrawing">
      <xdr:col>20</xdr:col>
      <xdr:colOff>38100</xdr:colOff>
      <xdr:row>83</xdr:row>
      <xdr:rowOff>64135</xdr:rowOff>
    </xdr:to>
    <xdr:sp macro="" textlink="">
      <xdr:nvSpPr>
        <xdr:cNvPr id="280" name="フローチャート: 判断 279"/>
        <xdr:cNvSpPr/>
      </xdr:nvSpPr>
      <xdr:spPr>
        <a:xfrm>
          <a:off x="37465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120650</xdr:rowOff>
    </xdr:from>
    <xdr:to xmlns:xdr="http://schemas.openxmlformats.org/drawingml/2006/spreadsheetDrawing">
      <xdr:col>15</xdr:col>
      <xdr:colOff>101600</xdr:colOff>
      <xdr:row>83</xdr:row>
      <xdr:rowOff>50800</xdr:rowOff>
    </xdr:to>
    <xdr:sp macro="" textlink="">
      <xdr:nvSpPr>
        <xdr:cNvPr id="281" name="フローチャート: 判断 280"/>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82550</xdr:rowOff>
    </xdr:from>
    <xdr:to xmlns:xdr="http://schemas.openxmlformats.org/drawingml/2006/spreadsheetDrawing">
      <xdr:col>10</xdr:col>
      <xdr:colOff>165100</xdr:colOff>
      <xdr:row>83</xdr:row>
      <xdr:rowOff>12700</xdr:rowOff>
    </xdr:to>
    <xdr:sp macro="" textlink="">
      <xdr:nvSpPr>
        <xdr:cNvPr id="282" name="フローチャート: 判断 281"/>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65405</xdr:rowOff>
    </xdr:from>
    <xdr:to xmlns:xdr="http://schemas.openxmlformats.org/drawingml/2006/spreadsheetDrawing">
      <xdr:col>6</xdr:col>
      <xdr:colOff>38100</xdr:colOff>
      <xdr:row>82</xdr:row>
      <xdr:rowOff>167005</xdr:rowOff>
    </xdr:to>
    <xdr:sp macro="" textlink="">
      <xdr:nvSpPr>
        <xdr:cNvPr id="283" name="フローチャート: 判断 282"/>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4" name="テキスト ボックス 28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5" name="テキスト ボックス 28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6" name="テキスト ボックス 28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7" name="テキスト ボックス 28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8" name="テキスト ボックス 28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67310</xdr:rowOff>
    </xdr:from>
    <xdr:to xmlns:xdr="http://schemas.openxmlformats.org/drawingml/2006/spreadsheetDrawing">
      <xdr:col>20</xdr:col>
      <xdr:colOff>38100</xdr:colOff>
      <xdr:row>81</xdr:row>
      <xdr:rowOff>168910</xdr:rowOff>
    </xdr:to>
    <xdr:sp macro="" textlink="">
      <xdr:nvSpPr>
        <xdr:cNvPr id="289" name="楕円 288"/>
        <xdr:cNvSpPr/>
      </xdr:nvSpPr>
      <xdr:spPr>
        <a:xfrm>
          <a:off x="3746500" y="139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46355</xdr:rowOff>
    </xdr:from>
    <xdr:to xmlns:xdr="http://schemas.openxmlformats.org/drawingml/2006/spreadsheetDrawing">
      <xdr:col>15</xdr:col>
      <xdr:colOff>101600</xdr:colOff>
      <xdr:row>81</xdr:row>
      <xdr:rowOff>147955</xdr:rowOff>
    </xdr:to>
    <xdr:sp macro="" textlink="">
      <xdr:nvSpPr>
        <xdr:cNvPr id="290" name="楕円 289"/>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97790</xdr:rowOff>
    </xdr:from>
    <xdr:to xmlns:xdr="http://schemas.openxmlformats.org/drawingml/2006/spreadsheetDrawing">
      <xdr:col>19</xdr:col>
      <xdr:colOff>177800</xdr:colOff>
      <xdr:row>81</xdr:row>
      <xdr:rowOff>118110</xdr:rowOff>
    </xdr:to>
    <xdr:cxnSp macro="">
      <xdr:nvCxnSpPr>
        <xdr:cNvPr id="291" name="直線コネクタ 290"/>
        <xdr:cNvCxnSpPr/>
      </xdr:nvCxnSpPr>
      <xdr:spPr>
        <a:xfrm>
          <a:off x="2908300" y="13985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23495</xdr:rowOff>
    </xdr:from>
    <xdr:to xmlns:xdr="http://schemas.openxmlformats.org/drawingml/2006/spreadsheetDrawing">
      <xdr:col>10</xdr:col>
      <xdr:colOff>165100</xdr:colOff>
      <xdr:row>81</xdr:row>
      <xdr:rowOff>125095</xdr:rowOff>
    </xdr:to>
    <xdr:sp macro="" textlink="">
      <xdr:nvSpPr>
        <xdr:cNvPr id="292" name="楕円 291"/>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74930</xdr:rowOff>
    </xdr:from>
    <xdr:to xmlns:xdr="http://schemas.openxmlformats.org/drawingml/2006/spreadsheetDrawing">
      <xdr:col>15</xdr:col>
      <xdr:colOff>50800</xdr:colOff>
      <xdr:row>81</xdr:row>
      <xdr:rowOff>97790</xdr:rowOff>
    </xdr:to>
    <xdr:cxnSp macro="">
      <xdr:nvCxnSpPr>
        <xdr:cNvPr id="293" name="直線コネクタ 292"/>
        <xdr:cNvCxnSpPr/>
      </xdr:nvCxnSpPr>
      <xdr:spPr>
        <a:xfrm>
          <a:off x="2019300" y="139623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2540</xdr:rowOff>
    </xdr:from>
    <xdr:to xmlns:xdr="http://schemas.openxmlformats.org/drawingml/2006/spreadsheetDrawing">
      <xdr:col>6</xdr:col>
      <xdr:colOff>38100</xdr:colOff>
      <xdr:row>81</xdr:row>
      <xdr:rowOff>104140</xdr:rowOff>
    </xdr:to>
    <xdr:sp macro="" textlink="">
      <xdr:nvSpPr>
        <xdr:cNvPr id="294" name="楕円 293"/>
        <xdr:cNvSpPr/>
      </xdr:nvSpPr>
      <xdr:spPr>
        <a:xfrm>
          <a:off x="10795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53340</xdr:rowOff>
    </xdr:from>
    <xdr:to xmlns:xdr="http://schemas.openxmlformats.org/drawingml/2006/spreadsheetDrawing">
      <xdr:col>10</xdr:col>
      <xdr:colOff>114300</xdr:colOff>
      <xdr:row>81</xdr:row>
      <xdr:rowOff>74930</xdr:rowOff>
    </xdr:to>
    <xdr:cxnSp macro="">
      <xdr:nvCxnSpPr>
        <xdr:cNvPr id="295" name="直線コネクタ 294"/>
        <xdr:cNvCxnSpPr/>
      </xdr:nvCxnSpPr>
      <xdr:spPr>
        <a:xfrm>
          <a:off x="1130300" y="139407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55245</xdr:rowOff>
    </xdr:from>
    <xdr:ext cx="405130" cy="257810"/>
    <xdr:sp macro="" textlink="">
      <xdr:nvSpPr>
        <xdr:cNvPr id="296" name="n_1aveValue【公営住宅】&#10;有形固定資産減価償却率"/>
        <xdr:cNvSpPr txBox="1"/>
      </xdr:nvSpPr>
      <xdr:spPr>
        <a:xfrm>
          <a:off x="3582035" y="142855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41910</xdr:rowOff>
    </xdr:from>
    <xdr:ext cx="403860" cy="257810"/>
    <xdr:sp macro="" textlink="">
      <xdr:nvSpPr>
        <xdr:cNvPr id="297" name="n_2aveValue【公営住宅】&#10;有形固定資産減価償却率"/>
        <xdr:cNvSpPr txBox="1"/>
      </xdr:nvSpPr>
      <xdr:spPr>
        <a:xfrm>
          <a:off x="2705735" y="142722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3810</xdr:rowOff>
    </xdr:from>
    <xdr:ext cx="403860" cy="259080"/>
    <xdr:sp macro="" textlink="">
      <xdr:nvSpPr>
        <xdr:cNvPr id="298" name="n_3aveValue【公営住宅】&#10;有形固定資産減価償却率"/>
        <xdr:cNvSpPr txBox="1"/>
      </xdr:nvSpPr>
      <xdr:spPr>
        <a:xfrm>
          <a:off x="1816735" y="142341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158115</xdr:rowOff>
    </xdr:from>
    <xdr:ext cx="403860" cy="257810"/>
    <xdr:sp macro="" textlink="">
      <xdr:nvSpPr>
        <xdr:cNvPr id="299" name="n_4aveValue【公営住宅】&#10;有形固定資産減価償却率"/>
        <xdr:cNvSpPr txBox="1"/>
      </xdr:nvSpPr>
      <xdr:spPr>
        <a:xfrm>
          <a:off x="927735" y="142170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13970</xdr:rowOff>
    </xdr:from>
    <xdr:ext cx="405130" cy="259080"/>
    <xdr:sp macro="" textlink="">
      <xdr:nvSpPr>
        <xdr:cNvPr id="300" name="n_1mainValue【公営住宅】&#10;有形固定資産減価償却率"/>
        <xdr:cNvSpPr txBox="1"/>
      </xdr:nvSpPr>
      <xdr:spPr>
        <a:xfrm>
          <a:off x="3582035" y="13729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164465</xdr:rowOff>
    </xdr:from>
    <xdr:ext cx="403860" cy="259080"/>
    <xdr:sp macro="" textlink="">
      <xdr:nvSpPr>
        <xdr:cNvPr id="301" name="n_2mainValue【公営住宅】&#10;有形固定資産減価償却率"/>
        <xdr:cNvSpPr txBox="1"/>
      </xdr:nvSpPr>
      <xdr:spPr>
        <a:xfrm>
          <a:off x="2705735" y="13709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141605</xdr:rowOff>
    </xdr:from>
    <xdr:ext cx="403860" cy="259080"/>
    <xdr:sp macro="" textlink="">
      <xdr:nvSpPr>
        <xdr:cNvPr id="302" name="n_3mainValue【公営住宅】&#10;有形固定資産減価償却率"/>
        <xdr:cNvSpPr txBox="1"/>
      </xdr:nvSpPr>
      <xdr:spPr>
        <a:xfrm>
          <a:off x="1816735" y="13686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120650</xdr:rowOff>
    </xdr:from>
    <xdr:ext cx="403860" cy="257810"/>
    <xdr:sp macro="" textlink="">
      <xdr:nvSpPr>
        <xdr:cNvPr id="303" name="n_4mainValue【公営住宅】&#10;有形固定資産減価償却率"/>
        <xdr:cNvSpPr txBox="1"/>
      </xdr:nvSpPr>
      <xdr:spPr>
        <a:xfrm>
          <a:off x="927735" y="13665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12" name="テキスト ボックス 311"/>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3" name="直線コネクタ 31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14" name="直線コネクタ 313"/>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6090" cy="259080"/>
    <xdr:sp macro="" textlink="">
      <xdr:nvSpPr>
        <xdr:cNvPr id="315" name="テキスト ボックス 314"/>
        <xdr:cNvSpPr txBox="1"/>
      </xdr:nvSpPr>
      <xdr:spPr>
        <a:xfrm>
          <a:off x="6136640" y="1452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16" name="直線コネクタ 31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17" name="テキスト ボックス 316"/>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18" name="直線コネクタ 317"/>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6090" cy="259080"/>
    <xdr:sp macro="" textlink="">
      <xdr:nvSpPr>
        <xdr:cNvPr id="319" name="テキスト ボックス 318"/>
        <xdr:cNvSpPr txBox="1"/>
      </xdr:nvSpPr>
      <xdr:spPr>
        <a:xfrm>
          <a:off x="6136640" y="1338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0" name="直線コネクタ 31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21" name="テキスト ボックス 320"/>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43180</xdr:rowOff>
    </xdr:from>
    <xdr:to xmlns:xdr="http://schemas.openxmlformats.org/drawingml/2006/spreadsheetDrawing">
      <xdr:col>54</xdr:col>
      <xdr:colOff>189865</xdr:colOff>
      <xdr:row>85</xdr:row>
      <xdr:rowOff>83820</xdr:rowOff>
    </xdr:to>
    <xdr:cxnSp macro="">
      <xdr:nvCxnSpPr>
        <xdr:cNvPr id="323" name="直線コネクタ 322"/>
        <xdr:cNvCxnSpPr/>
      </xdr:nvCxnSpPr>
      <xdr:spPr>
        <a:xfrm flipV="1">
          <a:off x="10476865" y="13416280"/>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87630</xdr:rowOff>
    </xdr:from>
    <xdr:ext cx="469900" cy="257810"/>
    <xdr:sp macro="" textlink="">
      <xdr:nvSpPr>
        <xdr:cNvPr id="324" name="【公営住宅】&#10;一人当たり面積最小値テキスト"/>
        <xdr:cNvSpPr txBox="1"/>
      </xdr:nvSpPr>
      <xdr:spPr>
        <a:xfrm>
          <a:off x="10515600" y="14660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83820</xdr:rowOff>
    </xdr:from>
    <xdr:to xmlns:xdr="http://schemas.openxmlformats.org/drawingml/2006/spreadsheetDrawing">
      <xdr:col>55</xdr:col>
      <xdr:colOff>88900</xdr:colOff>
      <xdr:row>85</xdr:row>
      <xdr:rowOff>83820</xdr:rowOff>
    </xdr:to>
    <xdr:cxnSp macro="">
      <xdr:nvCxnSpPr>
        <xdr:cNvPr id="325" name="直線コネクタ 324"/>
        <xdr:cNvCxnSpPr/>
      </xdr:nvCxnSpPr>
      <xdr:spPr>
        <a:xfrm>
          <a:off x="10388600" y="1465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161290</xdr:rowOff>
    </xdr:from>
    <xdr:ext cx="469900" cy="259080"/>
    <xdr:sp macro="" textlink="">
      <xdr:nvSpPr>
        <xdr:cNvPr id="326" name="【公営住宅】&#10;一人当たり面積最大値テキスト"/>
        <xdr:cNvSpPr txBox="1"/>
      </xdr:nvSpPr>
      <xdr:spPr>
        <a:xfrm>
          <a:off x="10515600" y="1319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43180</xdr:rowOff>
    </xdr:from>
    <xdr:to xmlns:xdr="http://schemas.openxmlformats.org/drawingml/2006/spreadsheetDrawing">
      <xdr:col>55</xdr:col>
      <xdr:colOff>88900</xdr:colOff>
      <xdr:row>78</xdr:row>
      <xdr:rowOff>43180</xdr:rowOff>
    </xdr:to>
    <xdr:cxnSp macro="">
      <xdr:nvCxnSpPr>
        <xdr:cNvPr id="327" name="直線コネクタ 326"/>
        <xdr:cNvCxnSpPr/>
      </xdr:nvCxnSpPr>
      <xdr:spPr>
        <a:xfrm>
          <a:off x="10388600" y="1341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74930</xdr:rowOff>
    </xdr:from>
    <xdr:ext cx="469900" cy="257810"/>
    <xdr:sp macro="" textlink="">
      <xdr:nvSpPr>
        <xdr:cNvPr id="328" name="【公営住宅】&#10;一人当たり面積平均値テキスト"/>
        <xdr:cNvSpPr txBox="1"/>
      </xdr:nvSpPr>
      <xdr:spPr>
        <a:xfrm>
          <a:off x="10515600" y="143052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96520</xdr:rowOff>
    </xdr:from>
    <xdr:to xmlns:xdr="http://schemas.openxmlformats.org/drawingml/2006/spreadsheetDrawing">
      <xdr:col>55</xdr:col>
      <xdr:colOff>50800</xdr:colOff>
      <xdr:row>84</xdr:row>
      <xdr:rowOff>26670</xdr:rowOff>
    </xdr:to>
    <xdr:sp macro="" textlink="">
      <xdr:nvSpPr>
        <xdr:cNvPr id="329" name="フローチャート: 判断 328"/>
        <xdr:cNvSpPr/>
      </xdr:nvSpPr>
      <xdr:spPr>
        <a:xfrm>
          <a:off x="104267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85090</xdr:rowOff>
    </xdr:from>
    <xdr:to xmlns:xdr="http://schemas.openxmlformats.org/drawingml/2006/spreadsheetDrawing">
      <xdr:col>50</xdr:col>
      <xdr:colOff>165100</xdr:colOff>
      <xdr:row>84</xdr:row>
      <xdr:rowOff>15240</xdr:rowOff>
    </xdr:to>
    <xdr:sp macro="" textlink="">
      <xdr:nvSpPr>
        <xdr:cNvPr id="330" name="フローチャート: 判断 329"/>
        <xdr:cNvSpPr/>
      </xdr:nvSpPr>
      <xdr:spPr>
        <a:xfrm>
          <a:off x="9588500" y="1431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70485</xdr:rowOff>
    </xdr:from>
    <xdr:to xmlns:xdr="http://schemas.openxmlformats.org/drawingml/2006/spreadsheetDrawing">
      <xdr:col>46</xdr:col>
      <xdr:colOff>38100</xdr:colOff>
      <xdr:row>84</xdr:row>
      <xdr:rowOff>635</xdr:rowOff>
    </xdr:to>
    <xdr:sp macro="" textlink="">
      <xdr:nvSpPr>
        <xdr:cNvPr id="331" name="フローチャート: 判断 330"/>
        <xdr:cNvSpPr/>
      </xdr:nvSpPr>
      <xdr:spPr>
        <a:xfrm>
          <a:off x="86995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83820</xdr:rowOff>
    </xdr:from>
    <xdr:to xmlns:xdr="http://schemas.openxmlformats.org/drawingml/2006/spreadsheetDrawing">
      <xdr:col>41</xdr:col>
      <xdr:colOff>101600</xdr:colOff>
      <xdr:row>84</xdr:row>
      <xdr:rowOff>13970</xdr:rowOff>
    </xdr:to>
    <xdr:sp macro="" textlink="">
      <xdr:nvSpPr>
        <xdr:cNvPr id="332" name="フローチャート: 判断 331"/>
        <xdr:cNvSpPr/>
      </xdr:nvSpPr>
      <xdr:spPr>
        <a:xfrm>
          <a:off x="7810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74930</xdr:rowOff>
    </xdr:from>
    <xdr:to xmlns:xdr="http://schemas.openxmlformats.org/drawingml/2006/spreadsheetDrawing">
      <xdr:col>36</xdr:col>
      <xdr:colOff>165100</xdr:colOff>
      <xdr:row>84</xdr:row>
      <xdr:rowOff>5080</xdr:rowOff>
    </xdr:to>
    <xdr:sp macro="" textlink="">
      <xdr:nvSpPr>
        <xdr:cNvPr id="333" name="フローチャート: 判断 332"/>
        <xdr:cNvSpPr/>
      </xdr:nvSpPr>
      <xdr:spPr>
        <a:xfrm>
          <a:off x="6921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4" name="テキスト ボックス 33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5" name="テキスト ボックス 33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6" name="テキスト ボックス 33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7" name="テキスト ボックス 33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8" name="テキスト ボックス 33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87630</xdr:rowOff>
    </xdr:from>
    <xdr:to xmlns:xdr="http://schemas.openxmlformats.org/drawingml/2006/spreadsheetDrawing">
      <xdr:col>50</xdr:col>
      <xdr:colOff>165100</xdr:colOff>
      <xdr:row>85</xdr:row>
      <xdr:rowOff>17780</xdr:rowOff>
    </xdr:to>
    <xdr:sp macro="" textlink="">
      <xdr:nvSpPr>
        <xdr:cNvPr id="339" name="楕円 338"/>
        <xdr:cNvSpPr/>
      </xdr:nvSpPr>
      <xdr:spPr>
        <a:xfrm>
          <a:off x="95885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88265</xdr:rowOff>
    </xdr:from>
    <xdr:to xmlns:xdr="http://schemas.openxmlformats.org/drawingml/2006/spreadsheetDrawing">
      <xdr:col>46</xdr:col>
      <xdr:colOff>38100</xdr:colOff>
      <xdr:row>85</xdr:row>
      <xdr:rowOff>18415</xdr:rowOff>
    </xdr:to>
    <xdr:sp macro="" textlink="">
      <xdr:nvSpPr>
        <xdr:cNvPr id="340" name="楕円 339"/>
        <xdr:cNvSpPr/>
      </xdr:nvSpPr>
      <xdr:spPr>
        <a:xfrm>
          <a:off x="8699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138430</xdr:rowOff>
    </xdr:from>
    <xdr:to xmlns:xdr="http://schemas.openxmlformats.org/drawingml/2006/spreadsheetDrawing">
      <xdr:col>50</xdr:col>
      <xdr:colOff>114300</xdr:colOff>
      <xdr:row>84</xdr:row>
      <xdr:rowOff>139065</xdr:rowOff>
    </xdr:to>
    <xdr:cxnSp macro="">
      <xdr:nvCxnSpPr>
        <xdr:cNvPr id="341" name="直線コネクタ 340"/>
        <xdr:cNvCxnSpPr/>
      </xdr:nvCxnSpPr>
      <xdr:spPr>
        <a:xfrm flipV="1">
          <a:off x="8750300" y="145402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88265</xdr:rowOff>
    </xdr:from>
    <xdr:to xmlns:xdr="http://schemas.openxmlformats.org/drawingml/2006/spreadsheetDrawing">
      <xdr:col>41</xdr:col>
      <xdr:colOff>101600</xdr:colOff>
      <xdr:row>85</xdr:row>
      <xdr:rowOff>18415</xdr:rowOff>
    </xdr:to>
    <xdr:sp macro="" textlink="">
      <xdr:nvSpPr>
        <xdr:cNvPr id="342" name="楕円 341"/>
        <xdr:cNvSpPr/>
      </xdr:nvSpPr>
      <xdr:spPr>
        <a:xfrm>
          <a:off x="7810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139065</xdr:rowOff>
    </xdr:from>
    <xdr:to xmlns:xdr="http://schemas.openxmlformats.org/drawingml/2006/spreadsheetDrawing">
      <xdr:col>45</xdr:col>
      <xdr:colOff>177800</xdr:colOff>
      <xdr:row>84</xdr:row>
      <xdr:rowOff>139065</xdr:rowOff>
    </xdr:to>
    <xdr:cxnSp macro="">
      <xdr:nvCxnSpPr>
        <xdr:cNvPr id="343" name="直線コネクタ 342"/>
        <xdr:cNvCxnSpPr/>
      </xdr:nvCxnSpPr>
      <xdr:spPr>
        <a:xfrm>
          <a:off x="7861300" y="14540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88900</xdr:rowOff>
    </xdr:from>
    <xdr:to xmlns:xdr="http://schemas.openxmlformats.org/drawingml/2006/spreadsheetDrawing">
      <xdr:col>36</xdr:col>
      <xdr:colOff>165100</xdr:colOff>
      <xdr:row>85</xdr:row>
      <xdr:rowOff>19050</xdr:rowOff>
    </xdr:to>
    <xdr:sp macro="" textlink="">
      <xdr:nvSpPr>
        <xdr:cNvPr id="344" name="楕円 343"/>
        <xdr:cNvSpPr/>
      </xdr:nvSpPr>
      <xdr:spPr>
        <a:xfrm>
          <a:off x="6921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139065</xdr:rowOff>
    </xdr:from>
    <xdr:to xmlns:xdr="http://schemas.openxmlformats.org/drawingml/2006/spreadsheetDrawing">
      <xdr:col>41</xdr:col>
      <xdr:colOff>50800</xdr:colOff>
      <xdr:row>84</xdr:row>
      <xdr:rowOff>139700</xdr:rowOff>
    </xdr:to>
    <xdr:cxnSp macro="">
      <xdr:nvCxnSpPr>
        <xdr:cNvPr id="345" name="直線コネクタ 344"/>
        <xdr:cNvCxnSpPr/>
      </xdr:nvCxnSpPr>
      <xdr:spPr>
        <a:xfrm flipV="1">
          <a:off x="6972300" y="14540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31750</xdr:rowOff>
    </xdr:from>
    <xdr:ext cx="469900" cy="257810"/>
    <xdr:sp macro="" textlink="">
      <xdr:nvSpPr>
        <xdr:cNvPr id="346" name="n_1aveValue【公営住宅】&#10;一人当たり面積"/>
        <xdr:cNvSpPr txBox="1"/>
      </xdr:nvSpPr>
      <xdr:spPr>
        <a:xfrm>
          <a:off x="9391650" y="14090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17780</xdr:rowOff>
    </xdr:from>
    <xdr:ext cx="468630" cy="257810"/>
    <xdr:sp macro="" textlink="">
      <xdr:nvSpPr>
        <xdr:cNvPr id="347" name="n_2aveValue【公営住宅】&#10;一人当たり面積"/>
        <xdr:cNvSpPr txBox="1"/>
      </xdr:nvSpPr>
      <xdr:spPr>
        <a:xfrm>
          <a:off x="8515350" y="140766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30480</xdr:rowOff>
    </xdr:from>
    <xdr:ext cx="468630" cy="257810"/>
    <xdr:sp macro="" textlink="">
      <xdr:nvSpPr>
        <xdr:cNvPr id="348" name="n_3aveValue【公営住宅】&#10;一人当たり面積"/>
        <xdr:cNvSpPr txBox="1"/>
      </xdr:nvSpPr>
      <xdr:spPr>
        <a:xfrm>
          <a:off x="7626350" y="14089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21590</xdr:rowOff>
    </xdr:from>
    <xdr:ext cx="468630" cy="259080"/>
    <xdr:sp macro="" textlink="">
      <xdr:nvSpPr>
        <xdr:cNvPr id="349" name="n_4aveValue【公営住宅】&#10;一人当たり面積"/>
        <xdr:cNvSpPr txBox="1"/>
      </xdr:nvSpPr>
      <xdr:spPr>
        <a:xfrm>
          <a:off x="6737350" y="14080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8890</xdr:rowOff>
    </xdr:from>
    <xdr:ext cx="469900" cy="257810"/>
    <xdr:sp macro="" textlink="">
      <xdr:nvSpPr>
        <xdr:cNvPr id="350" name="n_1mainValue【公営住宅】&#10;一人当たり面積"/>
        <xdr:cNvSpPr txBox="1"/>
      </xdr:nvSpPr>
      <xdr:spPr>
        <a:xfrm>
          <a:off x="9391650" y="145821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9525</xdr:rowOff>
    </xdr:from>
    <xdr:ext cx="468630" cy="257810"/>
    <xdr:sp macro="" textlink="">
      <xdr:nvSpPr>
        <xdr:cNvPr id="351" name="n_2mainValue【公営住宅】&#10;一人当たり面積"/>
        <xdr:cNvSpPr txBox="1"/>
      </xdr:nvSpPr>
      <xdr:spPr>
        <a:xfrm>
          <a:off x="8515350" y="145827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9525</xdr:rowOff>
    </xdr:from>
    <xdr:ext cx="468630" cy="257810"/>
    <xdr:sp macro="" textlink="">
      <xdr:nvSpPr>
        <xdr:cNvPr id="352" name="n_3mainValue【公営住宅】&#10;一人当たり面積"/>
        <xdr:cNvSpPr txBox="1"/>
      </xdr:nvSpPr>
      <xdr:spPr>
        <a:xfrm>
          <a:off x="7626350" y="145827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10160</xdr:rowOff>
    </xdr:from>
    <xdr:ext cx="468630" cy="259080"/>
    <xdr:sp macro="" textlink="">
      <xdr:nvSpPr>
        <xdr:cNvPr id="353" name="n_4mainValue【公営住宅】&#10;一人当たり面積"/>
        <xdr:cNvSpPr txBox="1"/>
      </xdr:nvSpPr>
      <xdr:spPr>
        <a:xfrm>
          <a:off x="6737350" y="14583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78" name="テキスト ボックス 377"/>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9" name="直線コネクタ 37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380" name="テキスト ボックス 379"/>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81" name="直線コネクタ 38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382" name="テキスト ボックス 381"/>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83" name="直線コネクタ 38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384" name="テキスト ボックス 383"/>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85" name="直線コネクタ 38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86" name="テキスト ボックス 38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87" name="直線コネクタ 38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88" name="テキスト ボックス 38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89" name="直線コネクタ 38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390" name="テキスト ボックス 389"/>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1" name="直線コネクタ 39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820" cy="259080"/>
    <xdr:sp macro="" textlink="">
      <xdr:nvSpPr>
        <xdr:cNvPr id="392" name="テキスト ボックス 391"/>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163830</xdr:rowOff>
    </xdr:from>
    <xdr:to xmlns:xdr="http://schemas.openxmlformats.org/drawingml/2006/spreadsheetDrawing">
      <xdr:col>85</xdr:col>
      <xdr:colOff>126365</xdr:colOff>
      <xdr:row>41</xdr:row>
      <xdr:rowOff>112395</xdr:rowOff>
    </xdr:to>
    <xdr:cxnSp macro="">
      <xdr:nvCxnSpPr>
        <xdr:cNvPr id="394" name="直線コネクタ 393"/>
        <xdr:cNvCxnSpPr/>
      </xdr:nvCxnSpPr>
      <xdr:spPr>
        <a:xfrm flipV="1">
          <a:off x="16318865" y="5821680"/>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116205</xdr:rowOff>
    </xdr:from>
    <xdr:ext cx="405130" cy="259080"/>
    <xdr:sp macro="" textlink="">
      <xdr:nvSpPr>
        <xdr:cNvPr id="395" name="【認定こども園・幼稚園・保育所】&#10;有形固定資産減価償却率最小値テキスト"/>
        <xdr:cNvSpPr txBox="1"/>
      </xdr:nvSpPr>
      <xdr:spPr>
        <a:xfrm>
          <a:off x="16357600" y="7145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112395</xdr:rowOff>
    </xdr:from>
    <xdr:to xmlns:xdr="http://schemas.openxmlformats.org/drawingml/2006/spreadsheetDrawing">
      <xdr:col>86</xdr:col>
      <xdr:colOff>25400</xdr:colOff>
      <xdr:row>41</xdr:row>
      <xdr:rowOff>112395</xdr:rowOff>
    </xdr:to>
    <xdr:cxnSp macro="">
      <xdr:nvCxnSpPr>
        <xdr:cNvPr id="396" name="直線コネクタ 395"/>
        <xdr:cNvCxnSpPr/>
      </xdr:nvCxnSpPr>
      <xdr:spPr>
        <a:xfrm>
          <a:off x="16230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110490</xdr:rowOff>
    </xdr:from>
    <xdr:ext cx="405130" cy="257810"/>
    <xdr:sp macro="" textlink="">
      <xdr:nvSpPr>
        <xdr:cNvPr id="397" name="【認定こども園・幼稚園・保育所】&#10;有形固定資産減価償却率最大値テキスト"/>
        <xdr:cNvSpPr txBox="1"/>
      </xdr:nvSpPr>
      <xdr:spPr>
        <a:xfrm>
          <a:off x="16357600" y="55968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163830</xdr:rowOff>
    </xdr:from>
    <xdr:to xmlns:xdr="http://schemas.openxmlformats.org/drawingml/2006/spreadsheetDrawing">
      <xdr:col>86</xdr:col>
      <xdr:colOff>25400</xdr:colOff>
      <xdr:row>33</xdr:row>
      <xdr:rowOff>163830</xdr:rowOff>
    </xdr:to>
    <xdr:cxnSp macro="">
      <xdr:nvCxnSpPr>
        <xdr:cNvPr id="398" name="直線コネクタ 397"/>
        <xdr:cNvCxnSpPr/>
      </xdr:nvCxnSpPr>
      <xdr:spPr>
        <a:xfrm>
          <a:off x="16230600" y="582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140970</xdr:rowOff>
    </xdr:from>
    <xdr:ext cx="405130" cy="259080"/>
    <xdr:sp macro="" textlink="">
      <xdr:nvSpPr>
        <xdr:cNvPr id="399" name="【認定こども園・幼稚園・保育所】&#10;有形固定資産減価償却率平均値テキスト"/>
        <xdr:cNvSpPr txBox="1"/>
      </xdr:nvSpPr>
      <xdr:spPr>
        <a:xfrm>
          <a:off x="16357600" y="63131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162560</xdr:rowOff>
    </xdr:from>
    <xdr:to xmlns:xdr="http://schemas.openxmlformats.org/drawingml/2006/spreadsheetDrawing">
      <xdr:col>85</xdr:col>
      <xdr:colOff>177800</xdr:colOff>
      <xdr:row>37</xdr:row>
      <xdr:rowOff>92710</xdr:rowOff>
    </xdr:to>
    <xdr:sp macro="" textlink="">
      <xdr:nvSpPr>
        <xdr:cNvPr id="400" name="フローチャート: 判断 399"/>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635</xdr:rowOff>
    </xdr:from>
    <xdr:to xmlns:xdr="http://schemas.openxmlformats.org/drawingml/2006/spreadsheetDrawing">
      <xdr:col>81</xdr:col>
      <xdr:colOff>101600</xdr:colOff>
      <xdr:row>37</xdr:row>
      <xdr:rowOff>102235</xdr:rowOff>
    </xdr:to>
    <xdr:sp macro="" textlink="">
      <xdr:nvSpPr>
        <xdr:cNvPr id="401" name="フローチャート: 判断 400"/>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149225</xdr:rowOff>
    </xdr:from>
    <xdr:to xmlns:xdr="http://schemas.openxmlformats.org/drawingml/2006/spreadsheetDrawing">
      <xdr:col>76</xdr:col>
      <xdr:colOff>165100</xdr:colOff>
      <xdr:row>37</xdr:row>
      <xdr:rowOff>79375</xdr:rowOff>
    </xdr:to>
    <xdr:sp macro="" textlink="">
      <xdr:nvSpPr>
        <xdr:cNvPr id="402" name="フローチャート: 判断 401"/>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168275</xdr:rowOff>
    </xdr:from>
    <xdr:to xmlns:xdr="http://schemas.openxmlformats.org/drawingml/2006/spreadsheetDrawing">
      <xdr:col>72</xdr:col>
      <xdr:colOff>38100</xdr:colOff>
      <xdr:row>37</xdr:row>
      <xdr:rowOff>98425</xdr:rowOff>
    </xdr:to>
    <xdr:sp macro="" textlink="">
      <xdr:nvSpPr>
        <xdr:cNvPr id="403" name="フローチャート: 判断 402"/>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156845</xdr:rowOff>
    </xdr:from>
    <xdr:to xmlns:xdr="http://schemas.openxmlformats.org/drawingml/2006/spreadsheetDrawing">
      <xdr:col>67</xdr:col>
      <xdr:colOff>101600</xdr:colOff>
      <xdr:row>37</xdr:row>
      <xdr:rowOff>86995</xdr:rowOff>
    </xdr:to>
    <xdr:sp macro="" textlink="">
      <xdr:nvSpPr>
        <xdr:cNvPr id="404" name="フローチャート: 判断 40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05" name="テキスト ボックス 40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06" name="テキスト ボックス 40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7" name="テキスト ボックス 40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08" name="テキスト ボックス 40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09" name="テキスト ボックス 40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52070</xdr:rowOff>
    </xdr:from>
    <xdr:to xmlns:xdr="http://schemas.openxmlformats.org/drawingml/2006/spreadsheetDrawing">
      <xdr:col>81</xdr:col>
      <xdr:colOff>101600</xdr:colOff>
      <xdr:row>35</xdr:row>
      <xdr:rowOff>153670</xdr:rowOff>
    </xdr:to>
    <xdr:sp macro="" textlink="">
      <xdr:nvSpPr>
        <xdr:cNvPr id="410" name="楕円 409"/>
        <xdr:cNvSpPr/>
      </xdr:nvSpPr>
      <xdr:spPr>
        <a:xfrm>
          <a:off x="15430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34</xdr:row>
      <xdr:rowOff>143510</xdr:rowOff>
    </xdr:from>
    <xdr:to xmlns:xdr="http://schemas.openxmlformats.org/drawingml/2006/spreadsheetDrawing">
      <xdr:col>76</xdr:col>
      <xdr:colOff>165100</xdr:colOff>
      <xdr:row>35</xdr:row>
      <xdr:rowOff>73660</xdr:rowOff>
    </xdr:to>
    <xdr:sp macro="" textlink="">
      <xdr:nvSpPr>
        <xdr:cNvPr id="411" name="楕円 410"/>
        <xdr:cNvSpPr/>
      </xdr:nvSpPr>
      <xdr:spPr>
        <a:xfrm>
          <a:off x="14541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22860</xdr:rowOff>
    </xdr:from>
    <xdr:to xmlns:xdr="http://schemas.openxmlformats.org/drawingml/2006/spreadsheetDrawing">
      <xdr:col>81</xdr:col>
      <xdr:colOff>50800</xdr:colOff>
      <xdr:row>35</xdr:row>
      <xdr:rowOff>102870</xdr:rowOff>
    </xdr:to>
    <xdr:cxnSp macro="">
      <xdr:nvCxnSpPr>
        <xdr:cNvPr id="412" name="直線コネクタ 411"/>
        <xdr:cNvCxnSpPr/>
      </xdr:nvCxnSpPr>
      <xdr:spPr>
        <a:xfrm>
          <a:off x="14592300" y="60236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61595</xdr:rowOff>
    </xdr:from>
    <xdr:to xmlns:xdr="http://schemas.openxmlformats.org/drawingml/2006/spreadsheetDrawing">
      <xdr:col>72</xdr:col>
      <xdr:colOff>38100</xdr:colOff>
      <xdr:row>34</xdr:row>
      <xdr:rowOff>163195</xdr:rowOff>
    </xdr:to>
    <xdr:sp macro="" textlink="">
      <xdr:nvSpPr>
        <xdr:cNvPr id="413" name="楕円 412"/>
        <xdr:cNvSpPr/>
      </xdr:nvSpPr>
      <xdr:spPr>
        <a:xfrm>
          <a:off x="13652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112395</xdr:rowOff>
    </xdr:from>
    <xdr:to xmlns:xdr="http://schemas.openxmlformats.org/drawingml/2006/spreadsheetDrawing">
      <xdr:col>76</xdr:col>
      <xdr:colOff>114300</xdr:colOff>
      <xdr:row>35</xdr:row>
      <xdr:rowOff>22860</xdr:rowOff>
    </xdr:to>
    <xdr:cxnSp macro="">
      <xdr:nvCxnSpPr>
        <xdr:cNvPr id="414" name="直線コネクタ 413"/>
        <xdr:cNvCxnSpPr/>
      </xdr:nvCxnSpPr>
      <xdr:spPr>
        <a:xfrm>
          <a:off x="13703300" y="59416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151130</xdr:rowOff>
    </xdr:from>
    <xdr:to xmlns:xdr="http://schemas.openxmlformats.org/drawingml/2006/spreadsheetDrawing">
      <xdr:col>67</xdr:col>
      <xdr:colOff>101600</xdr:colOff>
      <xdr:row>34</xdr:row>
      <xdr:rowOff>81280</xdr:rowOff>
    </xdr:to>
    <xdr:sp macro="" textlink="">
      <xdr:nvSpPr>
        <xdr:cNvPr id="415" name="楕円 414"/>
        <xdr:cNvSpPr/>
      </xdr:nvSpPr>
      <xdr:spPr>
        <a:xfrm>
          <a:off x="1276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30480</xdr:rowOff>
    </xdr:from>
    <xdr:to xmlns:xdr="http://schemas.openxmlformats.org/drawingml/2006/spreadsheetDrawing">
      <xdr:col>71</xdr:col>
      <xdr:colOff>177800</xdr:colOff>
      <xdr:row>34</xdr:row>
      <xdr:rowOff>112395</xdr:rowOff>
    </xdr:to>
    <xdr:cxnSp macro="">
      <xdr:nvCxnSpPr>
        <xdr:cNvPr id="416" name="直線コネクタ 415"/>
        <xdr:cNvCxnSpPr/>
      </xdr:nvCxnSpPr>
      <xdr:spPr>
        <a:xfrm>
          <a:off x="12814300" y="585978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93345</xdr:rowOff>
    </xdr:from>
    <xdr:ext cx="405130" cy="259080"/>
    <xdr:sp macro="" textlink="">
      <xdr:nvSpPr>
        <xdr:cNvPr id="417" name="n_1aveValue【認定こども園・幼稚園・保育所】&#10;有形固定資産減価償却率"/>
        <xdr:cNvSpPr txBox="1"/>
      </xdr:nvSpPr>
      <xdr:spPr>
        <a:xfrm>
          <a:off x="15266035" y="6436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70485</xdr:rowOff>
    </xdr:from>
    <xdr:ext cx="403860" cy="259080"/>
    <xdr:sp macro="" textlink="">
      <xdr:nvSpPr>
        <xdr:cNvPr id="418" name="n_2aveValue【認定こども園・幼稚園・保育所】&#10;有形固定資産減価償却率"/>
        <xdr:cNvSpPr txBox="1"/>
      </xdr:nvSpPr>
      <xdr:spPr>
        <a:xfrm>
          <a:off x="14389735" y="6414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89535</xdr:rowOff>
    </xdr:from>
    <xdr:ext cx="403860" cy="257810"/>
    <xdr:sp macro="" textlink="">
      <xdr:nvSpPr>
        <xdr:cNvPr id="419" name="n_3aveValue【認定こども園・幼稚園・保育所】&#10;有形固定資産減価償却率"/>
        <xdr:cNvSpPr txBox="1"/>
      </xdr:nvSpPr>
      <xdr:spPr>
        <a:xfrm>
          <a:off x="13500735" y="64331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78105</xdr:rowOff>
    </xdr:from>
    <xdr:ext cx="403860" cy="257810"/>
    <xdr:sp macro="" textlink="">
      <xdr:nvSpPr>
        <xdr:cNvPr id="420" name="n_4aveValue【認定こども園・幼稚園・保育所】&#10;有形固定資産減価償却率"/>
        <xdr:cNvSpPr txBox="1"/>
      </xdr:nvSpPr>
      <xdr:spPr>
        <a:xfrm>
          <a:off x="12611735" y="6421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170180</xdr:rowOff>
    </xdr:from>
    <xdr:ext cx="405130" cy="259080"/>
    <xdr:sp macro="" textlink="">
      <xdr:nvSpPr>
        <xdr:cNvPr id="421" name="n_1mainValue【認定こども園・幼稚園・保育所】&#10;有形固定資産減価償却率"/>
        <xdr:cNvSpPr txBox="1"/>
      </xdr:nvSpPr>
      <xdr:spPr>
        <a:xfrm>
          <a:off x="15266035" y="582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90170</xdr:rowOff>
    </xdr:from>
    <xdr:ext cx="403860" cy="259080"/>
    <xdr:sp macro="" textlink="">
      <xdr:nvSpPr>
        <xdr:cNvPr id="422" name="n_2mainValue【認定こども園・幼稚園・保育所】&#10;有形固定資産減価償却率"/>
        <xdr:cNvSpPr txBox="1"/>
      </xdr:nvSpPr>
      <xdr:spPr>
        <a:xfrm>
          <a:off x="14389735" y="5748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8255</xdr:rowOff>
    </xdr:from>
    <xdr:ext cx="403860" cy="257810"/>
    <xdr:sp macro="" textlink="">
      <xdr:nvSpPr>
        <xdr:cNvPr id="423" name="n_3mainValue【認定こども園・幼稚園・保育所】&#10;有形固定資産減価償却率"/>
        <xdr:cNvSpPr txBox="1"/>
      </xdr:nvSpPr>
      <xdr:spPr>
        <a:xfrm>
          <a:off x="13500735" y="56661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97790</xdr:rowOff>
    </xdr:from>
    <xdr:ext cx="403860" cy="257810"/>
    <xdr:sp macro="" textlink="">
      <xdr:nvSpPr>
        <xdr:cNvPr id="424" name="n_4mainValue【認定こども園・幼稚園・保育所】&#10;有形固定資産減価償却率"/>
        <xdr:cNvSpPr txBox="1"/>
      </xdr:nvSpPr>
      <xdr:spPr>
        <a:xfrm>
          <a:off x="12611735" y="55841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33" name="テキスト ボックス 432"/>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34" name="直線コネクタ 43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35" name="直線コネクタ 43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090" cy="259080"/>
    <xdr:sp macro="" textlink="">
      <xdr:nvSpPr>
        <xdr:cNvPr id="436" name="テキスト ボックス 435"/>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37" name="直線コネクタ 43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090" cy="259080"/>
    <xdr:sp macro="" textlink="">
      <xdr:nvSpPr>
        <xdr:cNvPr id="438" name="テキスト ボックス 437"/>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39" name="直線コネクタ 43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090" cy="259080"/>
    <xdr:sp macro="" textlink="">
      <xdr:nvSpPr>
        <xdr:cNvPr id="440" name="テキスト ボックス 439"/>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41" name="直線コネクタ 44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090" cy="259080"/>
    <xdr:sp macro="" textlink="">
      <xdr:nvSpPr>
        <xdr:cNvPr id="442" name="テキスト ボックス 441"/>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3" name="直線コネクタ 44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44" name="テキスト ボックス 443"/>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119380</xdr:rowOff>
    </xdr:from>
    <xdr:to xmlns:xdr="http://schemas.openxmlformats.org/drawingml/2006/spreadsheetDrawing">
      <xdr:col>116</xdr:col>
      <xdr:colOff>62865</xdr:colOff>
      <xdr:row>41</xdr:row>
      <xdr:rowOff>67310</xdr:rowOff>
    </xdr:to>
    <xdr:cxnSp macro="">
      <xdr:nvCxnSpPr>
        <xdr:cNvPr id="446" name="直線コネクタ 445"/>
        <xdr:cNvCxnSpPr/>
      </xdr:nvCxnSpPr>
      <xdr:spPr>
        <a:xfrm flipV="1">
          <a:off x="22160865" y="5777230"/>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71120</xdr:rowOff>
    </xdr:from>
    <xdr:ext cx="469900" cy="259080"/>
    <xdr:sp macro="" textlink="">
      <xdr:nvSpPr>
        <xdr:cNvPr id="447" name="【認定こども園・幼稚園・保育所】&#10;一人当たり面積最小値テキスト"/>
        <xdr:cNvSpPr txBox="1"/>
      </xdr:nvSpPr>
      <xdr:spPr>
        <a:xfrm>
          <a:off x="22199600" y="7100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67310</xdr:rowOff>
    </xdr:from>
    <xdr:to xmlns:xdr="http://schemas.openxmlformats.org/drawingml/2006/spreadsheetDrawing">
      <xdr:col>116</xdr:col>
      <xdr:colOff>152400</xdr:colOff>
      <xdr:row>41</xdr:row>
      <xdr:rowOff>67310</xdr:rowOff>
    </xdr:to>
    <xdr:cxnSp macro="">
      <xdr:nvCxnSpPr>
        <xdr:cNvPr id="448" name="直線コネクタ 447"/>
        <xdr:cNvCxnSpPr/>
      </xdr:nvCxnSpPr>
      <xdr:spPr>
        <a:xfrm>
          <a:off x="22072600" y="709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66040</xdr:rowOff>
    </xdr:from>
    <xdr:ext cx="469900" cy="257810"/>
    <xdr:sp macro="" textlink="">
      <xdr:nvSpPr>
        <xdr:cNvPr id="449" name="【認定こども園・幼稚園・保育所】&#10;一人当たり面積最大値テキスト"/>
        <xdr:cNvSpPr txBox="1"/>
      </xdr:nvSpPr>
      <xdr:spPr>
        <a:xfrm>
          <a:off x="22199600" y="55524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119380</xdr:rowOff>
    </xdr:from>
    <xdr:to xmlns:xdr="http://schemas.openxmlformats.org/drawingml/2006/spreadsheetDrawing">
      <xdr:col>116</xdr:col>
      <xdr:colOff>152400</xdr:colOff>
      <xdr:row>33</xdr:row>
      <xdr:rowOff>119380</xdr:rowOff>
    </xdr:to>
    <xdr:cxnSp macro="">
      <xdr:nvCxnSpPr>
        <xdr:cNvPr id="450" name="直線コネクタ 449"/>
        <xdr:cNvCxnSpPr/>
      </xdr:nvCxnSpPr>
      <xdr:spPr>
        <a:xfrm>
          <a:off x="22072600" y="577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79375</xdr:rowOff>
    </xdr:from>
    <xdr:ext cx="469900" cy="258445"/>
    <xdr:sp macro="" textlink="">
      <xdr:nvSpPr>
        <xdr:cNvPr id="451" name="【認定こども園・幼稚園・保育所】&#10;一人当たり面積平均値テキスト"/>
        <xdr:cNvSpPr txBox="1"/>
      </xdr:nvSpPr>
      <xdr:spPr>
        <a:xfrm>
          <a:off x="22199600" y="65944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100965</xdr:rowOff>
    </xdr:from>
    <xdr:to xmlns:xdr="http://schemas.openxmlformats.org/drawingml/2006/spreadsheetDrawing">
      <xdr:col>116</xdr:col>
      <xdr:colOff>114300</xdr:colOff>
      <xdr:row>39</xdr:row>
      <xdr:rowOff>31115</xdr:rowOff>
    </xdr:to>
    <xdr:sp macro="" textlink="">
      <xdr:nvSpPr>
        <xdr:cNvPr id="452" name="フローチャート: 判断 451"/>
        <xdr:cNvSpPr/>
      </xdr:nvSpPr>
      <xdr:spPr>
        <a:xfrm>
          <a:off x="221107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114300</xdr:rowOff>
    </xdr:from>
    <xdr:to xmlns:xdr="http://schemas.openxmlformats.org/drawingml/2006/spreadsheetDrawing">
      <xdr:col>112</xdr:col>
      <xdr:colOff>38100</xdr:colOff>
      <xdr:row>39</xdr:row>
      <xdr:rowOff>44450</xdr:rowOff>
    </xdr:to>
    <xdr:sp macro="" textlink="">
      <xdr:nvSpPr>
        <xdr:cNvPr id="453" name="フローチャート: 判断 452"/>
        <xdr:cNvSpPr/>
      </xdr:nvSpPr>
      <xdr:spPr>
        <a:xfrm>
          <a:off x="21272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109855</xdr:rowOff>
    </xdr:from>
    <xdr:to xmlns:xdr="http://schemas.openxmlformats.org/drawingml/2006/spreadsheetDrawing">
      <xdr:col>107</xdr:col>
      <xdr:colOff>101600</xdr:colOff>
      <xdr:row>39</xdr:row>
      <xdr:rowOff>40640</xdr:rowOff>
    </xdr:to>
    <xdr:sp macro="" textlink="">
      <xdr:nvSpPr>
        <xdr:cNvPr id="454" name="フローチャート: 判断 453"/>
        <xdr:cNvSpPr/>
      </xdr:nvSpPr>
      <xdr:spPr>
        <a:xfrm>
          <a:off x="20383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100965</xdr:rowOff>
    </xdr:from>
    <xdr:to xmlns:xdr="http://schemas.openxmlformats.org/drawingml/2006/spreadsheetDrawing">
      <xdr:col>102</xdr:col>
      <xdr:colOff>165100</xdr:colOff>
      <xdr:row>39</xdr:row>
      <xdr:rowOff>31115</xdr:rowOff>
    </xdr:to>
    <xdr:sp macro="" textlink="">
      <xdr:nvSpPr>
        <xdr:cNvPr id="455" name="フローチャート: 判断 454"/>
        <xdr:cNvSpPr/>
      </xdr:nvSpPr>
      <xdr:spPr>
        <a:xfrm>
          <a:off x="19494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125730</xdr:rowOff>
    </xdr:from>
    <xdr:to xmlns:xdr="http://schemas.openxmlformats.org/drawingml/2006/spreadsheetDrawing">
      <xdr:col>98</xdr:col>
      <xdr:colOff>38100</xdr:colOff>
      <xdr:row>39</xdr:row>
      <xdr:rowOff>55880</xdr:rowOff>
    </xdr:to>
    <xdr:sp macro="" textlink="">
      <xdr:nvSpPr>
        <xdr:cNvPr id="456" name="フローチャート: 判断 455"/>
        <xdr:cNvSpPr/>
      </xdr:nvSpPr>
      <xdr:spPr>
        <a:xfrm>
          <a:off x="18605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7" name="テキスト ボックス 45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58" name="テキスト ボックス 45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59" name="テキスト ボックス 45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0" name="テキスト ボックス 45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1" name="テキスト ボックス 46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32385</xdr:rowOff>
    </xdr:from>
    <xdr:to xmlns:xdr="http://schemas.openxmlformats.org/drawingml/2006/spreadsheetDrawing">
      <xdr:col>112</xdr:col>
      <xdr:colOff>38100</xdr:colOff>
      <xdr:row>38</xdr:row>
      <xdr:rowOff>133985</xdr:rowOff>
    </xdr:to>
    <xdr:sp macro="" textlink="">
      <xdr:nvSpPr>
        <xdr:cNvPr id="462" name="楕円 461"/>
        <xdr:cNvSpPr/>
      </xdr:nvSpPr>
      <xdr:spPr>
        <a:xfrm>
          <a:off x="21272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36830</xdr:rowOff>
    </xdr:from>
    <xdr:to xmlns:xdr="http://schemas.openxmlformats.org/drawingml/2006/spreadsheetDrawing">
      <xdr:col>107</xdr:col>
      <xdr:colOff>101600</xdr:colOff>
      <xdr:row>38</xdr:row>
      <xdr:rowOff>138430</xdr:rowOff>
    </xdr:to>
    <xdr:sp macro="" textlink="">
      <xdr:nvSpPr>
        <xdr:cNvPr id="463" name="楕円 462"/>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83185</xdr:rowOff>
    </xdr:from>
    <xdr:to xmlns:xdr="http://schemas.openxmlformats.org/drawingml/2006/spreadsheetDrawing">
      <xdr:col>111</xdr:col>
      <xdr:colOff>177800</xdr:colOff>
      <xdr:row>38</xdr:row>
      <xdr:rowOff>87630</xdr:rowOff>
    </xdr:to>
    <xdr:cxnSp macro="">
      <xdr:nvCxnSpPr>
        <xdr:cNvPr id="464" name="直線コネクタ 463"/>
        <xdr:cNvCxnSpPr/>
      </xdr:nvCxnSpPr>
      <xdr:spPr>
        <a:xfrm flipV="1">
          <a:off x="20434300" y="6598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36830</xdr:rowOff>
    </xdr:from>
    <xdr:to xmlns:xdr="http://schemas.openxmlformats.org/drawingml/2006/spreadsheetDrawing">
      <xdr:col>102</xdr:col>
      <xdr:colOff>165100</xdr:colOff>
      <xdr:row>38</xdr:row>
      <xdr:rowOff>138430</xdr:rowOff>
    </xdr:to>
    <xdr:sp macro="" textlink="">
      <xdr:nvSpPr>
        <xdr:cNvPr id="465" name="楕円 464"/>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87630</xdr:rowOff>
    </xdr:from>
    <xdr:to xmlns:xdr="http://schemas.openxmlformats.org/drawingml/2006/spreadsheetDrawing">
      <xdr:col>107</xdr:col>
      <xdr:colOff>50800</xdr:colOff>
      <xdr:row>38</xdr:row>
      <xdr:rowOff>87630</xdr:rowOff>
    </xdr:to>
    <xdr:cxnSp macro="">
      <xdr:nvCxnSpPr>
        <xdr:cNvPr id="466" name="直線コネクタ 465"/>
        <xdr:cNvCxnSpPr/>
      </xdr:nvCxnSpPr>
      <xdr:spPr>
        <a:xfrm>
          <a:off x="19545300" y="6602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39370</xdr:rowOff>
    </xdr:from>
    <xdr:to xmlns:xdr="http://schemas.openxmlformats.org/drawingml/2006/spreadsheetDrawing">
      <xdr:col>98</xdr:col>
      <xdr:colOff>38100</xdr:colOff>
      <xdr:row>38</xdr:row>
      <xdr:rowOff>140970</xdr:rowOff>
    </xdr:to>
    <xdr:sp macro="" textlink="">
      <xdr:nvSpPr>
        <xdr:cNvPr id="467" name="楕円 466"/>
        <xdr:cNvSpPr/>
      </xdr:nvSpPr>
      <xdr:spPr>
        <a:xfrm>
          <a:off x="18605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87630</xdr:rowOff>
    </xdr:from>
    <xdr:to xmlns:xdr="http://schemas.openxmlformats.org/drawingml/2006/spreadsheetDrawing">
      <xdr:col>102</xdr:col>
      <xdr:colOff>114300</xdr:colOff>
      <xdr:row>38</xdr:row>
      <xdr:rowOff>90170</xdr:rowOff>
    </xdr:to>
    <xdr:cxnSp macro="">
      <xdr:nvCxnSpPr>
        <xdr:cNvPr id="468" name="直線コネクタ 467"/>
        <xdr:cNvCxnSpPr/>
      </xdr:nvCxnSpPr>
      <xdr:spPr>
        <a:xfrm flipV="1">
          <a:off x="18656300" y="66027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35560</xdr:rowOff>
    </xdr:from>
    <xdr:ext cx="469900" cy="259080"/>
    <xdr:sp macro="" textlink="">
      <xdr:nvSpPr>
        <xdr:cNvPr id="469" name="n_1aveValue【認定こども園・幼稚園・保育所】&#10;一人当たり面積"/>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31115</xdr:rowOff>
    </xdr:from>
    <xdr:ext cx="468630" cy="257810"/>
    <xdr:sp macro="" textlink="">
      <xdr:nvSpPr>
        <xdr:cNvPr id="470" name="n_2aveValue【認定こども園・幼稚園・保育所】&#10;一人当たり面積"/>
        <xdr:cNvSpPr txBox="1"/>
      </xdr:nvSpPr>
      <xdr:spPr>
        <a:xfrm>
          <a:off x="20199350" y="67176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22225</xdr:rowOff>
    </xdr:from>
    <xdr:ext cx="468630" cy="258445"/>
    <xdr:sp macro="" textlink="">
      <xdr:nvSpPr>
        <xdr:cNvPr id="471" name="n_3aveValue【認定こども園・幼稚園・保育所】&#10;一人当たり面積"/>
        <xdr:cNvSpPr txBox="1"/>
      </xdr:nvSpPr>
      <xdr:spPr>
        <a:xfrm>
          <a:off x="19310350" y="67087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46990</xdr:rowOff>
    </xdr:from>
    <xdr:ext cx="468630" cy="259080"/>
    <xdr:sp macro="" textlink="">
      <xdr:nvSpPr>
        <xdr:cNvPr id="472" name="n_4aveValue【認定こども園・幼稚園・保育所】&#10;一人当たり面積"/>
        <xdr:cNvSpPr txBox="1"/>
      </xdr:nvSpPr>
      <xdr:spPr>
        <a:xfrm>
          <a:off x="18421350" y="6733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150495</xdr:rowOff>
    </xdr:from>
    <xdr:ext cx="469900" cy="259080"/>
    <xdr:sp macro="" textlink="">
      <xdr:nvSpPr>
        <xdr:cNvPr id="473" name="n_1mainValue【認定こども園・幼稚園・保育所】&#10;一人当たり面積"/>
        <xdr:cNvSpPr txBox="1"/>
      </xdr:nvSpPr>
      <xdr:spPr>
        <a:xfrm>
          <a:off x="21075650" y="6322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154940</xdr:rowOff>
    </xdr:from>
    <xdr:ext cx="468630" cy="257810"/>
    <xdr:sp macro="" textlink="">
      <xdr:nvSpPr>
        <xdr:cNvPr id="474" name="n_2mainValue【認定こども園・幼稚園・保育所】&#10;一人当たり面積"/>
        <xdr:cNvSpPr txBox="1"/>
      </xdr:nvSpPr>
      <xdr:spPr>
        <a:xfrm>
          <a:off x="20199350" y="6327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154940</xdr:rowOff>
    </xdr:from>
    <xdr:ext cx="468630" cy="257810"/>
    <xdr:sp macro="" textlink="">
      <xdr:nvSpPr>
        <xdr:cNvPr id="475" name="n_3mainValue【認定こども園・幼稚園・保育所】&#10;一人当たり面積"/>
        <xdr:cNvSpPr txBox="1"/>
      </xdr:nvSpPr>
      <xdr:spPr>
        <a:xfrm>
          <a:off x="19310350" y="6327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157480</xdr:rowOff>
    </xdr:from>
    <xdr:ext cx="468630" cy="257810"/>
    <xdr:sp macro="" textlink="">
      <xdr:nvSpPr>
        <xdr:cNvPr id="476" name="n_4mainValue【認定こども園・幼稚園・保育所】&#10;一人当たり面積"/>
        <xdr:cNvSpPr txBox="1"/>
      </xdr:nvSpPr>
      <xdr:spPr>
        <a:xfrm>
          <a:off x="18421350" y="63296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85" name="テキスト ボックス 484"/>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6" name="直線コネクタ 48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487" name="テキスト ボックス 486"/>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88" name="直線コネクタ 48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89" name="テキスト ボックス 488"/>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90" name="直線コネクタ 48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91" name="テキスト ボックス 49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92" name="直線コネクタ 49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93" name="テキスト ボックス 492"/>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94" name="直線コネクタ 49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95" name="テキスト ボックス 49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96" name="直線コネクタ 49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97" name="テキスト ボックス 496"/>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98" name="直線コネクタ 49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99" name="テキスト ボックス 498"/>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0" name="直線コネクタ 49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501" name="テキスト ボックス 500"/>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39370</xdr:rowOff>
    </xdr:from>
    <xdr:to xmlns:xdr="http://schemas.openxmlformats.org/drawingml/2006/spreadsheetDrawing">
      <xdr:col>85</xdr:col>
      <xdr:colOff>126365</xdr:colOff>
      <xdr:row>64</xdr:row>
      <xdr:rowOff>117475</xdr:rowOff>
    </xdr:to>
    <xdr:cxnSp macro="">
      <xdr:nvCxnSpPr>
        <xdr:cNvPr id="503" name="直線コネクタ 502"/>
        <xdr:cNvCxnSpPr/>
      </xdr:nvCxnSpPr>
      <xdr:spPr>
        <a:xfrm flipV="1">
          <a:off x="16318865" y="9640570"/>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121285</xdr:rowOff>
    </xdr:from>
    <xdr:ext cx="405130" cy="257810"/>
    <xdr:sp macro="" textlink="">
      <xdr:nvSpPr>
        <xdr:cNvPr id="504" name="【学校施設】&#10;有形固定資産減価償却率最小値テキスト"/>
        <xdr:cNvSpPr txBox="1"/>
      </xdr:nvSpPr>
      <xdr:spPr>
        <a:xfrm>
          <a:off x="16357600" y="11094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117475</xdr:rowOff>
    </xdr:from>
    <xdr:to xmlns:xdr="http://schemas.openxmlformats.org/drawingml/2006/spreadsheetDrawing">
      <xdr:col>86</xdr:col>
      <xdr:colOff>25400</xdr:colOff>
      <xdr:row>64</xdr:row>
      <xdr:rowOff>117475</xdr:rowOff>
    </xdr:to>
    <xdr:cxnSp macro="">
      <xdr:nvCxnSpPr>
        <xdr:cNvPr id="505" name="直線コネクタ 504"/>
        <xdr:cNvCxnSpPr/>
      </xdr:nvCxnSpPr>
      <xdr:spPr>
        <a:xfrm>
          <a:off x="16230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157480</xdr:rowOff>
    </xdr:from>
    <xdr:ext cx="405130" cy="257810"/>
    <xdr:sp macro="" textlink="">
      <xdr:nvSpPr>
        <xdr:cNvPr id="506" name="【学校施設】&#10;有形固定資産減価償却率最大値テキスト"/>
        <xdr:cNvSpPr txBox="1"/>
      </xdr:nvSpPr>
      <xdr:spPr>
        <a:xfrm>
          <a:off x="16357600" y="9415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39370</xdr:rowOff>
    </xdr:from>
    <xdr:to xmlns:xdr="http://schemas.openxmlformats.org/drawingml/2006/spreadsheetDrawing">
      <xdr:col>86</xdr:col>
      <xdr:colOff>25400</xdr:colOff>
      <xdr:row>56</xdr:row>
      <xdr:rowOff>39370</xdr:rowOff>
    </xdr:to>
    <xdr:cxnSp macro="">
      <xdr:nvCxnSpPr>
        <xdr:cNvPr id="507" name="直線コネクタ 506"/>
        <xdr:cNvCxnSpPr/>
      </xdr:nvCxnSpPr>
      <xdr:spPr>
        <a:xfrm>
          <a:off x="16230600" y="964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92710</xdr:rowOff>
    </xdr:from>
    <xdr:ext cx="405130" cy="259080"/>
    <xdr:sp macro="" textlink="">
      <xdr:nvSpPr>
        <xdr:cNvPr id="508" name="【学校施設】&#10;有形固定資産減価償却率平均値テキスト"/>
        <xdr:cNvSpPr txBox="1"/>
      </xdr:nvSpPr>
      <xdr:spPr>
        <a:xfrm>
          <a:off x="163576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114300</xdr:rowOff>
    </xdr:from>
    <xdr:to xmlns:xdr="http://schemas.openxmlformats.org/drawingml/2006/spreadsheetDrawing">
      <xdr:col>85</xdr:col>
      <xdr:colOff>177800</xdr:colOff>
      <xdr:row>60</xdr:row>
      <xdr:rowOff>44450</xdr:rowOff>
    </xdr:to>
    <xdr:sp macro="" textlink="">
      <xdr:nvSpPr>
        <xdr:cNvPr id="509" name="フローチャート: 判断 508"/>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104140</xdr:rowOff>
    </xdr:from>
    <xdr:to xmlns:xdr="http://schemas.openxmlformats.org/drawingml/2006/spreadsheetDrawing">
      <xdr:col>81</xdr:col>
      <xdr:colOff>101600</xdr:colOff>
      <xdr:row>60</xdr:row>
      <xdr:rowOff>34290</xdr:rowOff>
    </xdr:to>
    <xdr:sp macro="" textlink="">
      <xdr:nvSpPr>
        <xdr:cNvPr id="510" name="フローチャート: 判断 509"/>
        <xdr:cNvSpPr/>
      </xdr:nvSpPr>
      <xdr:spPr>
        <a:xfrm>
          <a:off x="15430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68580</xdr:rowOff>
    </xdr:from>
    <xdr:to xmlns:xdr="http://schemas.openxmlformats.org/drawingml/2006/spreadsheetDrawing">
      <xdr:col>76</xdr:col>
      <xdr:colOff>165100</xdr:colOff>
      <xdr:row>59</xdr:row>
      <xdr:rowOff>170180</xdr:rowOff>
    </xdr:to>
    <xdr:sp macro="" textlink="">
      <xdr:nvSpPr>
        <xdr:cNvPr id="511" name="フローチャート: 判断 510"/>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15875</xdr:rowOff>
    </xdr:from>
    <xdr:to xmlns:xdr="http://schemas.openxmlformats.org/drawingml/2006/spreadsheetDrawing">
      <xdr:col>72</xdr:col>
      <xdr:colOff>38100</xdr:colOff>
      <xdr:row>59</xdr:row>
      <xdr:rowOff>117475</xdr:rowOff>
    </xdr:to>
    <xdr:sp macro="" textlink="">
      <xdr:nvSpPr>
        <xdr:cNvPr id="512" name="フローチャート: 判断 511"/>
        <xdr:cNvSpPr/>
      </xdr:nvSpPr>
      <xdr:spPr>
        <a:xfrm>
          <a:off x="13652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138430</xdr:rowOff>
    </xdr:from>
    <xdr:to xmlns:xdr="http://schemas.openxmlformats.org/drawingml/2006/spreadsheetDrawing">
      <xdr:col>67</xdr:col>
      <xdr:colOff>101600</xdr:colOff>
      <xdr:row>59</xdr:row>
      <xdr:rowOff>68580</xdr:rowOff>
    </xdr:to>
    <xdr:sp macro="" textlink="">
      <xdr:nvSpPr>
        <xdr:cNvPr id="513" name="フローチャート: 判断 512"/>
        <xdr:cNvSpPr/>
      </xdr:nvSpPr>
      <xdr:spPr>
        <a:xfrm>
          <a:off x="127635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14" name="テキスト ボックス 513"/>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15" name="テキスト ボックス 514"/>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16" name="テキスト ボックス 515"/>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17" name="テキスト ボックス 516"/>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18" name="テキスト ボックス 517"/>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58420</xdr:rowOff>
    </xdr:from>
    <xdr:to xmlns:xdr="http://schemas.openxmlformats.org/drawingml/2006/spreadsheetDrawing">
      <xdr:col>81</xdr:col>
      <xdr:colOff>101600</xdr:colOff>
      <xdr:row>61</xdr:row>
      <xdr:rowOff>160020</xdr:rowOff>
    </xdr:to>
    <xdr:sp macro="" textlink="">
      <xdr:nvSpPr>
        <xdr:cNvPr id="519" name="楕円 518"/>
        <xdr:cNvSpPr/>
      </xdr:nvSpPr>
      <xdr:spPr>
        <a:xfrm>
          <a:off x="154305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160020</xdr:rowOff>
    </xdr:from>
    <xdr:to xmlns:xdr="http://schemas.openxmlformats.org/drawingml/2006/spreadsheetDrawing">
      <xdr:col>76</xdr:col>
      <xdr:colOff>165100</xdr:colOff>
      <xdr:row>60</xdr:row>
      <xdr:rowOff>90170</xdr:rowOff>
    </xdr:to>
    <xdr:sp macro="" textlink="">
      <xdr:nvSpPr>
        <xdr:cNvPr id="520" name="楕円 519"/>
        <xdr:cNvSpPr/>
      </xdr:nvSpPr>
      <xdr:spPr>
        <a:xfrm>
          <a:off x="145415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39370</xdr:rowOff>
    </xdr:from>
    <xdr:to xmlns:xdr="http://schemas.openxmlformats.org/drawingml/2006/spreadsheetDrawing">
      <xdr:col>81</xdr:col>
      <xdr:colOff>50800</xdr:colOff>
      <xdr:row>61</xdr:row>
      <xdr:rowOff>109220</xdr:rowOff>
    </xdr:to>
    <xdr:cxnSp macro="">
      <xdr:nvCxnSpPr>
        <xdr:cNvPr id="521" name="直線コネクタ 520"/>
        <xdr:cNvCxnSpPr/>
      </xdr:nvCxnSpPr>
      <xdr:spPr>
        <a:xfrm>
          <a:off x="14592300" y="1032637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86360</xdr:rowOff>
    </xdr:from>
    <xdr:to xmlns:xdr="http://schemas.openxmlformats.org/drawingml/2006/spreadsheetDrawing">
      <xdr:col>72</xdr:col>
      <xdr:colOff>38100</xdr:colOff>
      <xdr:row>61</xdr:row>
      <xdr:rowOff>16510</xdr:rowOff>
    </xdr:to>
    <xdr:sp macro="" textlink="">
      <xdr:nvSpPr>
        <xdr:cNvPr id="522" name="楕円 521"/>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39370</xdr:rowOff>
    </xdr:from>
    <xdr:to xmlns:xdr="http://schemas.openxmlformats.org/drawingml/2006/spreadsheetDrawing">
      <xdr:col>76</xdr:col>
      <xdr:colOff>114300</xdr:colOff>
      <xdr:row>60</xdr:row>
      <xdr:rowOff>137160</xdr:rowOff>
    </xdr:to>
    <xdr:cxnSp macro="">
      <xdr:nvCxnSpPr>
        <xdr:cNvPr id="523" name="直線コネクタ 522"/>
        <xdr:cNvCxnSpPr/>
      </xdr:nvCxnSpPr>
      <xdr:spPr>
        <a:xfrm flipV="1">
          <a:off x="13703300" y="1032637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4445</xdr:rowOff>
    </xdr:from>
    <xdr:to xmlns:xdr="http://schemas.openxmlformats.org/drawingml/2006/spreadsheetDrawing">
      <xdr:col>67</xdr:col>
      <xdr:colOff>101600</xdr:colOff>
      <xdr:row>60</xdr:row>
      <xdr:rowOff>106045</xdr:rowOff>
    </xdr:to>
    <xdr:sp macro="" textlink="">
      <xdr:nvSpPr>
        <xdr:cNvPr id="524" name="楕円 523"/>
        <xdr:cNvSpPr/>
      </xdr:nvSpPr>
      <xdr:spPr>
        <a:xfrm>
          <a:off x="12763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55245</xdr:rowOff>
    </xdr:from>
    <xdr:to xmlns:xdr="http://schemas.openxmlformats.org/drawingml/2006/spreadsheetDrawing">
      <xdr:col>71</xdr:col>
      <xdr:colOff>177800</xdr:colOff>
      <xdr:row>60</xdr:row>
      <xdr:rowOff>137160</xdr:rowOff>
    </xdr:to>
    <xdr:cxnSp macro="">
      <xdr:nvCxnSpPr>
        <xdr:cNvPr id="525" name="直線コネクタ 524"/>
        <xdr:cNvCxnSpPr/>
      </xdr:nvCxnSpPr>
      <xdr:spPr>
        <a:xfrm>
          <a:off x="12814300" y="1034224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50800</xdr:rowOff>
    </xdr:from>
    <xdr:ext cx="405130" cy="259080"/>
    <xdr:sp macro="" textlink="">
      <xdr:nvSpPr>
        <xdr:cNvPr id="526" name="n_1aveValue【学校施設】&#10;有形固定資産減価償却率"/>
        <xdr:cNvSpPr txBox="1"/>
      </xdr:nvSpPr>
      <xdr:spPr>
        <a:xfrm>
          <a:off x="15266035" y="999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15240</xdr:rowOff>
    </xdr:from>
    <xdr:ext cx="403860" cy="259080"/>
    <xdr:sp macro="" textlink="">
      <xdr:nvSpPr>
        <xdr:cNvPr id="527" name="n_2aveValue【学校施設】&#10;有形固定資産減価償却率"/>
        <xdr:cNvSpPr txBox="1"/>
      </xdr:nvSpPr>
      <xdr:spPr>
        <a:xfrm>
          <a:off x="14389735" y="9959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133985</xdr:rowOff>
    </xdr:from>
    <xdr:ext cx="403860" cy="257810"/>
    <xdr:sp macro="" textlink="">
      <xdr:nvSpPr>
        <xdr:cNvPr id="528" name="n_3aveValue【学校施設】&#10;有形固定資産減価償却率"/>
        <xdr:cNvSpPr txBox="1"/>
      </xdr:nvSpPr>
      <xdr:spPr>
        <a:xfrm>
          <a:off x="13500735" y="99066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85090</xdr:rowOff>
    </xdr:from>
    <xdr:ext cx="403860" cy="259080"/>
    <xdr:sp macro="" textlink="">
      <xdr:nvSpPr>
        <xdr:cNvPr id="529" name="n_4aveValue【学校施設】&#10;有形固定資産減価償却率"/>
        <xdr:cNvSpPr txBox="1"/>
      </xdr:nvSpPr>
      <xdr:spPr>
        <a:xfrm>
          <a:off x="12611735" y="9857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151130</xdr:rowOff>
    </xdr:from>
    <xdr:ext cx="405130" cy="259080"/>
    <xdr:sp macro="" textlink="">
      <xdr:nvSpPr>
        <xdr:cNvPr id="530" name="n_1mainValue【学校施設】&#10;有形固定資産減価償却率"/>
        <xdr:cNvSpPr txBox="1"/>
      </xdr:nvSpPr>
      <xdr:spPr>
        <a:xfrm>
          <a:off x="15266035" y="1060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81280</xdr:rowOff>
    </xdr:from>
    <xdr:ext cx="403860" cy="259080"/>
    <xdr:sp macro="" textlink="">
      <xdr:nvSpPr>
        <xdr:cNvPr id="531" name="n_2mainValue【学校施設】&#10;有形固定資産減価償却率"/>
        <xdr:cNvSpPr txBox="1"/>
      </xdr:nvSpPr>
      <xdr:spPr>
        <a:xfrm>
          <a:off x="14389735" y="10368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7620</xdr:rowOff>
    </xdr:from>
    <xdr:ext cx="403860" cy="257810"/>
    <xdr:sp macro="" textlink="">
      <xdr:nvSpPr>
        <xdr:cNvPr id="532" name="n_3mainValue【学校施設】&#10;有形固定資産減価償却率"/>
        <xdr:cNvSpPr txBox="1"/>
      </xdr:nvSpPr>
      <xdr:spPr>
        <a:xfrm>
          <a:off x="13500735" y="10466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97790</xdr:rowOff>
    </xdr:from>
    <xdr:ext cx="403860" cy="257810"/>
    <xdr:sp macro="" textlink="">
      <xdr:nvSpPr>
        <xdr:cNvPr id="533" name="n_4mainValue【学校施設】&#10;有形固定資産減価償却率"/>
        <xdr:cNvSpPr txBox="1"/>
      </xdr:nvSpPr>
      <xdr:spPr>
        <a:xfrm>
          <a:off x="12611735" y="103847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42" name="テキスト ボックス 541"/>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3" name="直線コネクタ 54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544" name="テキスト ボックス 543"/>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545" name="直線コネクタ 544"/>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6090" cy="257810"/>
    <xdr:sp macro="" textlink="">
      <xdr:nvSpPr>
        <xdr:cNvPr id="546" name="テキスト ボックス 545"/>
        <xdr:cNvSpPr txBox="1"/>
      </xdr:nvSpPr>
      <xdr:spPr>
        <a:xfrm>
          <a:off x="17820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47" name="直線コネクタ 54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548" name="テキスト ボックス 547"/>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549" name="直線コネクタ 548"/>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6090" cy="257810"/>
    <xdr:sp macro="" textlink="">
      <xdr:nvSpPr>
        <xdr:cNvPr id="550" name="テキスト ボックス 549"/>
        <xdr:cNvSpPr txBox="1"/>
      </xdr:nvSpPr>
      <xdr:spPr>
        <a:xfrm>
          <a:off x="17820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1" name="直線コネクタ 55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52" name="テキスト ボックス 551"/>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84455</xdr:rowOff>
    </xdr:from>
    <xdr:to xmlns:xdr="http://schemas.openxmlformats.org/drawingml/2006/spreadsheetDrawing">
      <xdr:col>116</xdr:col>
      <xdr:colOff>62865</xdr:colOff>
      <xdr:row>63</xdr:row>
      <xdr:rowOff>88265</xdr:rowOff>
    </xdr:to>
    <xdr:cxnSp macro="">
      <xdr:nvCxnSpPr>
        <xdr:cNvPr id="554" name="直線コネクタ 553"/>
        <xdr:cNvCxnSpPr/>
      </xdr:nvCxnSpPr>
      <xdr:spPr>
        <a:xfrm flipV="1">
          <a:off x="22160865" y="9685655"/>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92075</xdr:rowOff>
    </xdr:from>
    <xdr:ext cx="469900" cy="259080"/>
    <xdr:sp macro="" textlink="">
      <xdr:nvSpPr>
        <xdr:cNvPr id="555" name="【学校施設】&#10;一人当たり面積最小値テキスト"/>
        <xdr:cNvSpPr txBox="1"/>
      </xdr:nvSpPr>
      <xdr:spPr>
        <a:xfrm>
          <a:off x="22199600" y="10893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88265</xdr:rowOff>
    </xdr:from>
    <xdr:to xmlns:xdr="http://schemas.openxmlformats.org/drawingml/2006/spreadsheetDrawing">
      <xdr:col>116</xdr:col>
      <xdr:colOff>152400</xdr:colOff>
      <xdr:row>63</xdr:row>
      <xdr:rowOff>88265</xdr:rowOff>
    </xdr:to>
    <xdr:cxnSp macro="">
      <xdr:nvCxnSpPr>
        <xdr:cNvPr id="556" name="直線コネクタ 555"/>
        <xdr:cNvCxnSpPr/>
      </xdr:nvCxnSpPr>
      <xdr:spPr>
        <a:xfrm>
          <a:off x="22072600" y="1088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31115</xdr:rowOff>
    </xdr:from>
    <xdr:ext cx="469900" cy="257810"/>
    <xdr:sp macro="" textlink="">
      <xdr:nvSpPr>
        <xdr:cNvPr id="557" name="【学校施設】&#10;一人当たり面積最大値テキスト"/>
        <xdr:cNvSpPr txBox="1"/>
      </xdr:nvSpPr>
      <xdr:spPr>
        <a:xfrm>
          <a:off x="22199600" y="94608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84455</xdr:rowOff>
    </xdr:from>
    <xdr:to xmlns:xdr="http://schemas.openxmlformats.org/drawingml/2006/spreadsheetDrawing">
      <xdr:col>116</xdr:col>
      <xdr:colOff>152400</xdr:colOff>
      <xdr:row>56</xdr:row>
      <xdr:rowOff>84455</xdr:rowOff>
    </xdr:to>
    <xdr:cxnSp macro="">
      <xdr:nvCxnSpPr>
        <xdr:cNvPr id="558" name="直線コネクタ 557"/>
        <xdr:cNvCxnSpPr/>
      </xdr:nvCxnSpPr>
      <xdr:spPr>
        <a:xfrm>
          <a:off x="22072600" y="968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93980</xdr:rowOff>
    </xdr:from>
    <xdr:ext cx="469900" cy="259080"/>
    <xdr:sp macro="" textlink="">
      <xdr:nvSpPr>
        <xdr:cNvPr id="559" name="【学校施設】&#10;一人当たり面積平均値テキスト"/>
        <xdr:cNvSpPr txBox="1"/>
      </xdr:nvSpPr>
      <xdr:spPr>
        <a:xfrm>
          <a:off x="22199600" y="10380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115570</xdr:rowOff>
    </xdr:from>
    <xdr:to xmlns:xdr="http://schemas.openxmlformats.org/drawingml/2006/spreadsheetDrawing">
      <xdr:col>116</xdr:col>
      <xdr:colOff>114300</xdr:colOff>
      <xdr:row>61</xdr:row>
      <xdr:rowOff>45720</xdr:rowOff>
    </xdr:to>
    <xdr:sp macro="" textlink="">
      <xdr:nvSpPr>
        <xdr:cNvPr id="560" name="フローチャート: 判断 559"/>
        <xdr:cNvSpPr/>
      </xdr:nvSpPr>
      <xdr:spPr>
        <a:xfrm>
          <a:off x="2211070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113665</xdr:rowOff>
    </xdr:from>
    <xdr:to xmlns:xdr="http://schemas.openxmlformats.org/drawingml/2006/spreadsheetDrawing">
      <xdr:col>112</xdr:col>
      <xdr:colOff>38100</xdr:colOff>
      <xdr:row>61</xdr:row>
      <xdr:rowOff>43815</xdr:rowOff>
    </xdr:to>
    <xdr:sp macro="" textlink="">
      <xdr:nvSpPr>
        <xdr:cNvPr id="561" name="フローチャート: 判断 560"/>
        <xdr:cNvSpPr/>
      </xdr:nvSpPr>
      <xdr:spPr>
        <a:xfrm>
          <a:off x="21272500" y="104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110490</xdr:rowOff>
    </xdr:from>
    <xdr:to xmlns:xdr="http://schemas.openxmlformats.org/drawingml/2006/spreadsheetDrawing">
      <xdr:col>107</xdr:col>
      <xdr:colOff>101600</xdr:colOff>
      <xdr:row>61</xdr:row>
      <xdr:rowOff>40640</xdr:rowOff>
    </xdr:to>
    <xdr:sp macro="" textlink="">
      <xdr:nvSpPr>
        <xdr:cNvPr id="562" name="フローチャート: 判断 561"/>
        <xdr:cNvSpPr/>
      </xdr:nvSpPr>
      <xdr:spPr>
        <a:xfrm>
          <a:off x="20383500" y="1039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140970</xdr:rowOff>
    </xdr:from>
    <xdr:to xmlns:xdr="http://schemas.openxmlformats.org/drawingml/2006/spreadsheetDrawing">
      <xdr:col>102</xdr:col>
      <xdr:colOff>165100</xdr:colOff>
      <xdr:row>61</xdr:row>
      <xdr:rowOff>71120</xdr:rowOff>
    </xdr:to>
    <xdr:sp macro="" textlink="">
      <xdr:nvSpPr>
        <xdr:cNvPr id="563" name="フローチャート: 判断 562"/>
        <xdr:cNvSpPr/>
      </xdr:nvSpPr>
      <xdr:spPr>
        <a:xfrm>
          <a:off x="1949450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156845</xdr:rowOff>
    </xdr:from>
    <xdr:to xmlns:xdr="http://schemas.openxmlformats.org/drawingml/2006/spreadsheetDrawing">
      <xdr:col>98</xdr:col>
      <xdr:colOff>38100</xdr:colOff>
      <xdr:row>61</xdr:row>
      <xdr:rowOff>86995</xdr:rowOff>
    </xdr:to>
    <xdr:sp macro="" textlink="">
      <xdr:nvSpPr>
        <xdr:cNvPr id="564" name="フローチャート: 判断 563"/>
        <xdr:cNvSpPr/>
      </xdr:nvSpPr>
      <xdr:spPr>
        <a:xfrm>
          <a:off x="186055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565" name="テキスト ボックス 564"/>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66" name="テキスト ボックス 565"/>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567" name="テキスト ボックス 566"/>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68" name="テキスト ボックス 567"/>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69" name="テキスト ボックス 568"/>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71120</xdr:rowOff>
    </xdr:from>
    <xdr:to xmlns:xdr="http://schemas.openxmlformats.org/drawingml/2006/spreadsheetDrawing">
      <xdr:col>112</xdr:col>
      <xdr:colOff>38100</xdr:colOff>
      <xdr:row>63</xdr:row>
      <xdr:rowOff>1270</xdr:rowOff>
    </xdr:to>
    <xdr:sp macro="" textlink="">
      <xdr:nvSpPr>
        <xdr:cNvPr id="570" name="楕円 569"/>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22860</xdr:rowOff>
    </xdr:from>
    <xdr:to xmlns:xdr="http://schemas.openxmlformats.org/drawingml/2006/spreadsheetDrawing">
      <xdr:col>107</xdr:col>
      <xdr:colOff>101600</xdr:colOff>
      <xdr:row>61</xdr:row>
      <xdr:rowOff>124460</xdr:rowOff>
    </xdr:to>
    <xdr:sp macro="" textlink="">
      <xdr:nvSpPr>
        <xdr:cNvPr id="571" name="楕円 570"/>
        <xdr:cNvSpPr/>
      </xdr:nvSpPr>
      <xdr:spPr>
        <a:xfrm>
          <a:off x="20383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73660</xdr:rowOff>
    </xdr:from>
    <xdr:to xmlns:xdr="http://schemas.openxmlformats.org/drawingml/2006/spreadsheetDrawing">
      <xdr:col>111</xdr:col>
      <xdr:colOff>177800</xdr:colOff>
      <xdr:row>62</xdr:row>
      <xdr:rowOff>121920</xdr:rowOff>
    </xdr:to>
    <xdr:cxnSp macro="">
      <xdr:nvCxnSpPr>
        <xdr:cNvPr id="572" name="直線コネクタ 571"/>
        <xdr:cNvCxnSpPr/>
      </xdr:nvCxnSpPr>
      <xdr:spPr>
        <a:xfrm>
          <a:off x="20434300" y="10532110"/>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23495</xdr:rowOff>
    </xdr:from>
    <xdr:to xmlns:xdr="http://schemas.openxmlformats.org/drawingml/2006/spreadsheetDrawing">
      <xdr:col>102</xdr:col>
      <xdr:colOff>165100</xdr:colOff>
      <xdr:row>62</xdr:row>
      <xdr:rowOff>125095</xdr:rowOff>
    </xdr:to>
    <xdr:sp macro="" textlink="">
      <xdr:nvSpPr>
        <xdr:cNvPr id="573" name="楕円 572"/>
        <xdr:cNvSpPr/>
      </xdr:nvSpPr>
      <xdr:spPr>
        <a:xfrm>
          <a:off x="19494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73660</xdr:rowOff>
    </xdr:from>
    <xdr:to xmlns:xdr="http://schemas.openxmlformats.org/drawingml/2006/spreadsheetDrawing">
      <xdr:col>107</xdr:col>
      <xdr:colOff>50800</xdr:colOff>
      <xdr:row>62</xdr:row>
      <xdr:rowOff>74930</xdr:rowOff>
    </xdr:to>
    <xdr:cxnSp macro="">
      <xdr:nvCxnSpPr>
        <xdr:cNvPr id="574" name="直線コネクタ 573"/>
        <xdr:cNvCxnSpPr/>
      </xdr:nvCxnSpPr>
      <xdr:spPr>
        <a:xfrm flipV="1">
          <a:off x="19545300" y="1053211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60960</xdr:rowOff>
    </xdr:from>
    <xdr:to xmlns:xdr="http://schemas.openxmlformats.org/drawingml/2006/spreadsheetDrawing">
      <xdr:col>98</xdr:col>
      <xdr:colOff>38100</xdr:colOff>
      <xdr:row>61</xdr:row>
      <xdr:rowOff>162560</xdr:rowOff>
    </xdr:to>
    <xdr:sp macro="" textlink="">
      <xdr:nvSpPr>
        <xdr:cNvPr id="575" name="楕円 574"/>
        <xdr:cNvSpPr/>
      </xdr:nvSpPr>
      <xdr:spPr>
        <a:xfrm>
          <a:off x="18605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111760</xdr:rowOff>
    </xdr:from>
    <xdr:to xmlns:xdr="http://schemas.openxmlformats.org/drawingml/2006/spreadsheetDrawing">
      <xdr:col>102</xdr:col>
      <xdr:colOff>114300</xdr:colOff>
      <xdr:row>62</xdr:row>
      <xdr:rowOff>74930</xdr:rowOff>
    </xdr:to>
    <xdr:cxnSp macro="">
      <xdr:nvCxnSpPr>
        <xdr:cNvPr id="576" name="直線コネクタ 575"/>
        <xdr:cNvCxnSpPr/>
      </xdr:nvCxnSpPr>
      <xdr:spPr>
        <a:xfrm>
          <a:off x="18656300" y="1057021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60325</xdr:rowOff>
    </xdr:from>
    <xdr:ext cx="469900" cy="259080"/>
    <xdr:sp macro="" textlink="">
      <xdr:nvSpPr>
        <xdr:cNvPr id="577" name="n_1aveValue【学校施設】&#10;一人当たり面積"/>
        <xdr:cNvSpPr txBox="1"/>
      </xdr:nvSpPr>
      <xdr:spPr>
        <a:xfrm>
          <a:off x="21075650" y="10175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57150</xdr:rowOff>
    </xdr:from>
    <xdr:ext cx="468630" cy="259080"/>
    <xdr:sp macro="" textlink="">
      <xdr:nvSpPr>
        <xdr:cNvPr id="578" name="n_2aveValue【学校施設】&#10;一人当たり面積"/>
        <xdr:cNvSpPr txBox="1"/>
      </xdr:nvSpPr>
      <xdr:spPr>
        <a:xfrm>
          <a:off x="20199350" y="10172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87630</xdr:rowOff>
    </xdr:from>
    <xdr:ext cx="468630" cy="257810"/>
    <xdr:sp macro="" textlink="">
      <xdr:nvSpPr>
        <xdr:cNvPr id="579" name="n_3aveValue【学校施設】&#10;一人当たり面積"/>
        <xdr:cNvSpPr txBox="1"/>
      </xdr:nvSpPr>
      <xdr:spPr>
        <a:xfrm>
          <a:off x="19310350" y="102031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103505</xdr:rowOff>
    </xdr:from>
    <xdr:ext cx="468630" cy="259080"/>
    <xdr:sp macro="" textlink="">
      <xdr:nvSpPr>
        <xdr:cNvPr id="580" name="n_4aveValue【学校施設】&#10;一人当たり面積"/>
        <xdr:cNvSpPr txBox="1"/>
      </xdr:nvSpPr>
      <xdr:spPr>
        <a:xfrm>
          <a:off x="18421350" y="102190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163830</xdr:rowOff>
    </xdr:from>
    <xdr:ext cx="469900" cy="259080"/>
    <xdr:sp macro="" textlink="">
      <xdr:nvSpPr>
        <xdr:cNvPr id="581" name="n_1mainValue【学校施設】&#10;一人当たり面積"/>
        <xdr:cNvSpPr txBox="1"/>
      </xdr:nvSpPr>
      <xdr:spPr>
        <a:xfrm>
          <a:off x="2107565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115570</xdr:rowOff>
    </xdr:from>
    <xdr:ext cx="468630" cy="259080"/>
    <xdr:sp macro="" textlink="">
      <xdr:nvSpPr>
        <xdr:cNvPr id="582" name="n_2mainValue【学校施設】&#10;一人当たり面積"/>
        <xdr:cNvSpPr txBox="1"/>
      </xdr:nvSpPr>
      <xdr:spPr>
        <a:xfrm>
          <a:off x="20199350" y="10574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116205</xdr:rowOff>
    </xdr:from>
    <xdr:ext cx="468630" cy="259080"/>
    <xdr:sp macro="" textlink="">
      <xdr:nvSpPr>
        <xdr:cNvPr id="583" name="n_3mainValue【学校施設】&#10;一人当たり面積"/>
        <xdr:cNvSpPr txBox="1"/>
      </xdr:nvSpPr>
      <xdr:spPr>
        <a:xfrm>
          <a:off x="19310350" y="107461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153670</xdr:rowOff>
    </xdr:from>
    <xdr:ext cx="468630" cy="259080"/>
    <xdr:sp macro="" textlink="">
      <xdr:nvSpPr>
        <xdr:cNvPr id="584" name="n_4mainValue【学校施設】&#10;一人当たり面積"/>
        <xdr:cNvSpPr txBox="1"/>
      </xdr:nvSpPr>
      <xdr:spPr>
        <a:xfrm>
          <a:off x="18421350" y="10612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93" name="テキスト ボックス 592"/>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94" name="直線コネクタ 59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595" name="テキスト ボックス 594"/>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96" name="直線コネクタ 59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090" cy="257810"/>
    <xdr:sp macro="" textlink="">
      <xdr:nvSpPr>
        <xdr:cNvPr id="597" name="テキスト ボックス 596"/>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98" name="直線コネクタ 59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99" name="テキスト ボックス 59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00" name="直線コネクタ 59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01" name="テキスト ボックス 60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02" name="直線コネクタ 60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603" name="テキスト ボックス 602"/>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04" name="直線コネクタ 60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05" name="テキスト ボックス 604"/>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06" name="直線コネクタ 60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820" cy="259080"/>
    <xdr:sp macro="" textlink="">
      <xdr:nvSpPr>
        <xdr:cNvPr id="607" name="テキスト ボックス 606"/>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146685</xdr:rowOff>
    </xdr:from>
    <xdr:to xmlns:xdr="http://schemas.openxmlformats.org/drawingml/2006/spreadsheetDrawing">
      <xdr:col>85</xdr:col>
      <xdr:colOff>126365</xdr:colOff>
      <xdr:row>86</xdr:row>
      <xdr:rowOff>24765</xdr:rowOff>
    </xdr:to>
    <xdr:cxnSp macro="">
      <xdr:nvCxnSpPr>
        <xdr:cNvPr id="609" name="直線コネクタ 608"/>
        <xdr:cNvCxnSpPr/>
      </xdr:nvCxnSpPr>
      <xdr:spPr>
        <a:xfrm flipV="1">
          <a:off x="16318865" y="13519785"/>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29210</xdr:rowOff>
    </xdr:from>
    <xdr:ext cx="405130" cy="257810"/>
    <xdr:sp macro="" textlink="">
      <xdr:nvSpPr>
        <xdr:cNvPr id="610" name="【児童館】&#10;有形固定資産減価償却率最小値テキスト"/>
        <xdr:cNvSpPr txBox="1"/>
      </xdr:nvSpPr>
      <xdr:spPr>
        <a:xfrm>
          <a:off x="16357600" y="147739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24765</xdr:rowOff>
    </xdr:from>
    <xdr:to xmlns:xdr="http://schemas.openxmlformats.org/drawingml/2006/spreadsheetDrawing">
      <xdr:col>86</xdr:col>
      <xdr:colOff>25400</xdr:colOff>
      <xdr:row>86</xdr:row>
      <xdr:rowOff>24765</xdr:rowOff>
    </xdr:to>
    <xdr:cxnSp macro="">
      <xdr:nvCxnSpPr>
        <xdr:cNvPr id="611" name="直線コネクタ 610"/>
        <xdr:cNvCxnSpPr/>
      </xdr:nvCxnSpPr>
      <xdr:spPr>
        <a:xfrm>
          <a:off x="16230600" y="1476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93345</xdr:rowOff>
    </xdr:from>
    <xdr:ext cx="405130" cy="259080"/>
    <xdr:sp macro="" textlink="">
      <xdr:nvSpPr>
        <xdr:cNvPr id="612" name="【児童館】&#10;有形固定資産減価償却率最大値テキスト"/>
        <xdr:cNvSpPr txBox="1"/>
      </xdr:nvSpPr>
      <xdr:spPr>
        <a:xfrm>
          <a:off x="16357600" y="13294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146685</xdr:rowOff>
    </xdr:from>
    <xdr:to xmlns:xdr="http://schemas.openxmlformats.org/drawingml/2006/spreadsheetDrawing">
      <xdr:col>86</xdr:col>
      <xdr:colOff>25400</xdr:colOff>
      <xdr:row>78</xdr:row>
      <xdr:rowOff>146685</xdr:rowOff>
    </xdr:to>
    <xdr:cxnSp macro="">
      <xdr:nvCxnSpPr>
        <xdr:cNvPr id="613" name="直線コネクタ 612"/>
        <xdr:cNvCxnSpPr/>
      </xdr:nvCxnSpPr>
      <xdr:spPr>
        <a:xfrm>
          <a:off x="16230600" y="1351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80010</xdr:rowOff>
    </xdr:from>
    <xdr:ext cx="405130" cy="259080"/>
    <xdr:sp macro="" textlink="">
      <xdr:nvSpPr>
        <xdr:cNvPr id="614" name="【児童館】&#10;有形固定資産減価償却率平均値テキスト"/>
        <xdr:cNvSpPr txBox="1"/>
      </xdr:nvSpPr>
      <xdr:spPr>
        <a:xfrm>
          <a:off x="16357600" y="13967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101600</xdr:rowOff>
    </xdr:from>
    <xdr:to xmlns:xdr="http://schemas.openxmlformats.org/drawingml/2006/spreadsheetDrawing">
      <xdr:col>85</xdr:col>
      <xdr:colOff>177800</xdr:colOff>
      <xdr:row>82</xdr:row>
      <xdr:rowOff>31750</xdr:rowOff>
    </xdr:to>
    <xdr:sp macro="" textlink="">
      <xdr:nvSpPr>
        <xdr:cNvPr id="615" name="フローチャート: 判断 614"/>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80645</xdr:rowOff>
    </xdr:from>
    <xdr:to xmlns:xdr="http://schemas.openxmlformats.org/drawingml/2006/spreadsheetDrawing">
      <xdr:col>81</xdr:col>
      <xdr:colOff>101600</xdr:colOff>
      <xdr:row>82</xdr:row>
      <xdr:rowOff>10795</xdr:rowOff>
    </xdr:to>
    <xdr:sp macro="" textlink="">
      <xdr:nvSpPr>
        <xdr:cNvPr id="616" name="フローチャート: 判断 615"/>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82550</xdr:rowOff>
    </xdr:from>
    <xdr:to xmlns:xdr="http://schemas.openxmlformats.org/drawingml/2006/spreadsheetDrawing">
      <xdr:col>76</xdr:col>
      <xdr:colOff>165100</xdr:colOff>
      <xdr:row>82</xdr:row>
      <xdr:rowOff>12700</xdr:rowOff>
    </xdr:to>
    <xdr:sp macro="" textlink="">
      <xdr:nvSpPr>
        <xdr:cNvPr id="617" name="フローチャート: 判断 616"/>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82550</xdr:rowOff>
    </xdr:from>
    <xdr:to xmlns:xdr="http://schemas.openxmlformats.org/drawingml/2006/spreadsheetDrawing">
      <xdr:col>72</xdr:col>
      <xdr:colOff>38100</xdr:colOff>
      <xdr:row>82</xdr:row>
      <xdr:rowOff>12700</xdr:rowOff>
    </xdr:to>
    <xdr:sp macro="" textlink="">
      <xdr:nvSpPr>
        <xdr:cNvPr id="618" name="フローチャート: 判断 617"/>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170180</xdr:rowOff>
    </xdr:from>
    <xdr:to xmlns:xdr="http://schemas.openxmlformats.org/drawingml/2006/spreadsheetDrawing">
      <xdr:col>67</xdr:col>
      <xdr:colOff>101600</xdr:colOff>
      <xdr:row>81</xdr:row>
      <xdr:rowOff>100330</xdr:rowOff>
    </xdr:to>
    <xdr:sp macro="" textlink="">
      <xdr:nvSpPr>
        <xdr:cNvPr id="619" name="フローチャート: 判断 618"/>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20" name="テキスト ボックス 61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21" name="テキスト ボックス 62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22" name="テキスト ボックス 62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23" name="テキスト ボックス 62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24" name="テキスト ボックス 62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17780</xdr:rowOff>
    </xdr:from>
    <xdr:to xmlns:xdr="http://schemas.openxmlformats.org/drawingml/2006/spreadsheetDrawing">
      <xdr:col>81</xdr:col>
      <xdr:colOff>101600</xdr:colOff>
      <xdr:row>80</xdr:row>
      <xdr:rowOff>119380</xdr:rowOff>
    </xdr:to>
    <xdr:sp macro="" textlink="">
      <xdr:nvSpPr>
        <xdr:cNvPr id="625" name="楕円 624"/>
        <xdr:cNvSpPr/>
      </xdr:nvSpPr>
      <xdr:spPr>
        <a:xfrm>
          <a:off x="15430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79</xdr:row>
      <xdr:rowOff>122555</xdr:rowOff>
    </xdr:from>
    <xdr:to xmlns:xdr="http://schemas.openxmlformats.org/drawingml/2006/spreadsheetDrawing">
      <xdr:col>76</xdr:col>
      <xdr:colOff>165100</xdr:colOff>
      <xdr:row>80</xdr:row>
      <xdr:rowOff>52705</xdr:rowOff>
    </xdr:to>
    <xdr:sp macro="" textlink="">
      <xdr:nvSpPr>
        <xdr:cNvPr id="626" name="楕円 625"/>
        <xdr:cNvSpPr/>
      </xdr:nvSpPr>
      <xdr:spPr>
        <a:xfrm>
          <a:off x="14541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1905</xdr:rowOff>
    </xdr:from>
    <xdr:to xmlns:xdr="http://schemas.openxmlformats.org/drawingml/2006/spreadsheetDrawing">
      <xdr:col>81</xdr:col>
      <xdr:colOff>50800</xdr:colOff>
      <xdr:row>80</xdr:row>
      <xdr:rowOff>68580</xdr:rowOff>
    </xdr:to>
    <xdr:cxnSp macro="">
      <xdr:nvCxnSpPr>
        <xdr:cNvPr id="627" name="直線コネクタ 626"/>
        <xdr:cNvCxnSpPr/>
      </xdr:nvCxnSpPr>
      <xdr:spPr>
        <a:xfrm>
          <a:off x="14592300" y="137179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55880</xdr:rowOff>
    </xdr:from>
    <xdr:to xmlns:xdr="http://schemas.openxmlformats.org/drawingml/2006/spreadsheetDrawing">
      <xdr:col>72</xdr:col>
      <xdr:colOff>38100</xdr:colOff>
      <xdr:row>79</xdr:row>
      <xdr:rowOff>157480</xdr:rowOff>
    </xdr:to>
    <xdr:sp macro="" textlink="">
      <xdr:nvSpPr>
        <xdr:cNvPr id="628" name="楕円 627"/>
        <xdr:cNvSpPr/>
      </xdr:nvSpPr>
      <xdr:spPr>
        <a:xfrm>
          <a:off x="13652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106680</xdr:rowOff>
    </xdr:from>
    <xdr:to xmlns:xdr="http://schemas.openxmlformats.org/drawingml/2006/spreadsheetDrawing">
      <xdr:col>76</xdr:col>
      <xdr:colOff>114300</xdr:colOff>
      <xdr:row>80</xdr:row>
      <xdr:rowOff>1905</xdr:rowOff>
    </xdr:to>
    <xdr:cxnSp macro="">
      <xdr:nvCxnSpPr>
        <xdr:cNvPr id="629" name="直線コネクタ 628"/>
        <xdr:cNvCxnSpPr/>
      </xdr:nvCxnSpPr>
      <xdr:spPr>
        <a:xfrm>
          <a:off x="13703300" y="1365123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78</xdr:row>
      <xdr:rowOff>160655</xdr:rowOff>
    </xdr:from>
    <xdr:to xmlns:xdr="http://schemas.openxmlformats.org/drawingml/2006/spreadsheetDrawing">
      <xdr:col>67</xdr:col>
      <xdr:colOff>101600</xdr:colOff>
      <xdr:row>79</xdr:row>
      <xdr:rowOff>90805</xdr:rowOff>
    </xdr:to>
    <xdr:sp macro="" textlink="">
      <xdr:nvSpPr>
        <xdr:cNvPr id="630" name="楕円 629"/>
        <xdr:cNvSpPr/>
      </xdr:nvSpPr>
      <xdr:spPr>
        <a:xfrm>
          <a:off x="12763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79</xdr:row>
      <xdr:rowOff>40640</xdr:rowOff>
    </xdr:from>
    <xdr:to xmlns:xdr="http://schemas.openxmlformats.org/drawingml/2006/spreadsheetDrawing">
      <xdr:col>71</xdr:col>
      <xdr:colOff>177800</xdr:colOff>
      <xdr:row>79</xdr:row>
      <xdr:rowOff>106680</xdr:rowOff>
    </xdr:to>
    <xdr:cxnSp macro="">
      <xdr:nvCxnSpPr>
        <xdr:cNvPr id="631" name="直線コネクタ 630"/>
        <xdr:cNvCxnSpPr/>
      </xdr:nvCxnSpPr>
      <xdr:spPr>
        <a:xfrm>
          <a:off x="12814300" y="1358519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1905</xdr:rowOff>
    </xdr:from>
    <xdr:ext cx="405130" cy="259080"/>
    <xdr:sp macro="" textlink="">
      <xdr:nvSpPr>
        <xdr:cNvPr id="632" name="n_1aveValue【児童館】&#10;有形固定資産減価償却率"/>
        <xdr:cNvSpPr txBox="1"/>
      </xdr:nvSpPr>
      <xdr:spPr>
        <a:xfrm>
          <a:off x="15266035" y="14060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3810</xdr:rowOff>
    </xdr:from>
    <xdr:ext cx="403860" cy="259080"/>
    <xdr:sp macro="" textlink="">
      <xdr:nvSpPr>
        <xdr:cNvPr id="633" name="n_2aveValue【児童館】&#10;有形固定資産減価償却率"/>
        <xdr:cNvSpPr txBox="1"/>
      </xdr:nvSpPr>
      <xdr:spPr>
        <a:xfrm>
          <a:off x="14389735" y="14062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3810</xdr:rowOff>
    </xdr:from>
    <xdr:ext cx="403860" cy="259080"/>
    <xdr:sp macro="" textlink="">
      <xdr:nvSpPr>
        <xdr:cNvPr id="634" name="n_3aveValue【児童館】&#10;有形固定資産減価償却率"/>
        <xdr:cNvSpPr txBox="1"/>
      </xdr:nvSpPr>
      <xdr:spPr>
        <a:xfrm>
          <a:off x="13500735" y="14062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91440</xdr:rowOff>
    </xdr:from>
    <xdr:ext cx="403860" cy="259080"/>
    <xdr:sp macro="" textlink="">
      <xdr:nvSpPr>
        <xdr:cNvPr id="635" name="n_4aveValue【児童館】&#10;有形固定資産減価償却率"/>
        <xdr:cNvSpPr txBox="1"/>
      </xdr:nvSpPr>
      <xdr:spPr>
        <a:xfrm>
          <a:off x="12611735" y="13978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135890</xdr:rowOff>
    </xdr:from>
    <xdr:ext cx="405130" cy="259080"/>
    <xdr:sp macro="" textlink="">
      <xdr:nvSpPr>
        <xdr:cNvPr id="636" name="n_1mainValue【児童館】&#10;有形固定資産減価償却率"/>
        <xdr:cNvSpPr txBox="1"/>
      </xdr:nvSpPr>
      <xdr:spPr>
        <a:xfrm>
          <a:off x="15266035" y="1350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69215</xdr:rowOff>
    </xdr:from>
    <xdr:ext cx="403860" cy="259080"/>
    <xdr:sp macro="" textlink="">
      <xdr:nvSpPr>
        <xdr:cNvPr id="637" name="n_2mainValue【児童館】&#10;有形固定資産減価償却率"/>
        <xdr:cNvSpPr txBox="1"/>
      </xdr:nvSpPr>
      <xdr:spPr>
        <a:xfrm>
          <a:off x="14389735" y="13442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2540</xdr:rowOff>
    </xdr:from>
    <xdr:ext cx="403860" cy="259080"/>
    <xdr:sp macro="" textlink="">
      <xdr:nvSpPr>
        <xdr:cNvPr id="638" name="n_3mainValue【児童館】&#10;有形固定資産減価償却率"/>
        <xdr:cNvSpPr txBox="1"/>
      </xdr:nvSpPr>
      <xdr:spPr>
        <a:xfrm>
          <a:off x="13500735" y="13375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107315</xdr:rowOff>
    </xdr:from>
    <xdr:ext cx="403860" cy="259080"/>
    <xdr:sp macro="" textlink="">
      <xdr:nvSpPr>
        <xdr:cNvPr id="639" name="n_4mainValue【児童館】&#10;有形固定資産減価償却率"/>
        <xdr:cNvSpPr txBox="1"/>
      </xdr:nvSpPr>
      <xdr:spPr>
        <a:xfrm>
          <a:off x="12611735" y="13308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48" name="テキスト ボックス 647"/>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49" name="直線コネクタ 64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50" name="直線コネクタ 64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651" name="テキスト ボックス 650"/>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52" name="直線コネクタ 65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653" name="テキスト ボックス 652"/>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54" name="直線コネクタ 65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655" name="テキスト ボックス 654"/>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56" name="直線コネクタ 65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657" name="テキスト ボックス 656"/>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58" name="直線コネクタ 65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659" name="テキスト ボックス 658"/>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60" name="直線コネクタ 65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661" name="テキスト ボックス 660"/>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19050</xdr:rowOff>
    </xdr:from>
    <xdr:to xmlns:xdr="http://schemas.openxmlformats.org/drawingml/2006/spreadsheetDrawing">
      <xdr:col>116</xdr:col>
      <xdr:colOff>62865</xdr:colOff>
      <xdr:row>86</xdr:row>
      <xdr:rowOff>88900</xdr:rowOff>
    </xdr:to>
    <xdr:cxnSp macro="">
      <xdr:nvCxnSpPr>
        <xdr:cNvPr id="663" name="直線コネクタ 662"/>
        <xdr:cNvCxnSpPr/>
      </xdr:nvCxnSpPr>
      <xdr:spPr>
        <a:xfrm flipV="1">
          <a:off x="22160865" y="13220700"/>
          <a:ext cx="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92710</xdr:rowOff>
    </xdr:from>
    <xdr:ext cx="469900" cy="259080"/>
    <xdr:sp macro="" textlink="">
      <xdr:nvSpPr>
        <xdr:cNvPr id="664" name="【児童館】&#10;一人当たり面積最小値テキスト"/>
        <xdr:cNvSpPr txBox="1"/>
      </xdr:nvSpPr>
      <xdr:spPr>
        <a:xfrm>
          <a:off x="22199600" y="1483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88900</xdr:rowOff>
    </xdr:from>
    <xdr:to xmlns:xdr="http://schemas.openxmlformats.org/drawingml/2006/spreadsheetDrawing">
      <xdr:col>116</xdr:col>
      <xdr:colOff>152400</xdr:colOff>
      <xdr:row>86</xdr:row>
      <xdr:rowOff>88900</xdr:rowOff>
    </xdr:to>
    <xdr:cxnSp macro="">
      <xdr:nvCxnSpPr>
        <xdr:cNvPr id="665" name="直線コネクタ 664"/>
        <xdr:cNvCxnSpPr/>
      </xdr:nvCxnSpPr>
      <xdr:spPr>
        <a:xfrm>
          <a:off x="22072600" y="1483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137160</xdr:rowOff>
    </xdr:from>
    <xdr:ext cx="469900" cy="259080"/>
    <xdr:sp macro="" textlink="">
      <xdr:nvSpPr>
        <xdr:cNvPr id="666" name="【児童館】&#10;一人当たり面積最大値テキスト"/>
        <xdr:cNvSpPr txBox="1"/>
      </xdr:nvSpPr>
      <xdr:spPr>
        <a:xfrm>
          <a:off x="22199600" y="1299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19050</xdr:rowOff>
    </xdr:from>
    <xdr:to xmlns:xdr="http://schemas.openxmlformats.org/drawingml/2006/spreadsheetDrawing">
      <xdr:col>116</xdr:col>
      <xdr:colOff>152400</xdr:colOff>
      <xdr:row>77</xdr:row>
      <xdr:rowOff>19050</xdr:rowOff>
    </xdr:to>
    <xdr:cxnSp macro="">
      <xdr:nvCxnSpPr>
        <xdr:cNvPr id="667" name="直線コネクタ 666"/>
        <xdr:cNvCxnSpPr/>
      </xdr:nvCxnSpPr>
      <xdr:spPr>
        <a:xfrm>
          <a:off x="22072600" y="1322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22860</xdr:rowOff>
    </xdr:from>
    <xdr:ext cx="469900" cy="259080"/>
    <xdr:sp macro="" textlink="">
      <xdr:nvSpPr>
        <xdr:cNvPr id="668" name="【児童館】&#10;一人当たり面積平均値テキスト"/>
        <xdr:cNvSpPr txBox="1"/>
      </xdr:nvSpPr>
      <xdr:spPr>
        <a:xfrm>
          <a:off x="22199600" y="14253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44450</xdr:rowOff>
    </xdr:from>
    <xdr:to xmlns:xdr="http://schemas.openxmlformats.org/drawingml/2006/spreadsheetDrawing">
      <xdr:col>116</xdr:col>
      <xdr:colOff>114300</xdr:colOff>
      <xdr:row>83</xdr:row>
      <xdr:rowOff>146050</xdr:rowOff>
    </xdr:to>
    <xdr:sp macro="" textlink="">
      <xdr:nvSpPr>
        <xdr:cNvPr id="669" name="フローチャート: 判断 66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57150</xdr:rowOff>
    </xdr:from>
    <xdr:to xmlns:xdr="http://schemas.openxmlformats.org/drawingml/2006/spreadsheetDrawing">
      <xdr:col>112</xdr:col>
      <xdr:colOff>38100</xdr:colOff>
      <xdr:row>83</xdr:row>
      <xdr:rowOff>158750</xdr:rowOff>
    </xdr:to>
    <xdr:sp macro="" textlink="">
      <xdr:nvSpPr>
        <xdr:cNvPr id="670" name="フローチャート: 判断 669"/>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165100</xdr:rowOff>
    </xdr:from>
    <xdr:to xmlns:xdr="http://schemas.openxmlformats.org/drawingml/2006/spreadsheetDrawing">
      <xdr:col>107</xdr:col>
      <xdr:colOff>101600</xdr:colOff>
      <xdr:row>83</xdr:row>
      <xdr:rowOff>95250</xdr:rowOff>
    </xdr:to>
    <xdr:sp macro="" textlink="">
      <xdr:nvSpPr>
        <xdr:cNvPr id="671" name="フローチャート: 判断 670"/>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165100</xdr:rowOff>
    </xdr:from>
    <xdr:to xmlns:xdr="http://schemas.openxmlformats.org/drawingml/2006/spreadsheetDrawing">
      <xdr:col>102</xdr:col>
      <xdr:colOff>165100</xdr:colOff>
      <xdr:row>83</xdr:row>
      <xdr:rowOff>95250</xdr:rowOff>
    </xdr:to>
    <xdr:sp macro="" textlink="">
      <xdr:nvSpPr>
        <xdr:cNvPr id="672" name="フローチャート: 判断 671"/>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19050</xdr:rowOff>
    </xdr:from>
    <xdr:to xmlns:xdr="http://schemas.openxmlformats.org/drawingml/2006/spreadsheetDrawing">
      <xdr:col>98</xdr:col>
      <xdr:colOff>38100</xdr:colOff>
      <xdr:row>83</xdr:row>
      <xdr:rowOff>120650</xdr:rowOff>
    </xdr:to>
    <xdr:sp macro="" textlink="">
      <xdr:nvSpPr>
        <xdr:cNvPr id="673" name="フローチャート: 判断 672"/>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74" name="テキスト ボックス 67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75" name="テキスト ボックス 67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76" name="テキスト ボックス 67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77" name="テキスト ボックス 67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78" name="テキスト ボックス 67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114300</xdr:rowOff>
    </xdr:from>
    <xdr:to xmlns:xdr="http://schemas.openxmlformats.org/drawingml/2006/spreadsheetDrawing">
      <xdr:col>112</xdr:col>
      <xdr:colOff>38100</xdr:colOff>
      <xdr:row>83</xdr:row>
      <xdr:rowOff>44450</xdr:rowOff>
    </xdr:to>
    <xdr:sp macro="" textlink="">
      <xdr:nvSpPr>
        <xdr:cNvPr id="679" name="楕円 678"/>
        <xdr:cNvSpPr/>
      </xdr:nvSpPr>
      <xdr:spPr>
        <a:xfrm>
          <a:off x="2127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114300</xdr:rowOff>
    </xdr:from>
    <xdr:to xmlns:xdr="http://schemas.openxmlformats.org/drawingml/2006/spreadsheetDrawing">
      <xdr:col>107</xdr:col>
      <xdr:colOff>101600</xdr:colOff>
      <xdr:row>83</xdr:row>
      <xdr:rowOff>44450</xdr:rowOff>
    </xdr:to>
    <xdr:sp macro="" textlink="">
      <xdr:nvSpPr>
        <xdr:cNvPr id="680" name="楕円 679"/>
        <xdr:cNvSpPr/>
      </xdr:nvSpPr>
      <xdr:spPr>
        <a:xfrm>
          <a:off x="20383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165100</xdr:rowOff>
    </xdr:from>
    <xdr:to xmlns:xdr="http://schemas.openxmlformats.org/drawingml/2006/spreadsheetDrawing">
      <xdr:col>111</xdr:col>
      <xdr:colOff>177800</xdr:colOff>
      <xdr:row>82</xdr:row>
      <xdr:rowOff>165100</xdr:rowOff>
    </xdr:to>
    <xdr:cxnSp macro="">
      <xdr:nvCxnSpPr>
        <xdr:cNvPr id="681" name="直線コネクタ 680"/>
        <xdr:cNvCxnSpPr/>
      </xdr:nvCxnSpPr>
      <xdr:spPr>
        <a:xfrm>
          <a:off x="20434300" y="14224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114300</xdr:rowOff>
    </xdr:from>
    <xdr:to xmlns:xdr="http://schemas.openxmlformats.org/drawingml/2006/spreadsheetDrawing">
      <xdr:col>102</xdr:col>
      <xdr:colOff>165100</xdr:colOff>
      <xdr:row>83</xdr:row>
      <xdr:rowOff>44450</xdr:rowOff>
    </xdr:to>
    <xdr:sp macro="" textlink="">
      <xdr:nvSpPr>
        <xdr:cNvPr id="682" name="楕円 681"/>
        <xdr:cNvSpPr/>
      </xdr:nvSpPr>
      <xdr:spPr>
        <a:xfrm>
          <a:off x="19494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165100</xdr:rowOff>
    </xdr:from>
    <xdr:to xmlns:xdr="http://schemas.openxmlformats.org/drawingml/2006/spreadsheetDrawing">
      <xdr:col>107</xdr:col>
      <xdr:colOff>50800</xdr:colOff>
      <xdr:row>82</xdr:row>
      <xdr:rowOff>165100</xdr:rowOff>
    </xdr:to>
    <xdr:cxnSp macro="">
      <xdr:nvCxnSpPr>
        <xdr:cNvPr id="683" name="直線コネクタ 682"/>
        <xdr:cNvCxnSpPr/>
      </xdr:nvCxnSpPr>
      <xdr:spPr>
        <a:xfrm>
          <a:off x="19545300" y="14224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114300</xdr:rowOff>
    </xdr:from>
    <xdr:to xmlns:xdr="http://schemas.openxmlformats.org/drawingml/2006/spreadsheetDrawing">
      <xdr:col>98</xdr:col>
      <xdr:colOff>38100</xdr:colOff>
      <xdr:row>83</xdr:row>
      <xdr:rowOff>44450</xdr:rowOff>
    </xdr:to>
    <xdr:sp macro="" textlink="">
      <xdr:nvSpPr>
        <xdr:cNvPr id="684" name="楕円 683"/>
        <xdr:cNvSpPr/>
      </xdr:nvSpPr>
      <xdr:spPr>
        <a:xfrm>
          <a:off x="18605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165100</xdr:rowOff>
    </xdr:from>
    <xdr:to xmlns:xdr="http://schemas.openxmlformats.org/drawingml/2006/spreadsheetDrawing">
      <xdr:col>102</xdr:col>
      <xdr:colOff>114300</xdr:colOff>
      <xdr:row>82</xdr:row>
      <xdr:rowOff>165100</xdr:rowOff>
    </xdr:to>
    <xdr:cxnSp macro="">
      <xdr:nvCxnSpPr>
        <xdr:cNvPr id="685" name="直線コネクタ 684"/>
        <xdr:cNvCxnSpPr/>
      </xdr:nvCxnSpPr>
      <xdr:spPr>
        <a:xfrm>
          <a:off x="18656300" y="14224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149860</xdr:rowOff>
    </xdr:from>
    <xdr:ext cx="469900" cy="259080"/>
    <xdr:sp macro="" textlink="">
      <xdr:nvSpPr>
        <xdr:cNvPr id="686" name="n_1aveValue【児童館】&#10;一人当たり面積"/>
        <xdr:cNvSpPr txBox="1"/>
      </xdr:nvSpPr>
      <xdr:spPr>
        <a:xfrm>
          <a:off x="21075650" y="1438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86360</xdr:rowOff>
    </xdr:from>
    <xdr:ext cx="468630" cy="257810"/>
    <xdr:sp macro="" textlink="">
      <xdr:nvSpPr>
        <xdr:cNvPr id="687" name="n_2aveValue【児童館】&#10;一人当たり面積"/>
        <xdr:cNvSpPr txBox="1"/>
      </xdr:nvSpPr>
      <xdr:spPr>
        <a:xfrm>
          <a:off x="20199350" y="143167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86360</xdr:rowOff>
    </xdr:from>
    <xdr:ext cx="468630" cy="257810"/>
    <xdr:sp macro="" textlink="">
      <xdr:nvSpPr>
        <xdr:cNvPr id="688" name="n_3aveValue【児童館】&#10;一人当たり面積"/>
        <xdr:cNvSpPr txBox="1"/>
      </xdr:nvSpPr>
      <xdr:spPr>
        <a:xfrm>
          <a:off x="19310350" y="143167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111760</xdr:rowOff>
    </xdr:from>
    <xdr:ext cx="468630" cy="257810"/>
    <xdr:sp macro="" textlink="">
      <xdr:nvSpPr>
        <xdr:cNvPr id="689" name="n_4aveValue【児童館】&#10;一人当たり面積"/>
        <xdr:cNvSpPr txBox="1"/>
      </xdr:nvSpPr>
      <xdr:spPr>
        <a:xfrm>
          <a:off x="18421350" y="14342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60960</xdr:rowOff>
    </xdr:from>
    <xdr:ext cx="469900" cy="259080"/>
    <xdr:sp macro="" textlink="">
      <xdr:nvSpPr>
        <xdr:cNvPr id="690" name="n_1mainValue【児童館】&#10;一人当たり面積"/>
        <xdr:cNvSpPr txBox="1"/>
      </xdr:nvSpPr>
      <xdr:spPr>
        <a:xfrm>
          <a:off x="21075650" y="13948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60960</xdr:rowOff>
    </xdr:from>
    <xdr:ext cx="468630" cy="259080"/>
    <xdr:sp macro="" textlink="">
      <xdr:nvSpPr>
        <xdr:cNvPr id="691" name="n_2mainValue【児童館】&#10;一人当たり面積"/>
        <xdr:cNvSpPr txBox="1"/>
      </xdr:nvSpPr>
      <xdr:spPr>
        <a:xfrm>
          <a:off x="20199350" y="13948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60960</xdr:rowOff>
    </xdr:from>
    <xdr:ext cx="468630" cy="259080"/>
    <xdr:sp macro="" textlink="">
      <xdr:nvSpPr>
        <xdr:cNvPr id="692" name="n_3mainValue【児童館】&#10;一人当たり面積"/>
        <xdr:cNvSpPr txBox="1"/>
      </xdr:nvSpPr>
      <xdr:spPr>
        <a:xfrm>
          <a:off x="19310350" y="13948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60960</xdr:rowOff>
    </xdr:from>
    <xdr:ext cx="468630" cy="259080"/>
    <xdr:sp macro="" textlink="">
      <xdr:nvSpPr>
        <xdr:cNvPr id="693" name="n_4mainValue【児童館】&#10;一人当たり面積"/>
        <xdr:cNvSpPr txBox="1"/>
      </xdr:nvSpPr>
      <xdr:spPr>
        <a:xfrm>
          <a:off x="18421350" y="13948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02" name="テキスト ボックス 701"/>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03" name="直線コネクタ 70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04" name="テキスト ボックス 703"/>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05" name="直線コネクタ 70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706" name="テキスト ボックス 705"/>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07" name="直線コネクタ 70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08" name="テキスト ボックス 70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09" name="直線コネクタ 70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710" name="テキスト ボックス 709"/>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11" name="直線コネクタ 71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12" name="テキスト ボックス 71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13" name="直線コネクタ 71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14" name="テキスト ボックス 71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15" name="直線コネクタ 71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716" name="テキスト ボックス 715"/>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17" name="直線コネクタ 71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103</xdr:row>
      <xdr:rowOff>67945</xdr:rowOff>
    </xdr:from>
    <xdr:to xmlns:xdr="http://schemas.openxmlformats.org/drawingml/2006/spreadsheetDrawing">
      <xdr:col>85</xdr:col>
      <xdr:colOff>126365</xdr:colOff>
      <xdr:row>109</xdr:row>
      <xdr:rowOff>2540</xdr:rowOff>
    </xdr:to>
    <xdr:cxnSp macro="">
      <xdr:nvCxnSpPr>
        <xdr:cNvPr id="719" name="直線コネクタ 718"/>
        <xdr:cNvCxnSpPr/>
      </xdr:nvCxnSpPr>
      <xdr:spPr>
        <a:xfrm flipV="1">
          <a:off x="16318865" y="17727295"/>
          <a:ext cx="0" cy="963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6350</xdr:rowOff>
    </xdr:from>
    <xdr:ext cx="405130" cy="257810"/>
    <xdr:sp macro="" textlink="">
      <xdr:nvSpPr>
        <xdr:cNvPr id="720" name="【公民館】&#10;有形固定資産減価償却率最小値テキスト"/>
        <xdr:cNvSpPr txBox="1"/>
      </xdr:nvSpPr>
      <xdr:spPr>
        <a:xfrm>
          <a:off x="16357600" y="18694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2540</xdr:rowOff>
    </xdr:from>
    <xdr:to xmlns:xdr="http://schemas.openxmlformats.org/drawingml/2006/spreadsheetDrawing">
      <xdr:col>86</xdr:col>
      <xdr:colOff>25400</xdr:colOff>
      <xdr:row>109</xdr:row>
      <xdr:rowOff>2540</xdr:rowOff>
    </xdr:to>
    <xdr:cxnSp macro="">
      <xdr:nvCxnSpPr>
        <xdr:cNvPr id="721" name="直線コネクタ 720"/>
        <xdr:cNvCxnSpPr/>
      </xdr:nvCxnSpPr>
      <xdr:spPr>
        <a:xfrm>
          <a:off x="16230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14605</xdr:rowOff>
    </xdr:from>
    <xdr:ext cx="405130" cy="259080"/>
    <xdr:sp macro="" textlink="">
      <xdr:nvSpPr>
        <xdr:cNvPr id="722" name="【公民館】&#10;有形固定資産減価償却率最大値テキスト"/>
        <xdr:cNvSpPr txBox="1"/>
      </xdr:nvSpPr>
      <xdr:spPr>
        <a:xfrm>
          <a:off x="16357600" y="17502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103</xdr:row>
      <xdr:rowOff>67945</xdr:rowOff>
    </xdr:from>
    <xdr:to xmlns:xdr="http://schemas.openxmlformats.org/drawingml/2006/spreadsheetDrawing">
      <xdr:col>86</xdr:col>
      <xdr:colOff>25400</xdr:colOff>
      <xdr:row>103</xdr:row>
      <xdr:rowOff>67945</xdr:rowOff>
    </xdr:to>
    <xdr:cxnSp macro="">
      <xdr:nvCxnSpPr>
        <xdr:cNvPr id="723" name="直線コネクタ 722"/>
        <xdr:cNvCxnSpPr/>
      </xdr:nvCxnSpPr>
      <xdr:spPr>
        <a:xfrm>
          <a:off x="16230600" y="1772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29210</xdr:rowOff>
    </xdr:from>
    <xdr:ext cx="405130" cy="257810"/>
    <xdr:sp macro="" textlink="">
      <xdr:nvSpPr>
        <xdr:cNvPr id="724" name="【公民館】&#10;有形固定資産減価償却率平均値テキスト"/>
        <xdr:cNvSpPr txBox="1"/>
      </xdr:nvSpPr>
      <xdr:spPr>
        <a:xfrm>
          <a:off x="16357600" y="180314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50165</xdr:rowOff>
    </xdr:from>
    <xdr:to xmlns:xdr="http://schemas.openxmlformats.org/drawingml/2006/spreadsheetDrawing">
      <xdr:col>85</xdr:col>
      <xdr:colOff>177800</xdr:colOff>
      <xdr:row>105</xdr:row>
      <xdr:rowOff>151765</xdr:rowOff>
    </xdr:to>
    <xdr:sp macro="" textlink="">
      <xdr:nvSpPr>
        <xdr:cNvPr id="725" name="フローチャート: 判断 724"/>
        <xdr:cNvSpPr/>
      </xdr:nvSpPr>
      <xdr:spPr>
        <a:xfrm>
          <a:off x="16268700" y="1805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10795</xdr:rowOff>
    </xdr:from>
    <xdr:to xmlns:xdr="http://schemas.openxmlformats.org/drawingml/2006/spreadsheetDrawing">
      <xdr:col>81</xdr:col>
      <xdr:colOff>101600</xdr:colOff>
      <xdr:row>105</xdr:row>
      <xdr:rowOff>112395</xdr:rowOff>
    </xdr:to>
    <xdr:sp macro="" textlink="">
      <xdr:nvSpPr>
        <xdr:cNvPr id="726" name="フローチャート: 判断 725"/>
        <xdr:cNvSpPr/>
      </xdr:nvSpPr>
      <xdr:spPr>
        <a:xfrm>
          <a:off x="15430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29210</xdr:rowOff>
    </xdr:from>
    <xdr:to xmlns:xdr="http://schemas.openxmlformats.org/drawingml/2006/spreadsheetDrawing">
      <xdr:col>76</xdr:col>
      <xdr:colOff>165100</xdr:colOff>
      <xdr:row>105</xdr:row>
      <xdr:rowOff>130175</xdr:rowOff>
    </xdr:to>
    <xdr:sp macro="" textlink="">
      <xdr:nvSpPr>
        <xdr:cNvPr id="727" name="フローチャート: 判断 726"/>
        <xdr:cNvSpPr/>
      </xdr:nvSpPr>
      <xdr:spPr>
        <a:xfrm>
          <a:off x="145415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168910</xdr:rowOff>
    </xdr:from>
    <xdr:to xmlns:xdr="http://schemas.openxmlformats.org/drawingml/2006/spreadsheetDrawing">
      <xdr:col>72</xdr:col>
      <xdr:colOff>38100</xdr:colOff>
      <xdr:row>105</xdr:row>
      <xdr:rowOff>99060</xdr:rowOff>
    </xdr:to>
    <xdr:sp macro="" textlink="">
      <xdr:nvSpPr>
        <xdr:cNvPr id="728" name="フローチャート: 判断 727"/>
        <xdr:cNvSpPr/>
      </xdr:nvSpPr>
      <xdr:spPr>
        <a:xfrm>
          <a:off x="13652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41910</xdr:rowOff>
    </xdr:from>
    <xdr:to xmlns:xdr="http://schemas.openxmlformats.org/drawingml/2006/spreadsheetDrawing">
      <xdr:col>67</xdr:col>
      <xdr:colOff>101600</xdr:colOff>
      <xdr:row>105</xdr:row>
      <xdr:rowOff>143510</xdr:rowOff>
    </xdr:to>
    <xdr:sp macro="" textlink="">
      <xdr:nvSpPr>
        <xdr:cNvPr id="729" name="フローチャート: 判断 728"/>
        <xdr:cNvSpPr/>
      </xdr:nvSpPr>
      <xdr:spPr>
        <a:xfrm>
          <a:off x="12763500" y="180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0" name="テキスト ボックス 72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31" name="テキスト ボックス 73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2" name="テキスト ボックス 73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33" name="テキスト ボックス 73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34" name="テキスト ボックス 73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19050</xdr:rowOff>
    </xdr:from>
    <xdr:to xmlns:xdr="http://schemas.openxmlformats.org/drawingml/2006/spreadsheetDrawing">
      <xdr:col>81</xdr:col>
      <xdr:colOff>101600</xdr:colOff>
      <xdr:row>100</xdr:row>
      <xdr:rowOff>120650</xdr:rowOff>
    </xdr:to>
    <xdr:sp macro="" textlink="">
      <xdr:nvSpPr>
        <xdr:cNvPr id="735" name="楕円 734"/>
        <xdr:cNvSpPr/>
      </xdr:nvSpPr>
      <xdr:spPr>
        <a:xfrm>
          <a:off x="15430500" y="171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107</xdr:row>
      <xdr:rowOff>170815</xdr:rowOff>
    </xdr:from>
    <xdr:to xmlns:xdr="http://schemas.openxmlformats.org/drawingml/2006/spreadsheetDrawing">
      <xdr:col>76</xdr:col>
      <xdr:colOff>165100</xdr:colOff>
      <xdr:row>108</xdr:row>
      <xdr:rowOff>100965</xdr:rowOff>
    </xdr:to>
    <xdr:sp macro="" textlink="">
      <xdr:nvSpPr>
        <xdr:cNvPr id="736" name="楕円 735"/>
        <xdr:cNvSpPr/>
      </xdr:nvSpPr>
      <xdr:spPr>
        <a:xfrm>
          <a:off x="14541500" y="185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69850</xdr:rowOff>
    </xdr:from>
    <xdr:to xmlns:xdr="http://schemas.openxmlformats.org/drawingml/2006/spreadsheetDrawing">
      <xdr:col>81</xdr:col>
      <xdr:colOff>50800</xdr:colOff>
      <xdr:row>108</xdr:row>
      <xdr:rowOff>50165</xdr:rowOff>
    </xdr:to>
    <xdr:cxnSp macro="">
      <xdr:nvCxnSpPr>
        <xdr:cNvPr id="737" name="直線コネクタ 736"/>
        <xdr:cNvCxnSpPr/>
      </xdr:nvCxnSpPr>
      <xdr:spPr>
        <a:xfrm flipV="1">
          <a:off x="14592300" y="17214850"/>
          <a:ext cx="889000" cy="135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137795</xdr:rowOff>
    </xdr:from>
    <xdr:to xmlns:xdr="http://schemas.openxmlformats.org/drawingml/2006/spreadsheetDrawing">
      <xdr:col>72</xdr:col>
      <xdr:colOff>38100</xdr:colOff>
      <xdr:row>108</xdr:row>
      <xdr:rowOff>67945</xdr:rowOff>
    </xdr:to>
    <xdr:sp macro="" textlink="">
      <xdr:nvSpPr>
        <xdr:cNvPr id="738" name="楕円 737"/>
        <xdr:cNvSpPr/>
      </xdr:nvSpPr>
      <xdr:spPr>
        <a:xfrm>
          <a:off x="13652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108</xdr:row>
      <xdr:rowOff>17780</xdr:rowOff>
    </xdr:from>
    <xdr:to xmlns:xdr="http://schemas.openxmlformats.org/drawingml/2006/spreadsheetDrawing">
      <xdr:col>76</xdr:col>
      <xdr:colOff>114300</xdr:colOff>
      <xdr:row>108</xdr:row>
      <xdr:rowOff>50165</xdr:rowOff>
    </xdr:to>
    <xdr:cxnSp macro="">
      <xdr:nvCxnSpPr>
        <xdr:cNvPr id="739" name="直線コネクタ 738"/>
        <xdr:cNvCxnSpPr/>
      </xdr:nvCxnSpPr>
      <xdr:spPr>
        <a:xfrm>
          <a:off x="13703300" y="185343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107315</xdr:rowOff>
    </xdr:from>
    <xdr:to xmlns:xdr="http://schemas.openxmlformats.org/drawingml/2006/spreadsheetDrawing">
      <xdr:col>67</xdr:col>
      <xdr:colOff>101600</xdr:colOff>
      <xdr:row>108</xdr:row>
      <xdr:rowOff>37465</xdr:rowOff>
    </xdr:to>
    <xdr:sp macro="" textlink="">
      <xdr:nvSpPr>
        <xdr:cNvPr id="740" name="楕円 739"/>
        <xdr:cNvSpPr/>
      </xdr:nvSpPr>
      <xdr:spPr>
        <a:xfrm>
          <a:off x="12763500" y="184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158115</xdr:rowOff>
    </xdr:from>
    <xdr:to xmlns:xdr="http://schemas.openxmlformats.org/drawingml/2006/spreadsheetDrawing">
      <xdr:col>71</xdr:col>
      <xdr:colOff>177800</xdr:colOff>
      <xdr:row>108</xdr:row>
      <xdr:rowOff>17780</xdr:rowOff>
    </xdr:to>
    <xdr:cxnSp macro="">
      <xdr:nvCxnSpPr>
        <xdr:cNvPr id="741" name="直線コネクタ 740"/>
        <xdr:cNvCxnSpPr/>
      </xdr:nvCxnSpPr>
      <xdr:spPr>
        <a:xfrm>
          <a:off x="12814300" y="185032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103505</xdr:rowOff>
    </xdr:from>
    <xdr:ext cx="405130" cy="259080"/>
    <xdr:sp macro="" textlink="">
      <xdr:nvSpPr>
        <xdr:cNvPr id="742" name="n_1aveValue【公民館】&#10;有形固定資産減価償却率"/>
        <xdr:cNvSpPr txBox="1"/>
      </xdr:nvSpPr>
      <xdr:spPr>
        <a:xfrm>
          <a:off x="15266035" y="1810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146685</xdr:rowOff>
    </xdr:from>
    <xdr:ext cx="403860" cy="257810"/>
    <xdr:sp macro="" textlink="">
      <xdr:nvSpPr>
        <xdr:cNvPr id="743" name="n_2aveValue【公民館】&#10;有形固定資産減価償却率"/>
        <xdr:cNvSpPr txBox="1"/>
      </xdr:nvSpPr>
      <xdr:spPr>
        <a:xfrm>
          <a:off x="14389735" y="17806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115570</xdr:rowOff>
    </xdr:from>
    <xdr:ext cx="403860" cy="259080"/>
    <xdr:sp macro="" textlink="">
      <xdr:nvSpPr>
        <xdr:cNvPr id="744" name="n_3aveValue【公民館】&#10;有形固定資産減価償却率"/>
        <xdr:cNvSpPr txBox="1"/>
      </xdr:nvSpPr>
      <xdr:spPr>
        <a:xfrm>
          <a:off x="13500735" y="17774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160020</xdr:rowOff>
    </xdr:from>
    <xdr:ext cx="403860" cy="259080"/>
    <xdr:sp macro="" textlink="">
      <xdr:nvSpPr>
        <xdr:cNvPr id="745" name="n_4aveValue【公民館】&#10;有形固定資産減価償却率"/>
        <xdr:cNvSpPr txBox="1"/>
      </xdr:nvSpPr>
      <xdr:spPr>
        <a:xfrm>
          <a:off x="12611735" y="17819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98</xdr:row>
      <xdr:rowOff>137160</xdr:rowOff>
    </xdr:from>
    <xdr:ext cx="340360" cy="259080"/>
    <xdr:sp macro="" textlink="">
      <xdr:nvSpPr>
        <xdr:cNvPr id="746" name="n_1mainValue【公民館】&#10;有形固定資産減価償却率"/>
        <xdr:cNvSpPr txBox="1"/>
      </xdr:nvSpPr>
      <xdr:spPr>
        <a:xfrm>
          <a:off x="1529842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92075</xdr:rowOff>
    </xdr:from>
    <xdr:ext cx="403860" cy="259080"/>
    <xdr:sp macro="" textlink="">
      <xdr:nvSpPr>
        <xdr:cNvPr id="747" name="n_2mainValue【公民館】&#10;有形固定資産減価償却率"/>
        <xdr:cNvSpPr txBox="1"/>
      </xdr:nvSpPr>
      <xdr:spPr>
        <a:xfrm>
          <a:off x="14389735" y="18608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59055</xdr:rowOff>
    </xdr:from>
    <xdr:ext cx="403860" cy="259080"/>
    <xdr:sp macro="" textlink="">
      <xdr:nvSpPr>
        <xdr:cNvPr id="748" name="n_3mainValue【公民館】&#10;有形固定資産減価償却率"/>
        <xdr:cNvSpPr txBox="1"/>
      </xdr:nvSpPr>
      <xdr:spPr>
        <a:xfrm>
          <a:off x="13500735" y="18575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29210</xdr:rowOff>
    </xdr:from>
    <xdr:ext cx="403860" cy="257810"/>
    <xdr:sp macro="" textlink="">
      <xdr:nvSpPr>
        <xdr:cNvPr id="749" name="n_4mainValue【公民館】&#10;有形固定資産減価償却率"/>
        <xdr:cNvSpPr txBox="1"/>
      </xdr:nvSpPr>
      <xdr:spPr>
        <a:xfrm>
          <a:off x="12611735" y="18545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58" name="テキスト ボックス 757"/>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59" name="直線コネクタ 75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60" name="直線コネクタ 75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761" name="テキスト ボックス 760"/>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62" name="直線コネクタ 76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763" name="テキスト ボックス 762"/>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64" name="直線コネクタ 76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765" name="テキスト ボックス 764"/>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66" name="直線コネクタ 76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767" name="テキスト ボックス 766"/>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68" name="直線コネクタ 76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769" name="テキスト ボックス 768"/>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0" name="直線コネクタ 76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771" name="テキスト ボックス 770"/>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108</xdr:row>
      <xdr:rowOff>55245</xdr:rowOff>
    </xdr:from>
    <xdr:to xmlns:xdr="http://schemas.openxmlformats.org/drawingml/2006/spreadsheetDrawing">
      <xdr:col>116</xdr:col>
      <xdr:colOff>62865</xdr:colOff>
      <xdr:row>108</xdr:row>
      <xdr:rowOff>147955</xdr:rowOff>
    </xdr:to>
    <xdr:cxnSp macro="">
      <xdr:nvCxnSpPr>
        <xdr:cNvPr id="773" name="直線コネクタ 772"/>
        <xdr:cNvCxnSpPr/>
      </xdr:nvCxnSpPr>
      <xdr:spPr>
        <a:xfrm flipV="1">
          <a:off x="22160865" y="18571845"/>
          <a:ext cx="0" cy="9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1270</xdr:rowOff>
    </xdr:from>
    <xdr:ext cx="469900" cy="259080"/>
    <xdr:sp macro="" textlink="">
      <xdr:nvSpPr>
        <xdr:cNvPr id="774" name="【公民館】&#10;一人当たり面積最小値テキスト"/>
        <xdr:cNvSpPr txBox="1"/>
      </xdr:nvSpPr>
      <xdr:spPr>
        <a:xfrm>
          <a:off x="22199600" y="18689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147955</xdr:rowOff>
    </xdr:from>
    <xdr:to xmlns:xdr="http://schemas.openxmlformats.org/drawingml/2006/spreadsheetDrawing">
      <xdr:col>116</xdr:col>
      <xdr:colOff>152400</xdr:colOff>
      <xdr:row>108</xdr:row>
      <xdr:rowOff>147955</xdr:rowOff>
    </xdr:to>
    <xdr:cxnSp macro="">
      <xdr:nvCxnSpPr>
        <xdr:cNvPr id="775" name="直線コネクタ 774"/>
        <xdr:cNvCxnSpPr/>
      </xdr:nvCxnSpPr>
      <xdr:spPr>
        <a:xfrm>
          <a:off x="22072600" y="1866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1905</xdr:rowOff>
    </xdr:from>
    <xdr:ext cx="469900" cy="259080"/>
    <xdr:sp macro="" textlink="">
      <xdr:nvSpPr>
        <xdr:cNvPr id="776" name="【公民館】&#10;一人当たり面積最大値テキスト"/>
        <xdr:cNvSpPr txBox="1"/>
      </xdr:nvSpPr>
      <xdr:spPr>
        <a:xfrm>
          <a:off x="22199600" y="18347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55245</xdr:rowOff>
    </xdr:from>
    <xdr:to xmlns:xdr="http://schemas.openxmlformats.org/drawingml/2006/spreadsheetDrawing">
      <xdr:col>116</xdr:col>
      <xdr:colOff>152400</xdr:colOff>
      <xdr:row>108</xdr:row>
      <xdr:rowOff>55245</xdr:rowOff>
    </xdr:to>
    <xdr:cxnSp macro="">
      <xdr:nvCxnSpPr>
        <xdr:cNvPr id="777" name="直線コネクタ 776"/>
        <xdr:cNvCxnSpPr/>
      </xdr:nvCxnSpPr>
      <xdr:spPr>
        <a:xfrm>
          <a:off x="22072600" y="1857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45720</xdr:rowOff>
    </xdr:from>
    <xdr:ext cx="469900" cy="259080"/>
    <xdr:sp macro="" textlink="">
      <xdr:nvSpPr>
        <xdr:cNvPr id="778" name="【公民館】&#10;一人当たり面積平均値テキスト"/>
        <xdr:cNvSpPr txBox="1"/>
      </xdr:nvSpPr>
      <xdr:spPr>
        <a:xfrm>
          <a:off x="22199600" y="18562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67310</xdr:rowOff>
    </xdr:from>
    <xdr:to xmlns:xdr="http://schemas.openxmlformats.org/drawingml/2006/spreadsheetDrawing">
      <xdr:col>116</xdr:col>
      <xdr:colOff>114300</xdr:colOff>
      <xdr:row>108</xdr:row>
      <xdr:rowOff>168910</xdr:rowOff>
    </xdr:to>
    <xdr:sp macro="" textlink="">
      <xdr:nvSpPr>
        <xdr:cNvPr id="779" name="フローチャート: 判断 778"/>
        <xdr:cNvSpPr/>
      </xdr:nvSpPr>
      <xdr:spPr>
        <a:xfrm>
          <a:off x="22110700" y="185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66040</xdr:rowOff>
    </xdr:from>
    <xdr:to xmlns:xdr="http://schemas.openxmlformats.org/drawingml/2006/spreadsheetDrawing">
      <xdr:col>112</xdr:col>
      <xdr:colOff>38100</xdr:colOff>
      <xdr:row>108</xdr:row>
      <xdr:rowOff>167640</xdr:rowOff>
    </xdr:to>
    <xdr:sp macro="" textlink="">
      <xdr:nvSpPr>
        <xdr:cNvPr id="780" name="フローチャート: 判断 779"/>
        <xdr:cNvSpPr/>
      </xdr:nvSpPr>
      <xdr:spPr>
        <a:xfrm>
          <a:off x="21272500" y="185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31750</xdr:rowOff>
    </xdr:from>
    <xdr:to xmlns:xdr="http://schemas.openxmlformats.org/drawingml/2006/spreadsheetDrawing">
      <xdr:col>107</xdr:col>
      <xdr:colOff>101600</xdr:colOff>
      <xdr:row>108</xdr:row>
      <xdr:rowOff>133350</xdr:rowOff>
    </xdr:to>
    <xdr:sp macro="" textlink="">
      <xdr:nvSpPr>
        <xdr:cNvPr id="781" name="フローチャート: 判断 780"/>
        <xdr:cNvSpPr/>
      </xdr:nvSpPr>
      <xdr:spPr>
        <a:xfrm>
          <a:off x="20383500" y="185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65405</xdr:rowOff>
    </xdr:from>
    <xdr:to xmlns:xdr="http://schemas.openxmlformats.org/drawingml/2006/spreadsheetDrawing">
      <xdr:col>102</xdr:col>
      <xdr:colOff>165100</xdr:colOff>
      <xdr:row>108</xdr:row>
      <xdr:rowOff>167005</xdr:rowOff>
    </xdr:to>
    <xdr:sp macro="" textlink="">
      <xdr:nvSpPr>
        <xdr:cNvPr id="782" name="フローチャート: 判断 781"/>
        <xdr:cNvSpPr/>
      </xdr:nvSpPr>
      <xdr:spPr>
        <a:xfrm>
          <a:off x="19494500" y="1858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62230</xdr:rowOff>
    </xdr:from>
    <xdr:to xmlns:xdr="http://schemas.openxmlformats.org/drawingml/2006/spreadsheetDrawing">
      <xdr:col>98</xdr:col>
      <xdr:colOff>38100</xdr:colOff>
      <xdr:row>108</xdr:row>
      <xdr:rowOff>163830</xdr:rowOff>
    </xdr:to>
    <xdr:sp macro="" textlink="">
      <xdr:nvSpPr>
        <xdr:cNvPr id="783" name="フローチャート: 判断 782"/>
        <xdr:cNvSpPr/>
      </xdr:nvSpPr>
      <xdr:spPr>
        <a:xfrm>
          <a:off x="18605500" y="185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84" name="テキスト ボックス 78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85" name="テキスト ボックス 78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86" name="テキスト ボックス 78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87" name="テキスト ボックス 78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88" name="テキスト ボックス 78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74930</xdr:rowOff>
    </xdr:from>
    <xdr:to xmlns:xdr="http://schemas.openxmlformats.org/drawingml/2006/spreadsheetDrawing">
      <xdr:col>112</xdr:col>
      <xdr:colOff>38100</xdr:colOff>
      <xdr:row>109</xdr:row>
      <xdr:rowOff>4445</xdr:rowOff>
    </xdr:to>
    <xdr:sp macro="" textlink="">
      <xdr:nvSpPr>
        <xdr:cNvPr id="789" name="楕円 788"/>
        <xdr:cNvSpPr/>
      </xdr:nvSpPr>
      <xdr:spPr>
        <a:xfrm>
          <a:off x="21272500" y="18591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99</xdr:row>
      <xdr:rowOff>130175</xdr:rowOff>
    </xdr:from>
    <xdr:to xmlns:xdr="http://schemas.openxmlformats.org/drawingml/2006/spreadsheetDrawing">
      <xdr:col>107</xdr:col>
      <xdr:colOff>101600</xdr:colOff>
      <xdr:row>100</xdr:row>
      <xdr:rowOff>60325</xdr:rowOff>
    </xdr:to>
    <xdr:sp macro="" textlink="">
      <xdr:nvSpPr>
        <xdr:cNvPr id="790" name="楕円 789"/>
        <xdr:cNvSpPr/>
      </xdr:nvSpPr>
      <xdr:spPr>
        <a:xfrm>
          <a:off x="20383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100</xdr:row>
      <xdr:rowOff>9525</xdr:rowOff>
    </xdr:from>
    <xdr:to xmlns:xdr="http://schemas.openxmlformats.org/drawingml/2006/spreadsheetDrawing">
      <xdr:col>111</xdr:col>
      <xdr:colOff>177800</xdr:colOff>
      <xdr:row>108</xdr:row>
      <xdr:rowOff>125095</xdr:rowOff>
    </xdr:to>
    <xdr:cxnSp macro="">
      <xdr:nvCxnSpPr>
        <xdr:cNvPr id="791" name="直線コネクタ 790"/>
        <xdr:cNvCxnSpPr/>
      </xdr:nvCxnSpPr>
      <xdr:spPr>
        <a:xfrm>
          <a:off x="20434300" y="17154525"/>
          <a:ext cx="889000" cy="148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90805</xdr:rowOff>
    </xdr:from>
    <xdr:to xmlns:xdr="http://schemas.openxmlformats.org/drawingml/2006/spreadsheetDrawing">
      <xdr:col>102</xdr:col>
      <xdr:colOff>165100</xdr:colOff>
      <xdr:row>109</xdr:row>
      <xdr:rowOff>20955</xdr:rowOff>
    </xdr:to>
    <xdr:sp macro="" textlink="">
      <xdr:nvSpPr>
        <xdr:cNvPr id="792" name="楕円 791"/>
        <xdr:cNvSpPr/>
      </xdr:nvSpPr>
      <xdr:spPr>
        <a:xfrm>
          <a:off x="19494500" y="186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100</xdr:row>
      <xdr:rowOff>9525</xdr:rowOff>
    </xdr:from>
    <xdr:to xmlns:xdr="http://schemas.openxmlformats.org/drawingml/2006/spreadsheetDrawing">
      <xdr:col>107</xdr:col>
      <xdr:colOff>50800</xdr:colOff>
      <xdr:row>108</xdr:row>
      <xdr:rowOff>141605</xdr:rowOff>
    </xdr:to>
    <xdr:cxnSp macro="">
      <xdr:nvCxnSpPr>
        <xdr:cNvPr id="793" name="直線コネクタ 792"/>
        <xdr:cNvCxnSpPr/>
      </xdr:nvCxnSpPr>
      <xdr:spPr>
        <a:xfrm flipV="1">
          <a:off x="19545300" y="17154525"/>
          <a:ext cx="889000" cy="150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90805</xdr:rowOff>
    </xdr:from>
    <xdr:to xmlns:xdr="http://schemas.openxmlformats.org/drawingml/2006/spreadsheetDrawing">
      <xdr:col>98</xdr:col>
      <xdr:colOff>38100</xdr:colOff>
      <xdr:row>109</xdr:row>
      <xdr:rowOff>20955</xdr:rowOff>
    </xdr:to>
    <xdr:sp macro="" textlink="">
      <xdr:nvSpPr>
        <xdr:cNvPr id="794" name="楕円 793"/>
        <xdr:cNvSpPr/>
      </xdr:nvSpPr>
      <xdr:spPr>
        <a:xfrm>
          <a:off x="18605500" y="186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141605</xdr:rowOff>
    </xdr:from>
    <xdr:to xmlns:xdr="http://schemas.openxmlformats.org/drawingml/2006/spreadsheetDrawing">
      <xdr:col>102</xdr:col>
      <xdr:colOff>114300</xdr:colOff>
      <xdr:row>108</xdr:row>
      <xdr:rowOff>141605</xdr:rowOff>
    </xdr:to>
    <xdr:cxnSp macro="">
      <xdr:nvCxnSpPr>
        <xdr:cNvPr id="795" name="直線コネクタ 794"/>
        <xdr:cNvCxnSpPr/>
      </xdr:nvCxnSpPr>
      <xdr:spPr>
        <a:xfrm>
          <a:off x="18656300" y="18658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12700</xdr:rowOff>
    </xdr:from>
    <xdr:ext cx="469900" cy="259080"/>
    <xdr:sp macro="" textlink="">
      <xdr:nvSpPr>
        <xdr:cNvPr id="796" name="n_1aveValue【公民館】&#10;一人当たり面積"/>
        <xdr:cNvSpPr txBox="1"/>
      </xdr:nvSpPr>
      <xdr:spPr>
        <a:xfrm>
          <a:off x="21075650" y="183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124460</xdr:rowOff>
    </xdr:from>
    <xdr:ext cx="468630" cy="259080"/>
    <xdr:sp macro="" textlink="">
      <xdr:nvSpPr>
        <xdr:cNvPr id="797" name="n_2aveValue【公民館】&#10;一人当たり面積"/>
        <xdr:cNvSpPr txBox="1"/>
      </xdr:nvSpPr>
      <xdr:spPr>
        <a:xfrm>
          <a:off x="20199350" y="18641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12065</xdr:rowOff>
    </xdr:from>
    <xdr:ext cx="468630" cy="259080"/>
    <xdr:sp macro="" textlink="">
      <xdr:nvSpPr>
        <xdr:cNvPr id="798" name="n_3aveValue【公民館】&#10;一人当たり面積"/>
        <xdr:cNvSpPr txBox="1"/>
      </xdr:nvSpPr>
      <xdr:spPr>
        <a:xfrm>
          <a:off x="19310350" y="18357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8890</xdr:rowOff>
    </xdr:from>
    <xdr:ext cx="468630" cy="257810"/>
    <xdr:sp macro="" textlink="">
      <xdr:nvSpPr>
        <xdr:cNvPr id="799" name="n_4aveValue【公民館】&#10;一人当たり面積"/>
        <xdr:cNvSpPr txBox="1"/>
      </xdr:nvSpPr>
      <xdr:spPr>
        <a:xfrm>
          <a:off x="18421350" y="18354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167005</xdr:rowOff>
    </xdr:from>
    <xdr:ext cx="469900" cy="257810"/>
    <xdr:sp macro="" textlink="">
      <xdr:nvSpPr>
        <xdr:cNvPr id="800" name="n_1mainValue【公民館】&#10;一人当たり面積"/>
        <xdr:cNvSpPr txBox="1"/>
      </xdr:nvSpPr>
      <xdr:spPr>
        <a:xfrm>
          <a:off x="21075650" y="18683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98</xdr:row>
      <xdr:rowOff>76835</xdr:rowOff>
    </xdr:from>
    <xdr:ext cx="468630" cy="257810"/>
    <xdr:sp macro="" textlink="">
      <xdr:nvSpPr>
        <xdr:cNvPr id="801" name="n_2mainValue【公民館】&#10;一人当たり面積"/>
        <xdr:cNvSpPr txBox="1"/>
      </xdr:nvSpPr>
      <xdr:spPr>
        <a:xfrm>
          <a:off x="20199350" y="168789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12065</xdr:rowOff>
    </xdr:from>
    <xdr:ext cx="468630" cy="259080"/>
    <xdr:sp macro="" textlink="">
      <xdr:nvSpPr>
        <xdr:cNvPr id="802" name="n_3mainValue【公民館】&#10;一人当たり面積"/>
        <xdr:cNvSpPr txBox="1"/>
      </xdr:nvSpPr>
      <xdr:spPr>
        <a:xfrm>
          <a:off x="19310350" y="18700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109</xdr:row>
      <xdr:rowOff>12065</xdr:rowOff>
    </xdr:from>
    <xdr:ext cx="468630" cy="259080"/>
    <xdr:sp macro="" textlink="">
      <xdr:nvSpPr>
        <xdr:cNvPr id="803" name="n_4mainValue【公民館】&#10;一人当たり面積"/>
        <xdr:cNvSpPr txBox="1"/>
      </xdr:nvSpPr>
      <xdr:spPr>
        <a:xfrm>
          <a:off x="18421350" y="18700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04" name="正方形/長方形 8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05" name="正方形/長方形 80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06" name="テキスト ボックス 80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R01については作成中</a:t>
          </a:r>
        </a:p>
        <a:p>
          <a:r>
            <a:rPr lang="ja-JP" altLang="en-US"/>
            <a:t>類似団体と比較して特に有形固定資産減価償却率が高くなっている施設は、学校施設であり、低くなっている施設は認定こども園・幼稚園・保育所、公民館である。これは、平成26年から建て替えを行っており、施設の更新が進んだことによる。</a:t>
          </a:r>
        </a:p>
        <a:p>
          <a:r>
            <a:rPr lang="ja-JP" altLang="en-US"/>
            <a:t>減価償却率が高くなっている、学校施設については、邑楽町建物系個別施設計画にのっとり、老朽化対策に取り組む必要がある。</a:t>
          </a:r>
        </a:p>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26,368
25,669
31.11
9,115,072
8,684,519
342,358
5,646,719
7,373,277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82550</xdr:rowOff>
    </xdr:from>
    <xdr:to xmlns:xdr="http://schemas.openxmlformats.org/drawingml/2006/spreadsheetDrawing">
      <xdr:col>24</xdr:col>
      <xdr:colOff>62865</xdr:colOff>
      <xdr:row>41</xdr:row>
      <xdr:rowOff>104140</xdr:rowOff>
    </xdr:to>
    <xdr:cxnSp macro="">
      <xdr:nvCxnSpPr>
        <xdr:cNvPr id="58" name="直線コネクタ 57"/>
        <xdr:cNvCxnSpPr/>
      </xdr:nvCxnSpPr>
      <xdr:spPr>
        <a:xfrm flipV="1">
          <a:off x="4634865" y="574040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107950</xdr:rowOff>
    </xdr:from>
    <xdr:ext cx="405130" cy="259080"/>
    <xdr:sp macro="" textlink="">
      <xdr:nvSpPr>
        <xdr:cNvPr id="59" name="【図書館】&#10;有形固定資産減価償却率最小値テキスト"/>
        <xdr:cNvSpPr txBox="1"/>
      </xdr:nvSpPr>
      <xdr:spPr>
        <a:xfrm>
          <a:off x="4673600" y="7137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104140</xdr:rowOff>
    </xdr:from>
    <xdr:to xmlns:xdr="http://schemas.openxmlformats.org/drawingml/2006/spreadsheetDrawing">
      <xdr:col>24</xdr:col>
      <xdr:colOff>152400</xdr:colOff>
      <xdr:row>41</xdr:row>
      <xdr:rowOff>104140</xdr:rowOff>
    </xdr:to>
    <xdr:cxnSp macro="">
      <xdr:nvCxnSpPr>
        <xdr:cNvPr id="60" name="直線コネクタ 59"/>
        <xdr:cNvCxnSpPr/>
      </xdr:nvCxnSpPr>
      <xdr:spPr>
        <a:xfrm>
          <a:off x="4546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29210</xdr:rowOff>
    </xdr:from>
    <xdr:ext cx="340360" cy="257810"/>
    <xdr:sp macro="" textlink="">
      <xdr:nvSpPr>
        <xdr:cNvPr id="61" name="【図書館】&#10;有形固定資産減価償却率最大値テキスト"/>
        <xdr:cNvSpPr txBox="1"/>
      </xdr:nvSpPr>
      <xdr:spPr>
        <a:xfrm>
          <a:off x="4673600" y="55156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82550</xdr:rowOff>
    </xdr:from>
    <xdr:to xmlns:xdr="http://schemas.openxmlformats.org/drawingml/2006/spreadsheetDrawing">
      <xdr:col>24</xdr:col>
      <xdr:colOff>152400</xdr:colOff>
      <xdr:row>33</xdr:row>
      <xdr:rowOff>82550</xdr:rowOff>
    </xdr:to>
    <xdr:cxnSp macro="">
      <xdr:nvCxnSpPr>
        <xdr:cNvPr id="62" name="直線コネクタ 61"/>
        <xdr:cNvCxnSpPr/>
      </xdr:nvCxnSpPr>
      <xdr:spPr>
        <a:xfrm>
          <a:off x="4546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81915</xdr:rowOff>
    </xdr:from>
    <xdr:ext cx="405130" cy="259080"/>
    <xdr:sp macro="" textlink="">
      <xdr:nvSpPr>
        <xdr:cNvPr id="63" name="【図書館】&#10;有形固定資産減価償却率平均値テキスト"/>
        <xdr:cNvSpPr txBox="1"/>
      </xdr:nvSpPr>
      <xdr:spPr>
        <a:xfrm>
          <a:off x="4673600" y="6425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103505</xdr:rowOff>
    </xdr:from>
    <xdr:to xmlns:xdr="http://schemas.openxmlformats.org/drawingml/2006/spreadsheetDrawing">
      <xdr:col>24</xdr:col>
      <xdr:colOff>114300</xdr:colOff>
      <xdr:row>38</xdr:row>
      <xdr:rowOff>33655</xdr:rowOff>
    </xdr:to>
    <xdr:sp macro="" textlink="">
      <xdr:nvSpPr>
        <xdr:cNvPr id="64" name="フローチャート: 判断 63"/>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93980</xdr:rowOff>
    </xdr:from>
    <xdr:to xmlns:xdr="http://schemas.openxmlformats.org/drawingml/2006/spreadsheetDrawing">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86360</xdr:rowOff>
    </xdr:from>
    <xdr:to xmlns:xdr="http://schemas.openxmlformats.org/drawingml/2006/spreadsheetDrawing">
      <xdr:col>15</xdr:col>
      <xdr:colOff>101600</xdr:colOff>
      <xdr:row>38</xdr:row>
      <xdr:rowOff>15875</xdr:rowOff>
    </xdr:to>
    <xdr:sp macro="" textlink="">
      <xdr:nvSpPr>
        <xdr:cNvPr id="66" name="フローチャート: 判断 65"/>
        <xdr:cNvSpPr/>
      </xdr:nvSpPr>
      <xdr:spPr>
        <a:xfrm>
          <a:off x="2857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64770</xdr:rowOff>
    </xdr:from>
    <xdr:to xmlns:xdr="http://schemas.openxmlformats.org/drawingml/2006/spreadsheetDrawing">
      <xdr:col>10</xdr:col>
      <xdr:colOff>165100</xdr:colOff>
      <xdr:row>37</xdr:row>
      <xdr:rowOff>166370</xdr:rowOff>
    </xdr:to>
    <xdr:sp macro="" textlink="">
      <xdr:nvSpPr>
        <xdr:cNvPr id="67" name="フローチャート: 判断 66"/>
        <xdr:cNvSpPr/>
      </xdr:nvSpPr>
      <xdr:spPr>
        <a:xfrm>
          <a:off x="1968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149225</xdr:rowOff>
    </xdr:from>
    <xdr:to xmlns:xdr="http://schemas.openxmlformats.org/drawingml/2006/spreadsheetDrawing">
      <xdr:col>6</xdr:col>
      <xdr:colOff>38100</xdr:colOff>
      <xdr:row>37</xdr:row>
      <xdr:rowOff>79375</xdr:rowOff>
    </xdr:to>
    <xdr:sp macro="" textlink="">
      <xdr:nvSpPr>
        <xdr:cNvPr id="68" name="フローチャート: 判断 67"/>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53340</xdr:rowOff>
    </xdr:from>
    <xdr:to xmlns:xdr="http://schemas.openxmlformats.org/drawingml/2006/spreadsheetDrawing">
      <xdr:col>20</xdr:col>
      <xdr:colOff>38100</xdr:colOff>
      <xdr:row>37</xdr:row>
      <xdr:rowOff>154940</xdr:rowOff>
    </xdr:to>
    <xdr:sp macro="" textlink="">
      <xdr:nvSpPr>
        <xdr:cNvPr id="74" name="楕円 73"/>
        <xdr:cNvSpPr/>
      </xdr:nvSpPr>
      <xdr:spPr>
        <a:xfrm>
          <a:off x="3746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31750</xdr:rowOff>
    </xdr:from>
    <xdr:to xmlns:xdr="http://schemas.openxmlformats.org/drawingml/2006/spreadsheetDrawing">
      <xdr:col>15</xdr:col>
      <xdr:colOff>101600</xdr:colOff>
      <xdr:row>37</xdr:row>
      <xdr:rowOff>133350</xdr:rowOff>
    </xdr:to>
    <xdr:sp macro="" textlink="">
      <xdr:nvSpPr>
        <xdr:cNvPr id="75" name="楕円 74"/>
        <xdr:cNvSpPr/>
      </xdr:nvSpPr>
      <xdr:spPr>
        <a:xfrm>
          <a:off x="2857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82550</xdr:rowOff>
    </xdr:from>
    <xdr:to xmlns:xdr="http://schemas.openxmlformats.org/drawingml/2006/spreadsheetDrawing">
      <xdr:col>19</xdr:col>
      <xdr:colOff>177800</xdr:colOff>
      <xdr:row>37</xdr:row>
      <xdr:rowOff>104140</xdr:rowOff>
    </xdr:to>
    <xdr:cxnSp macro="">
      <xdr:nvCxnSpPr>
        <xdr:cNvPr id="76" name="直線コネクタ 75"/>
        <xdr:cNvCxnSpPr/>
      </xdr:nvCxnSpPr>
      <xdr:spPr>
        <a:xfrm>
          <a:off x="2908300" y="64262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4445</xdr:rowOff>
    </xdr:from>
    <xdr:to xmlns:xdr="http://schemas.openxmlformats.org/drawingml/2006/spreadsheetDrawing">
      <xdr:col>10</xdr:col>
      <xdr:colOff>165100</xdr:colOff>
      <xdr:row>37</xdr:row>
      <xdr:rowOff>106045</xdr:rowOff>
    </xdr:to>
    <xdr:sp macro="" textlink="">
      <xdr:nvSpPr>
        <xdr:cNvPr id="77" name="楕円 76"/>
        <xdr:cNvSpPr/>
      </xdr:nvSpPr>
      <xdr:spPr>
        <a:xfrm>
          <a:off x="1968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55245</xdr:rowOff>
    </xdr:from>
    <xdr:to xmlns:xdr="http://schemas.openxmlformats.org/drawingml/2006/spreadsheetDrawing">
      <xdr:col>15</xdr:col>
      <xdr:colOff>50800</xdr:colOff>
      <xdr:row>37</xdr:row>
      <xdr:rowOff>82550</xdr:rowOff>
    </xdr:to>
    <xdr:cxnSp macro="">
      <xdr:nvCxnSpPr>
        <xdr:cNvPr id="78" name="直線コネクタ 77"/>
        <xdr:cNvCxnSpPr/>
      </xdr:nvCxnSpPr>
      <xdr:spPr>
        <a:xfrm>
          <a:off x="2019300" y="63988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143510</xdr:rowOff>
    </xdr:from>
    <xdr:to xmlns:xdr="http://schemas.openxmlformats.org/drawingml/2006/spreadsheetDrawing">
      <xdr:col>6</xdr:col>
      <xdr:colOff>38100</xdr:colOff>
      <xdr:row>37</xdr:row>
      <xdr:rowOff>73025</xdr:rowOff>
    </xdr:to>
    <xdr:sp macro="" textlink="">
      <xdr:nvSpPr>
        <xdr:cNvPr id="79" name="楕円 78"/>
        <xdr:cNvSpPr/>
      </xdr:nvSpPr>
      <xdr:spPr>
        <a:xfrm>
          <a:off x="10795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22225</xdr:rowOff>
    </xdr:from>
    <xdr:to xmlns:xdr="http://schemas.openxmlformats.org/drawingml/2006/spreadsheetDrawing">
      <xdr:col>10</xdr:col>
      <xdr:colOff>114300</xdr:colOff>
      <xdr:row>37</xdr:row>
      <xdr:rowOff>55245</xdr:rowOff>
    </xdr:to>
    <xdr:cxnSp macro="">
      <xdr:nvCxnSpPr>
        <xdr:cNvPr id="80" name="直線コネクタ 79"/>
        <xdr:cNvCxnSpPr/>
      </xdr:nvCxnSpPr>
      <xdr:spPr>
        <a:xfrm>
          <a:off x="1130300" y="63658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15240</xdr:rowOff>
    </xdr:from>
    <xdr:ext cx="405130" cy="259080"/>
    <xdr:sp macro="" textlink="">
      <xdr:nvSpPr>
        <xdr:cNvPr id="81" name="n_1aveValue【図書館】&#10;有形固定資産減価償却率"/>
        <xdr:cNvSpPr txBox="1"/>
      </xdr:nvSpPr>
      <xdr:spPr>
        <a:xfrm>
          <a:off x="3582035" y="653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6985</xdr:rowOff>
    </xdr:from>
    <xdr:ext cx="403860" cy="257810"/>
    <xdr:sp macro="" textlink="">
      <xdr:nvSpPr>
        <xdr:cNvPr id="82" name="n_2aveValue【図書館】&#10;有形固定資産減価償却率"/>
        <xdr:cNvSpPr txBox="1"/>
      </xdr:nvSpPr>
      <xdr:spPr>
        <a:xfrm>
          <a:off x="2705735" y="6522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157480</xdr:rowOff>
    </xdr:from>
    <xdr:ext cx="403860" cy="257810"/>
    <xdr:sp macro="" textlink="">
      <xdr:nvSpPr>
        <xdr:cNvPr id="83" name="n_3aveValue【図書館】&#10;有形固定資産減価償却率"/>
        <xdr:cNvSpPr txBox="1"/>
      </xdr:nvSpPr>
      <xdr:spPr>
        <a:xfrm>
          <a:off x="1816735" y="65011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70485</xdr:rowOff>
    </xdr:from>
    <xdr:ext cx="403860" cy="259080"/>
    <xdr:sp macro="" textlink="">
      <xdr:nvSpPr>
        <xdr:cNvPr id="84" name="n_4aveValue【図書館】&#10;有形固定資産減価償却率"/>
        <xdr:cNvSpPr txBox="1"/>
      </xdr:nvSpPr>
      <xdr:spPr>
        <a:xfrm>
          <a:off x="927735" y="6414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171450</xdr:rowOff>
    </xdr:from>
    <xdr:ext cx="405130" cy="259080"/>
    <xdr:sp macro="" textlink="">
      <xdr:nvSpPr>
        <xdr:cNvPr id="85" name="n_1mainValue【図書館】&#10;有形固定資産減価償却率"/>
        <xdr:cNvSpPr txBox="1"/>
      </xdr:nvSpPr>
      <xdr:spPr>
        <a:xfrm>
          <a:off x="3582035" y="617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149860</xdr:rowOff>
    </xdr:from>
    <xdr:ext cx="403860" cy="259080"/>
    <xdr:sp macro="" textlink="">
      <xdr:nvSpPr>
        <xdr:cNvPr id="86" name="n_2mainValue【図書館】&#10;有形固定資産減価償却率"/>
        <xdr:cNvSpPr txBox="1"/>
      </xdr:nvSpPr>
      <xdr:spPr>
        <a:xfrm>
          <a:off x="2705735" y="6150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122555</xdr:rowOff>
    </xdr:from>
    <xdr:ext cx="403860" cy="257810"/>
    <xdr:sp macro="" textlink="">
      <xdr:nvSpPr>
        <xdr:cNvPr id="87" name="n_3mainValue【図書館】&#10;有形固定資産減価償却率"/>
        <xdr:cNvSpPr txBox="1"/>
      </xdr:nvSpPr>
      <xdr:spPr>
        <a:xfrm>
          <a:off x="1816735" y="6123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89535</xdr:rowOff>
    </xdr:from>
    <xdr:ext cx="403860" cy="257810"/>
    <xdr:sp macro="" textlink="">
      <xdr:nvSpPr>
        <xdr:cNvPr id="88" name="n_4mainValue【図書館】&#10;有形固定資産減価償却率"/>
        <xdr:cNvSpPr txBox="1"/>
      </xdr:nvSpPr>
      <xdr:spPr>
        <a:xfrm>
          <a:off x="927735" y="60902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97" name="テキスト ボックス 96"/>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0" name="テキスト ボックス 99"/>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090" cy="257810"/>
    <xdr:sp macro="" textlink="">
      <xdr:nvSpPr>
        <xdr:cNvPr id="102" name="テキスト ボックス 101"/>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090" cy="259080"/>
    <xdr:sp macro="" textlink="">
      <xdr:nvSpPr>
        <xdr:cNvPr id="104" name="テキスト ボックス 103"/>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090" cy="259080"/>
    <xdr:sp macro="" textlink="">
      <xdr:nvSpPr>
        <xdr:cNvPr id="106" name="テキスト ボックス 105"/>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090" cy="257810"/>
    <xdr:sp macro="" textlink="">
      <xdr:nvSpPr>
        <xdr:cNvPr id="108" name="テキスト ボックス 107"/>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110" name="テキスト ボックス 109"/>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118110</xdr:rowOff>
    </xdr:from>
    <xdr:to xmlns:xdr="http://schemas.openxmlformats.org/drawingml/2006/spreadsheetDrawing">
      <xdr:col>54</xdr:col>
      <xdr:colOff>189865</xdr:colOff>
      <xdr:row>41</xdr:row>
      <xdr:rowOff>102870</xdr:rowOff>
    </xdr:to>
    <xdr:cxnSp macro="">
      <xdr:nvCxnSpPr>
        <xdr:cNvPr id="112" name="直線コネクタ 111"/>
        <xdr:cNvCxnSpPr/>
      </xdr:nvCxnSpPr>
      <xdr:spPr>
        <a:xfrm flipV="1">
          <a:off x="10476865" y="577596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106680</xdr:rowOff>
    </xdr:from>
    <xdr:ext cx="469900" cy="259080"/>
    <xdr:sp macro="" textlink="">
      <xdr:nvSpPr>
        <xdr:cNvPr id="113" name="【図書館】&#10;一人当たり面積最小値テキスト"/>
        <xdr:cNvSpPr txBox="1"/>
      </xdr:nvSpPr>
      <xdr:spPr>
        <a:xfrm>
          <a:off x="10515600" y="713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102870</xdr:rowOff>
    </xdr:from>
    <xdr:to xmlns:xdr="http://schemas.openxmlformats.org/drawingml/2006/spreadsheetDrawing">
      <xdr:col>55</xdr:col>
      <xdr:colOff>88900</xdr:colOff>
      <xdr:row>41</xdr:row>
      <xdr:rowOff>102870</xdr:rowOff>
    </xdr:to>
    <xdr:cxnSp macro="">
      <xdr:nvCxnSpPr>
        <xdr:cNvPr id="114" name="直線コネクタ 113"/>
        <xdr:cNvCxnSpPr/>
      </xdr:nvCxnSpPr>
      <xdr:spPr>
        <a:xfrm>
          <a:off x="10388600" y="713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64770</xdr:rowOff>
    </xdr:from>
    <xdr:ext cx="469900" cy="257810"/>
    <xdr:sp macro="" textlink="">
      <xdr:nvSpPr>
        <xdr:cNvPr id="115" name="【図書館】&#10;一人当たり面積最大値テキスト"/>
        <xdr:cNvSpPr txBox="1"/>
      </xdr:nvSpPr>
      <xdr:spPr>
        <a:xfrm>
          <a:off x="10515600" y="5551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118110</xdr:rowOff>
    </xdr:from>
    <xdr:to xmlns:xdr="http://schemas.openxmlformats.org/drawingml/2006/spreadsheetDrawing">
      <xdr:col>55</xdr:col>
      <xdr:colOff>88900</xdr:colOff>
      <xdr:row>33</xdr:row>
      <xdr:rowOff>118110</xdr:rowOff>
    </xdr:to>
    <xdr:cxnSp macro="">
      <xdr:nvCxnSpPr>
        <xdr:cNvPr id="116" name="直線コネクタ 115"/>
        <xdr:cNvCxnSpPr/>
      </xdr:nvCxnSpPr>
      <xdr:spPr>
        <a:xfrm>
          <a:off x="10388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156210</xdr:rowOff>
    </xdr:from>
    <xdr:ext cx="469900" cy="257810"/>
    <xdr:sp macro="" textlink="">
      <xdr:nvSpPr>
        <xdr:cNvPr id="117" name="【図書館】&#10;一人当たり面積平均値テキスト"/>
        <xdr:cNvSpPr txBox="1"/>
      </xdr:nvSpPr>
      <xdr:spPr>
        <a:xfrm>
          <a:off x="10515600" y="66713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6350</xdr:rowOff>
    </xdr:from>
    <xdr:to xmlns:xdr="http://schemas.openxmlformats.org/drawingml/2006/spreadsheetDrawing">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170180</xdr:rowOff>
    </xdr:from>
    <xdr:to xmlns:xdr="http://schemas.openxmlformats.org/drawingml/2006/spreadsheetDrawing">
      <xdr:col>50</xdr:col>
      <xdr:colOff>165100</xdr:colOff>
      <xdr:row>39</xdr:row>
      <xdr:rowOff>100330</xdr:rowOff>
    </xdr:to>
    <xdr:sp macro="" textlink="">
      <xdr:nvSpPr>
        <xdr:cNvPr id="119" name="フローチャート: 判断 118"/>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162560</xdr:rowOff>
    </xdr:from>
    <xdr:to xmlns:xdr="http://schemas.openxmlformats.org/drawingml/2006/spreadsheetDrawing">
      <xdr:col>46</xdr:col>
      <xdr:colOff>38100</xdr:colOff>
      <xdr:row>39</xdr:row>
      <xdr:rowOff>92710</xdr:rowOff>
    </xdr:to>
    <xdr:sp macro="" textlink="">
      <xdr:nvSpPr>
        <xdr:cNvPr id="120" name="フローチャート: 判断 11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29210</xdr:rowOff>
    </xdr:from>
    <xdr:to xmlns:xdr="http://schemas.openxmlformats.org/drawingml/2006/spreadsheetDrawing">
      <xdr:col>41</xdr:col>
      <xdr:colOff>101600</xdr:colOff>
      <xdr:row>39</xdr:row>
      <xdr:rowOff>130810</xdr:rowOff>
    </xdr:to>
    <xdr:sp macro="" textlink="">
      <xdr:nvSpPr>
        <xdr:cNvPr id="121" name="フローチャート: 判断 120"/>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36830</xdr:rowOff>
    </xdr:from>
    <xdr:to xmlns:xdr="http://schemas.openxmlformats.org/drawingml/2006/spreadsheetDrawing">
      <xdr:col>36</xdr:col>
      <xdr:colOff>165100</xdr:colOff>
      <xdr:row>39</xdr:row>
      <xdr:rowOff>138430</xdr:rowOff>
    </xdr:to>
    <xdr:sp macro="" textlink="">
      <xdr:nvSpPr>
        <xdr:cNvPr id="122" name="フローチャート: 判断 121"/>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93980</xdr:rowOff>
    </xdr:from>
    <xdr:to xmlns:xdr="http://schemas.openxmlformats.org/drawingml/2006/spreadsheetDrawing">
      <xdr:col>50</xdr:col>
      <xdr:colOff>165100</xdr:colOff>
      <xdr:row>39</xdr:row>
      <xdr:rowOff>24130</xdr:rowOff>
    </xdr:to>
    <xdr:sp macro="" textlink="">
      <xdr:nvSpPr>
        <xdr:cNvPr id="128" name="楕円 127"/>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93980</xdr:rowOff>
    </xdr:from>
    <xdr:to xmlns:xdr="http://schemas.openxmlformats.org/drawingml/2006/spreadsheetDrawing">
      <xdr:col>46</xdr:col>
      <xdr:colOff>38100</xdr:colOff>
      <xdr:row>39</xdr:row>
      <xdr:rowOff>24130</xdr:rowOff>
    </xdr:to>
    <xdr:sp macro="" textlink="">
      <xdr:nvSpPr>
        <xdr:cNvPr id="129" name="楕円 128"/>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144780</xdr:rowOff>
    </xdr:from>
    <xdr:to xmlns:xdr="http://schemas.openxmlformats.org/drawingml/2006/spreadsheetDrawing">
      <xdr:col>50</xdr:col>
      <xdr:colOff>114300</xdr:colOff>
      <xdr:row>38</xdr:row>
      <xdr:rowOff>144780</xdr:rowOff>
    </xdr:to>
    <xdr:cxnSp macro="">
      <xdr:nvCxnSpPr>
        <xdr:cNvPr id="130" name="直線コネクタ 129"/>
        <xdr:cNvCxnSpPr/>
      </xdr:nvCxnSpPr>
      <xdr:spPr>
        <a:xfrm>
          <a:off x="8750300" y="665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101600</xdr:rowOff>
    </xdr:from>
    <xdr:to xmlns:xdr="http://schemas.openxmlformats.org/drawingml/2006/spreadsheetDrawing">
      <xdr:col>41</xdr:col>
      <xdr:colOff>101600</xdr:colOff>
      <xdr:row>39</xdr:row>
      <xdr:rowOff>31750</xdr:rowOff>
    </xdr:to>
    <xdr:sp macro="" textlink="">
      <xdr:nvSpPr>
        <xdr:cNvPr id="131" name="楕円 130"/>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144780</xdr:rowOff>
    </xdr:from>
    <xdr:to xmlns:xdr="http://schemas.openxmlformats.org/drawingml/2006/spreadsheetDrawing">
      <xdr:col>45</xdr:col>
      <xdr:colOff>177800</xdr:colOff>
      <xdr:row>38</xdr:row>
      <xdr:rowOff>152400</xdr:rowOff>
    </xdr:to>
    <xdr:cxnSp macro="">
      <xdr:nvCxnSpPr>
        <xdr:cNvPr id="132" name="直線コネクタ 131"/>
        <xdr:cNvCxnSpPr/>
      </xdr:nvCxnSpPr>
      <xdr:spPr>
        <a:xfrm flipV="1">
          <a:off x="7861300" y="66598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101600</xdr:rowOff>
    </xdr:from>
    <xdr:to xmlns:xdr="http://schemas.openxmlformats.org/drawingml/2006/spreadsheetDrawing">
      <xdr:col>36</xdr:col>
      <xdr:colOff>165100</xdr:colOff>
      <xdr:row>39</xdr:row>
      <xdr:rowOff>31750</xdr:rowOff>
    </xdr:to>
    <xdr:sp macro="" textlink="">
      <xdr:nvSpPr>
        <xdr:cNvPr id="133" name="楕円 132"/>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152400</xdr:rowOff>
    </xdr:from>
    <xdr:to xmlns:xdr="http://schemas.openxmlformats.org/drawingml/2006/spreadsheetDrawing">
      <xdr:col>41</xdr:col>
      <xdr:colOff>50800</xdr:colOff>
      <xdr:row>38</xdr:row>
      <xdr:rowOff>152400</xdr:rowOff>
    </xdr:to>
    <xdr:cxnSp macro="">
      <xdr:nvCxnSpPr>
        <xdr:cNvPr id="134" name="直線コネクタ 133"/>
        <xdr:cNvCxnSpPr/>
      </xdr:nvCxnSpPr>
      <xdr:spPr>
        <a:xfrm>
          <a:off x="6972300" y="666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91440</xdr:rowOff>
    </xdr:from>
    <xdr:ext cx="469900" cy="259080"/>
    <xdr:sp macro="" textlink="">
      <xdr:nvSpPr>
        <xdr:cNvPr id="135" name="n_1aveValue【図書館】&#10;一人当たり面積"/>
        <xdr:cNvSpPr txBox="1"/>
      </xdr:nvSpPr>
      <xdr:spPr>
        <a:xfrm>
          <a:off x="9391650" y="677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83820</xdr:rowOff>
    </xdr:from>
    <xdr:ext cx="468630" cy="259080"/>
    <xdr:sp macro="" textlink="">
      <xdr:nvSpPr>
        <xdr:cNvPr id="136" name="n_2aveValue【図書館】&#10;一人当たり面積"/>
        <xdr:cNvSpPr txBox="1"/>
      </xdr:nvSpPr>
      <xdr:spPr>
        <a:xfrm>
          <a:off x="8515350" y="6770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121920</xdr:rowOff>
    </xdr:from>
    <xdr:ext cx="468630" cy="257810"/>
    <xdr:sp macro="" textlink="">
      <xdr:nvSpPr>
        <xdr:cNvPr id="137" name="n_3aveValue【図書館】&#10;一人当たり面積"/>
        <xdr:cNvSpPr txBox="1"/>
      </xdr:nvSpPr>
      <xdr:spPr>
        <a:xfrm>
          <a:off x="7626350" y="6808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129540</xdr:rowOff>
    </xdr:from>
    <xdr:ext cx="468630" cy="259080"/>
    <xdr:sp macro="" textlink="">
      <xdr:nvSpPr>
        <xdr:cNvPr id="138" name="n_4aveValue【図書館】&#10;一人当たり面積"/>
        <xdr:cNvSpPr txBox="1"/>
      </xdr:nvSpPr>
      <xdr:spPr>
        <a:xfrm>
          <a:off x="6737350" y="6816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40640</xdr:rowOff>
    </xdr:from>
    <xdr:ext cx="469900" cy="257810"/>
    <xdr:sp macro="" textlink="">
      <xdr:nvSpPr>
        <xdr:cNvPr id="139" name="n_1mainValue【図書館】&#10;一人当たり面積"/>
        <xdr:cNvSpPr txBox="1"/>
      </xdr:nvSpPr>
      <xdr:spPr>
        <a:xfrm>
          <a:off x="9391650" y="63842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40640</xdr:rowOff>
    </xdr:from>
    <xdr:ext cx="468630" cy="257810"/>
    <xdr:sp macro="" textlink="">
      <xdr:nvSpPr>
        <xdr:cNvPr id="140" name="n_2mainValue【図書館】&#10;一人当たり面積"/>
        <xdr:cNvSpPr txBox="1"/>
      </xdr:nvSpPr>
      <xdr:spPr>
        <a:xfrm>
          <a:off x="8515350" y="6384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48260</xdr:rowOff>
    </xdr:from>
    <xdr:ext cx="468630" cy="259080"/>
    <xdr:sp macro="" textlink="">
      <xdr:nvSpPr>
        <xdr:cNvPr id="141" name="n_3mainValue【図書館】&#10;一人当たり面積"/>
        <xdr:cNvSpPr txBox="1"/>
      </xdr:nvSpPr>
      <xdr:spPr>
        <a:xfrm>
          <a:off x="7626350" y="639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48260</xdr:rowOff>
    </xdr:from>
    <xdr:ext cx="468630" cy="259080"/>
    <xdr:sp macro="" textlink="">
      <xdr:nvSpPr>
        <xdr:cNvPr id="142" name="n_4mainValue【図書館】&#10;一人当たり面積"/>
        <xdr:cNvSpPr txBox="1"/>
      </xdr:nvSpPr>
      <xdr:spPr>
        <a:xfrm>
          <a:off x="6737350" y="639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1" name="テキスト ボックス 150"/>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2" name="直線コネクタ 15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3" name="テキスト ボックス 152"/>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4" name="直線コネクタ 15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090" cy="259080"/>
    <xdr:sp macro="" textlink="">
      <xdr:nvSpPr>
        <xdr:cNvPr id="155" name="テキスト ボックス 154"/>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6" name="直線コネクタ 15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7" name="テキスト ボックス 15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8" name="直線コネクタ 15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59" name="テキスト ボックス 158"/>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0" name="直線コネクタ 15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1" name="テキスト ボックス 16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2" name="直線コネクタ 16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3" name="テキスト ボックス 16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4" name="直線コネクタ 16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810"/>
    <xdr:sp macro="" textlink="">
      <xdr:nvSpPr>
        <xdr:cNvPr id="165" name="テキスト ボックス 164"/>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158115</xdr:rowOff>
    </xdr:from>
    <xdr:to xmlns:xdr="http://schemas.openxmlformats.org/drawingml/2006/spreadsheetDrawing">
      <xdr:col>24</xdr:col>
      <xdr:colOff>62865</xdr:colOff>
      <xdr:row>64</xdr:row>
      <xdr:rowOff>76200</xdr:rowOff>
    </xdr:to>
    <xdr:cxnSp macro="">
      <xdr:nvCxnSpPr>
        <xdr:cNvPr id="167" name="直線コネクタ 166"/>
        <xdr:cNvCxnSpPr/>
      </xdr:nvCxnSpPr>
      <xdr:spPr>
        <a:xfrm flipV="1">
          <a:off x="4634865" y="975931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68"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69" name="直線コネクタ 168"/>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104775</xdr:rowOff>
    </xdr:from>
    <xdr:ext cx="405130" cy="259080"/>
    <xdr:sp macro="" textlink="">
      <xdr:nvSpPr>
        <xdr:cNvPr id="170" name="【体育館・プール】&#10;有形固定資産減価償却率最大値テキスト"/>
        <xdr:cNvSpPr txBox="1"/>
      </xdr:nvSpPr>
      <xdr:spPr>
        <a:xfrm>
          <a:off x="4673600" y="9534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158115</xdr:rowOff>
    </xdr:from>
    <xdr:to xmlns:xdr="http://schemas.openxmlformats.org/drawingml/2006/spreadsheetDrawing">
      <xdr:col>24</xdr:col>
      <xdr:colOff>152400</xdr:colOff>
      <xdr:row>56</xdr:row>
      <xdr:rowOff>158115</xdr:rowOff>
    </xdr:to>
    <xdr:cxnSp macro="">
      <xdr:nvCxnSpPr>
        <xdr:cNvPr id="171" name="直線コネクタ 170"/>
        <xdr:cNvCxnSpPr/>
      </xdr:nvCxnSpPr>
      <xdr:spPr>
        <a:xfrm>
          <a:off x="4546600" y="975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74930</xdr:rowOff>
    </xdr:from>
    <xdr:ext cx="405130" cy="257810"/>
    <xdr:sp macro="" textlink="">
      <xdr:nvSpPr>
        <xdr:cNvPr id="172" name="【体育館・プール】&#10;有形固定資産減価償却率平均値テキスト"/>
        <xdr:cNvSpPr txBox="1"/>
      </xdr:nvSpPr>
      <xdr:spPr>
        <a:xfrm>
          <a:off x="4673600" y="103619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95885</xdr:rowOff>
    </xdr:from>
    <xdr:to xmlns:xdr="http://schemas.openxmlformats.org/drawingml/2006/spreadsheetDrawing">
      <xdr:col>24</xdr:col>
      <xdr:colOff>114300</xdr:colOff>
      <xdr:row>61</xdr:row>
      <xdr:rowOff>26035</xdr:rowOff>
    </xdr:to>
    <xdr:sp macro="" textlink="">
      <xdr:nvSpPr>
        <xdr:cNvPr id="173" name="フローチャート: 判断 172"/>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46355</xdr:rowOff>
    </xdr:from>
    <xdr:to xmlns:xdr="http://schemas.openxmlformats.org/drawingml/2006/spreadsheetDrawing">
      <xdr:col>20</xdr:col>
      <xdr:colOff>38100</xdr:colOff>
      <xdr:row>60</xdr:row>
      <xdr:rowOff>147955</xdr:rowOff>
    </xdr:to>
    <xdr:sp macro="" textlink="">
      <xdr:nvSpPr>
        <xdr:cNvPr id="174" name="フローチャート: 判断 173"/>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166370</xdr:rowOff>
    </xdr:from>
    <xdr:to xmlns:xdr="http://schemas.openxmlformats.org/drawingml/2006/spreadsheetDrawing">
      <xdr:col>15</xdr:col>
      <xdr:colOff>101600</xdr:colOff>
      <xdr:row>60</xdr:row>
      <xdr:rowOff>96520</xdr:rowOff>
    </xdr:to>
    <xdr:sp macro="" textlink="">
      <xdr:nvSpPr>
        <xdr:cNvPr id="175" name="フローチャート: 判断 174"/>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158750</xdr:rowOff>
    </xdr:from>
    <xdr:to xmlns:xdr="http://schemas.openxmlformats.org/drawingml/2006/spreadsheetDrawing">
      <xdr:col>10</xdr:col>
      <xdr:colOff>165100</xdr:colOff>
      <xdr:row>60</xdr:row>
      <xdr:rowOff>88900</xdr:rowOff>
    </xdr:to>
    <xdr:sp macro="" textlink="">
      <xdr:nvSpPr>
        <xdr:cNvPr id="176" name="フローチャート: 判断 175"/>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113030</xdr:rowOff>
    </xdr:from>
    <xdr:to xmlns:xdr="http://schemas.openxmlformats.org/drawingml/2006/spreadsheetDrawing">
      <xdr:col>6</xdr:col>
      <xdr:colOff>38100</xdr:colOff>
      <xdr:row>60</xdr:row>
      <xdr:rowOff>43180</xdr:rowOff>
    </xdr:to>
    <xdr:sp macro="" textlink="">
      <xdr:nvSpPr>
        <xdr:cNvPr id="177" name="フローチャート: 判断 176"/>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78" name="テキスト ボックス 177"/>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79" name="テキスト ボックス 178"/>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0" name="テキスト ボックス 179"/>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1" name="テキスト ボックス 180"/>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2" name="テキスト ボックス 181"/>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19685</xdr:rowOff>
    </xdr:from>
    <xdr:to xmlns:xdr="http://schemas.openxmlformats.org/drawingml/2006/spreadsheetDrawing">
      <xdr:col>20</xdr:col>
      <xdr:colOff>38100</xdr:colOff>
      <xdr:row>63</xdr:row>
      <xdr:rowOff>121285</xdr:rowOff>
    </xdr:to>
    <xdr:sp macro="" textlink="">
      <xdr:nvSpPr>
        <xdr:cNvPr id="183" name="楕円 182"/>
        <xdr:cNvSpPr/>
      </xdr:nvSpPr>
      <xdr:spPr>
        <a:xfrm>
          <a:off x="3746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62</xdr:row>
      <xdr:rowOff>162560</xdr:rowOff>
    </xdr:from>
    <xdr:to xmlns:xdr="http://schemas.openxmlformats.org/drawingml/2006/spreadsheetDrawing">
      <xdr:col>15</xdr:col>
      <xdr:colOff>101600</xdr:colOff>
      <xdr:row>63</xdr:row>
      <xdr:rowOff>92710</xdr:rowOff>
    </xdr:to>
    <xdr:sp macro="" textlink="">
      <xdr:nvSpPr>
        <xdr:cNvPr id="184" name="楕円 183"/>
        <xdr:cNvSpPr/>
      </xdr:nvSpPr>
      <xdr:spPr>
        <a:xfrm>
          <a:off x="2857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41910</xdr:rowOff>
    </xdr:from>
    <xdr:to xmlns:xdr="http://schemas.openxmlformats.org/drawingml/2006/spreadsheetDrawing">
      <xdr:col>19</xdr:col>
      <xdr:colOff>177800</xdr:colOff>
      <xdr:row>63</xdr:row>
      <xdr:rowOff>70485</xdr:rowOff>
    </xdr:to>
    <xdr:cxnSp macro="">
      <xdr:nvCxnSpPr>
        <xdr:cNvPr id="185" name="直線コネクタ 184"/>
        <xdr:cNvCxnSpPr/>
      </xdr:nvCxnSpPr>
      <xdr:spPr>
        <a:xfrm>
          <a:off x="2908300" y="108432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135890</xdr:rowOff>
    </xdr:from>
    <xdr:to xmlns:xdr="http://schemas.openxmlformats.org/drawingml/2006/spreadsheetDrawing">
      <xdr:col>10</xdr:col>
      <xdr:colOff>165100</xdr:colOff>
      <xdr:row>63</xdr:row>
      <xdr:rowOff>66040</xdr:rowOff>
    </xdr:to>
    <xdr:sp macro="" textlink="">
      <xdr:nvSpPr>
        <xdr:cNvPr id="186" name="楕円 185"/>
        <xdr:cNvSpPr/>
      </xdr:nvSpPr>
      <xdr:spPr>
        <a:xfrm>
          <a:off x="196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15240</xdr:rowOff>
    </xdr:from>
    <xdr:to xmlns:xdr="http://schemas.openxmlformats.org/drawingml/2006/spreadsheetDrawing">
      <xdr:col>15</xdr:col>
      <xdr:colOff>50800</xdr:colOff>
      <xdr:row>63</xdr:row>
      <xdr:rowOff>41910</xdr:rowOff>
    </xdr:to>
    <xdr:cxnSp macro="">
      <xdr:nvCxnSpPr>
        <xdr:cNvPr id="187" name="直線コネクタ 186"/>
        <xdr:cNvCxnSpPr/>
      </xdr:nvCxnSpPr>
      <xdr:spPr>
        <a:xfrm>
          <a:off x="2019300" y="108165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107315</xdr:rowOff>
    </xdr:from>
    <xdr:to xmlns:xdr="http://schemas.openxmlformats.org/drawingml/2006/spreadsheetDrawing">
      <xdr:col>6</xdr:col>
      <xdr:colOff>38100</xdr:colOff>
      <xdr:row>63</xdr:row>
      <xdr:rowOff>37465</xdr:rowOff>
    </xdr:to>
    <xdr:sp macro="" textlink="">
      <xdr:nvSpPr>
        <xdr:cNvPr id="188" name="楕円 187"/>
        <xdr:cNvSpPr/>
      </xdr:nvSpPr>
      <xdr:spPr>
        <a:xfrm>
          <a:off x="1079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158115</xdr:rowOff>
    </xdr:from>
    <xdr:to xmlns:xdr="http://schemas.openxmlformats.org/drawingml/2006/spreadsheetDrawing">
      <xdr:col>10</xdr:col>
      <xdr:colOff>114300</xdr:colOff>
      <xdr:row>63</xdr:row>
      <xdr:rowOff>15240</xdr:rowOff>
    </xdr:to>
    <xdr:cxnSp macro="">
      <xdr:nvCxnSpPr>
        <xdr:cNvPr id="189" name="直線コネクタ 188"/>
        <xdr:cNvCxnSpPr/>
      </xdr:nvCxnSpPr>
      <xdr:spPr>
        <a:xfrm>
          <a:off x="1130300" y="107880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164465</xdr:rowOff>
    </xdr:from>
    <xdr:ext cx="405130" cy="259080"/>
    <xdr:sp macro="" textlink="">
      <xdr:nvSpPr>
        <xdr:cNvPr id="190" name="n_1aveValue【体育館・プール】&#10;有形固定資産減価償却率"/>
        <xdr:cNvSpPr txBox="1"/>
      </xdr:nvSpPr>
      <xdr:spPr>
        <a:xfrm>
          <a:off x="3582035" y="1010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113030</xdr:rowOff>
    </xdr:from>
    <xdr:ext cx="403860" cy="259080"/>
    <xdr:sp macro="" textlink="">
      <xdr:nvSpPr>
        <xdr:cNvPr id="191" name="n_2aveValue【体育館・プール】&#10;有形固定資産減価償却率"/>
        <xdr:cNvSpPr txBox="1"/>
      </xdr:nvSpPr>
      <xdr:spPr>
        <a:xfrm>
          <a:off x="2705735" y="100571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105410</xdr:rowOff>
    </xdr:from>
    <xdr:ext cx="403860" cy="259080"/>
    <xdr:sp macro="" textlink="">
      <xdr:nvSpPr>
        <xdr:cNvPr id="192" name="n_3aveValue【体育館・プール】&#10;有形固定資産減価償却率"/>
        <xdr:cNvSpPr txBox="1"/>
      </xdr:nvSpPr>
      <xdr:spPr>
        <a:xfrm>
          <a:off x="1816735" y="10049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59690</xdr:rowOff>
    </xdr:from>
    <xdr:ext cx="403860" cy="259080"/>
    <xdr:sp macro="" textlink="">
      <xdr:nvSpPr>
        <xdr:cNvPr id="193" name="n_4aveValue【体育館・プール】&#10;有形固定資産減価償却率"/>
        <xdr:cNvSpPr txBox="1"/>
      </xdr:nvSpPr>
      <xdr:spPr>
        <a:xfrm>
          <a:off x="927735" y="10003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112395</xdr:rowOff>
    </xdr:from>
    <xdr:ext cx="405130" cy="257810"/>
    <xdr:sp macro="" textlink="">
      <xdr:nvSpPr>
        <xdr:cNvPr id="194" name="n_1mainValue【体育館・プール】&#10;有形固定資産減価償却率"/>
        <xdr:cNvSpPr txBox="1"/>
      </xdr:nvSpPr>
      <xdr:spPr>
        <a:xfrm>
          <a:off x="3582035" y="109137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83820</xdr:rowOff>
    </xdr:from>
    <xdr:ext cx="403860" cy="259080"/>
    <xdr:sp macro="" textlink="">
      <xdr:nvSpPr>
        <xdr:cNvPr id="195" name="n_2mainValue【体育館・プール】&#10;有形固定資産減価償却率"/>
        <xdr:cNvSpPr txBox="1"/>
      </xdr:nvSpPr>
      <xdr:spPr>
        <a:xfrm>
          <a:off x="2705735" y="10885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57150</xdr:rowOff>
    </xdr:from>
    <xdr:ext cx="403860" cy="259080"/>
    <xdr:sp macro="" textlink="">
      <xdr:nvSpPr>
        <xdr:cNvPr id="196" name="n_3mainValue【体育館・プール】&#10;有形固定資産減価償却率"/>
        <xdr:cNvSpPr txBox="1"/>
      </xdr:nvSpPr>
      <xdr:spPr>
        <a:xfrm>
          <a:off x="1816735" y="10858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29210</xdr:rowOff>
    </xdr:from>
    <xdr:ext cx="403860" cy="257810"/>
    <xdr:sp macro="" textlink="">
      <xdr:nvSpPr>
        <xdr:cNvPr id="197" name="n_4mainValue【体育館・プール】&#10;有形固定資産減価償却率"/>
        <xdr:cNvSpPr txBox="1"/>
      </xdr:nvSpPr>
      <xdr:spPr>
        <a:xfrm>
          <a:off x="927735" y="108305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06" name="テキスト ボックス 205"/>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7" name="直線コネクタ 20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8" name="直線コネクタ 20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090" cy="259080"/>
    <xdr:sp macro="" textlink="">
      <xdr:nvSpPr>
        <xdr:cNvPr id="209" name="テキスト ボックス 208"/>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0" name="直線コネクタ 20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090" cy="259080"/>
    <xdr:sp macro="" textlink="">
      <xdr:nvSpPr>
        <xdr:cNvPr id="211" name="テキスト ボックス 210"/>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2" name="直線コネクタ 21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213" name="テキスト ボックス 212"/>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4" name="直線コネクタ 21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090" cy="259080"/>
    <xdr:sp macro="" textlink="">
      <xdr:nvSpPr>
        <xdr:cNvPr id="215" name="テキスト ボックス 214"/>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6" name="直線コネクタ 21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090" cy="259080"/>
    <xdr:sp macro="" textlink="">
      <xdr:nvSpPr>
        <xdr:cNvPr id="217" name="テキスト ボックス 216"/>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8" name="直線コネクタ 21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219" name="テキスト ボックス 218"/>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114300</xdr:rowOff>
    </xdr:from>
    <xdr:to xmlns:xdr="http://schemas.openxmlformats.org/drawingml/2006/spreadsheetDrawing">
      <xdr:col>54</xdr:col>
      <xdr:colOff>189865</xdr:colOff>
      <xdr:row>64</xdr:row>
      <xdr:rowOff>34290</xdr:rowOff>
    </xdr:to>
    <xdr:cxnSp macro="">
      <xdr:nvCxnSpPr>
        <xdr:cNvPr id="221" name="直線コネクタ 220"/>
        <xdr:cNvCxnSpPr/>
      </xdr:nvCxnSpPr>
      <xdr:spPr>
        <a:xfrm flipV="1">
          <a:off x="10476865" y="971550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38100</xdr:rowOff>
    </xdr:from>
    <xdr:ext cx="469900" cy="259080"/>
    <xdr:sp macro="" textlink="">
      <xdr:nvSpPr>
        <xdr:cNvPr id="222" name="【体育館・プール】&#10;一人当たり面積最小値テキスト"/>
        <xdr:cNvSpPr txBox="1"/>
      </xdr:nvSpPr>
      <xdr:spPr>
        <a:xfrm>
          <a:off x="1051560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34290</xdr:rowOff>
    </xdr:from>
    <xdr:to xmlns:xdr="http://schemas.openxmlformats.org/drawingml/2006/spreadsheetDrawing">
      <xdr:col>55</xdr:col>
      <xdr:colOff>88900</xdr:colOff>
      <xdr:row>64</xdr:row>
      <xdr:rowOff>34290</xdr:rowOff>
    </xdr:to>
    <xdr:cxnSp macro="">
      <xdr:nvCxnSpPr>
        <xdr:cNvPr id="223" name="直線コネクタ 222"/>
        <xdr:cNvCxnSpPr/>
      </xdr:nvCxnSpPr>
      <xdr:spPr>
        <a:xfrm>
          <a:off x="10388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60960</xdr:rowOff>
    </xdr:from>
    <xdr:ext cx="469900" cy="259080"/>
    <xdr:sp macro="" textlink="">
      <xdr:nvSpPr>
        <xdr:cNvPr id="224" name="【体育館・プール】&#10;一人当たり面積最大値テキスト"/>
        <xdr:cNvSpPr txBox="1"/>
      </xdr:nvSpPr>
      <xdr:spPr>
        <a:xfrm>
          <a:off x="10515600" y="949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114300</xdr:rowOff>
    </xdr:from>
    <xdr:to xmlns:xdr="http://schemas.openxmlformats.org/drawingml/2006/spreadsheetDrawing">
      <xdr:col>55</xdr:col>
      <xdr:colOff>88900</xdr:colOff>
      <xdr:row>56</xdr:row>
      <xdr:rowOff>114300</xdr:rowOff>
    </xdr:to>
    <xdr:cxnSp macro="">
      <xdr:nvCxnSpPr>
        <xdr:cNvPr id="225" name="直線コネクタ 224"/>
        <xdr:cNvCxnSpPr/>
      </xdr:nvCxnSpPr>
      <xdr:spPr>
        <a:xfrm>
          <a:off x="10388600" y="971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43180</xdr:rowOff>
    </xdr:from>
    <xdr:ext cx="469900" cy="257810"/>
    <xdr:sp macro="" textlink="">
      <xdr:nvSpPr>
        <xdr:cNvPr id="226" name="【体育館・プール】&#10;一人当たり面積平均値テキスト"/>
        <xdr:cNvSpPr txBox="1"/>
      </xdr:nvSpPr>
      <xdr:spPr>
        <a:xfrm>
          <a:off x="10515600" y="106730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64770</xdr:rowOff>
    </xdr:from>
    <xdr:to xmlns:xdr="http://schemas.openxmlformats.org/drawingml/2006/spreadsheetDrawing">
      <xdr:col>55</xdr:col>
      <xdr:colOff>50800</xdr:colOff>
      <xdr:row>62</xdr:row>
      <xdr:rowOff>166370</xdr:rowOff>
    </xdr:to>
    <xdr:sp macro="" textlink="">
      <xdr:nvSpPr>
        <xdr:cNvPr id="227" name="フローチャート: 判断 226"/>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54610</xdr:rowOff>
    </xdr:from>
    <xdr:to xmlns:xdr="http://schemas.openxmlformats.org/drawingml/2006/spreadsheetDrawing">
      <xdr:col>50</xdr:col>
      <xdr:colOff>165100</xdr:colOff>
      <xdr:row>62</xdr:row>
      <xdr:rowOff>156210</xdr:rowOff>
    </xdr:to>
    <xdr:sp macro="" textlink="">
      <xdr:nvSpPr>
        <xdr:cNvPr id="228" name="フローチャート: 判断 227"/>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35560</xdr:rowOff>
    </xdr:from>
    <xdr:to xmlns:xdr="http://schemas.openxmlformats.org/drawingml/2006/spreadsheetDrawing">
      <xdr:col>46</xdr:col>
      <xdr:colOff>38100</xdr:colOff>
      <xdr:row>62</xdr:row>
      <xdr:rowOff>137160</xdr:rowOff>
    </xdr:to>
    <xdr:sp macro="" textlink="">
      <xdr:nvSpPr>
        <xdr:cNvPr id="229" name="フローチャート: 判断 228"/>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26670</xdr:rowOff>
    </xdr:from>
    <xdr:to xmlns:xdr="http://schemas.openxmlformats.org/drawingml/2006/spreadsheetDrawing">
      <xdr:col>41</xdr:col>
      <xdr:colOff>101600</xdr:colOff>
      <xdr:row>62</xdr:row>
      <xdr:rowOff>128270</xdr:rowOff>
    </xdr:to>
    <xdr:sp macro="" textlink="">
      <xdr:nvSpPr>
        <xdr:cNvPr id="230" name="フローチャート: 判断 229"/>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80010</xdr:rowOff>
    </xdr:from>
    <xdr:to xmlns:xdr="http://schemas.openxmlformats.org/drawingml/2006/spreadsheetDrawing">
      <xdr:col>36</xdr:col>
      <xdr:colOff>165100</xdr:colOff>
      <xdr:row>63</xdr:row>
      <xdr:rowOff>10160</xdr:rowOff>
    </xdr:to>
    <xdr:sp macro="" textlink="">
      <xdr:nvSpPr>
        <xdr:cNvPr id="231" name="フローチャート: 判断 230"/>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32" name="テキスト ボックス 231"/>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33" name="テキスト ボックス 232"/>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34" name="テキスト ボックス 233"/>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35" name="テキスト ボックス 234"/>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36" name="テキスト ボックス 235"/>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46990</xdr:rowOff>
    </xdr:from>
    <xdr:to xmlns:xdr="http://schemas.openxmlformats.org/drawingml/2006/spreadsheetDrawing">
      <xdr:col>50</xdr:col>
      <xdr:colOff>165100</xdr:colOff>
      <xdr:row>63</xdr:row>
      <xdr:rowOff>148590</xdr:rowOff>
    </xdr:to>
    <xdr:sp macro="" textlink="">
      <xdr:nvSpPr>
        <xdr:cNvPr id="237" name="楕円 236"/>
        <xdr:cNvSpPr/>
      </xdr:nvSpPr>
      <xdr:spPr>
        <a:xfrm>
          <a:off x="9588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46990</xdr:rowOff>
    </xdr:from>
    <xdr:to xmlns:xdr="http://schemas.openxmlformats.org/drawingml/2006/spreadsheetDrawing">
      <xdr:col>46</xdr:col>
      <xdr:colOff>38100</xdr:colOff>
      <xdr:row>63</xdr:row>
      <xdr:rowOff>148590</xdr:rowOff>
    </xdr:to>
    <xdr:sp macro="" textlink="">
      <xdr:nvSpPr>
        <xdr:cNvPr id="238" name="楕円 237"/>
        <xdr:cNvSpPr/>
      </xdr:nvSpPr>
      <xdr:spPr>
        <a:xfrm>
          <a:off x="8699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97790</xdr:rowOff>
    </xdr:from>
    <xdr:to xmlns:xdr="http://schemas.openxmlformats.org/drawingml/2006/spreadsheetDrawing">
      <xdr:col>50</xdr:col>
      <xdr:colOff>114300</xdr:colOff>
      <xdr:row>63</xdr:row>
      <xdr:rowOff>97790</xdr:rowOff>
    </xdr:to>
    <xdr:cxnSp macro="">
      <xdr:nvCxnSpPr>
        <xdr:cNvPr id="239" name="直線コネクタ 238"/>
        <xdr:cNvCxnSpPr/>
      </xdr:nvCxnSpPr>
      <xdr:spPr>
        <a:xfrm>
          <a:off x="8750300" y="108991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48260</xdr:rowOff>
    </xdr:from>
    <xdr:to xmlns:xdr="http://schemas.openxmlformats.org/drawingml/2006/spreadsheetDrawing">
      <xdr:col>41</xdr:col>
      <xdr:colOff>101600</xdr:colOff>
      <xdr:row>63</xdr:row>
      <xdr:rowOff>149860</xdr:rowOff>
    </xdr:to>
    <xdr:sp macro="" textlink="">
      <xdr:nvSpPr>
        <xdr:cNvPr id="240" name="楕円 239"/>
        <xdr:cNvSpPr/>
      </xdr:nvSpPr>
      <xdr:spPr>
        <a:xfrm>
          <a:off x="781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97790</xdr:rowOff>
    </xdr:from>
    <xdr:to xmlns:xdr="http://schemas.openxmlformats.org/drawingml/2006/spreadsheetDrawing">
      <xdr:col>45</xdr:col>
      <xdr:colOff>177800</xdr:colOff>
      <xdr:row>63</xdr:row>
      <xdr:rowOff>99060</xdr:rowOff>
    </xdr:to>
    <xdr:cxnSp macro="">
      <xdr:nvCxnSpPr>
        <xdr:cNvPr id="241" name="直線コネクタ 240"/>
        <xdr:cNvCxnSpPr/>
      </xdr:nvCxnSpPr>
      <xdr:spPr>
        <a:xfrm flipV="1">
          <a:off x="7861300" y="10899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48260</xdr:rowOff>
    </xdr:from>
    <xdr:to xmlns:xdr="http://schemas.openxmlformats.org/drawingml/2006/spreadsheetDrawing">
      <xdr:col>36</xdr:col>
      <xdr:colOff>165100</xdr:colOff>
      <xdr:row>63</xdr:row>
      <xdr:rowOff>149860</xdr:rowOff>
    </xdr:to>
    <xdr:sp macro="" textlink="">
      <xdr:nvSpPr>
        <xdr:cNvPr id="242" name="楕円 241"/>
        <xdr:cNvSpPr/>
      </xdr:nvSpPr>
      <xdr:spPr>
        <a:xfrm>
          <a:off x="6921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99060</xdr:rowOff>
    </xdr:from>
    <xdr:to xmlns:xdr="http://schemas.openxmlformats.org/drawingml/2006/spreadsheetDrawing">
      <xdr:col>41</xdr:col>
      <xdr:colOff>50800</xdr:colOff>
      <xdr:row>63</xdr:row>
      <xdr:rowOff>99060</xdr:rowOff>
    </xdr:to>
    <xdr:cxnSp macro="">
      <xdr:nvCxnSpPr>
        <xdr:cNvPr id="243" name="直線コネクタ 242"/>
        <xdr:cNvCxnSpPr/>
      </xdr:nvCxnSpPr>
      <xdr:spPr>
        <a:xfrm>
          <a:off x="6972300" y="10900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1270</xdr:rowOff>
    </xdr:from>
    <xdr:ext cx="469900" cy="259080"/>
    <xdr:sp macro="" textlink="">
      <xdr:nvSpPr>
        <xdr:cNvPr id="244" name="n_1aveValue【体育館・プール】&#10;一人当たり面積"/>
        <xdr:cNvSpPr txBox="1"/>
      </xdr:nvSpPr>
      <xdr:spPr>
        <a:xfrm>
          <a:off x="9391650" y="10459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153670</xdr:rowOff>
    </xdr:from>
    <xdr:ext cx="468630" cy="259080"/>
    <xdr:sp macro="" textlink="">
      <xdr:nvSpPr>
        <xdr:cNvPr id="245" name="n_2aveValue【体育館・プール】&#10;一人当たり面積"/>
        <xdr:cNvSpPr txBox="1"/>
      </xdr:nvSpPr>
      <xdr:spPr>
        <a:xfrm>
          <a:off x="8515350" y="10440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144780</xdr:rowOff>
    </xdr:from>
    <xdr:ext cx="468630" cy="257810"/>
    <xdr:sp macro="" textlink="">
      <xdr:nvSpPr>
        <xdr:cNvPr id="246" name="n_3aveValue【体育館・プール】&#10;一人当たり面積"/>
        <xdr:cNvSpPr txBox="1"/>
      </xdr:nvSpPr>
      <xdr:spPr>
        <a:xfrm>
          <a:off x="7626350" y="10431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26670</xdr:rowOff>
    </xdr:from>
    <xdr:ext cx="468630" cy="259080"/>
    <xdr:sp macro="" textlink="">
      <xdr:nvSpPr>
        <xdr:cNvPr id="247" name="n_4aveValue【体育館・プール】&#10;一人当たり面積"/>
        <xdr:cNvSpPr txBox="1"/>
      </xdr:nvSpPr>
      <xdr:spPr>
        <a:xfrm>
          <a:off x="6737350" y="10485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139700</xdr:rowOff>
    </xdr:from>
    <xdr:ext cx="469900" cy="259080"/>
    <xdr:sp macro="" textlink="">
      <xdr:nvSpPr>
        <xdr:cNvPr id="248" name="n_1mainValue【体育館・プール】&#10;一人当たり面積"/>
        <xdr:cNvSpPr txBox="1"/>
      </xdr:nvSpPr>
      <xdr:spPr>
        <a:xfrm>
          <a:off x="9391650" y="10941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139700</xdr:rowOff>
    </xdr:from>
    <xdr:ext cx="468630" cy="259080"/>
    <xdr:sp macro="" textlink="">
      <xdr:nvSpPr>
        <xdr:cNvPr id="249" name="n_2mainValue【体育館・プール】&#10;一人当たり面積"/>
        <xdr:cNvSpPr txBox="1"/>
      </xdr:nvSpPr>
      <xdr:spPr>
        <a:xfrm>
          <a:off x="8515350" y="10941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140970</xdr:rowOff>
    </xdr:from>
    <xdr:ext cx="468630" cy="259080"/>
    <xdr:sp macro="" textlink="">
      <xdr:nvSpPr>
        <xdr:cNvPr id="250" name="n_3mainValue【体育館・プール】&#10;一人当たり面積"/>
        <xdr:cNvSpPr txBox="1"/>
      </xdr:nvSpPr>
      <xdr:spPr>
        <a:xfrm>
          <a:off x="7626350" y="10942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140970</xdr:rowOff>
    </xdr:from>
    <xdr:ext cx="468630" cy="259080"/>
    <xdr:sp macro="" textlink="">
      <xdr:nvSpPr>
        <xdr:cNvPr id="251" name="n_4mainValue【体育館・プール】&#10;一人当たり面積"/>
        <xdr:cNvSpPr txBox="1"/>
      </xdr:nvSpPr>
      <xdr:spPr>
        <a:xfrm>
          <a:off x="6737350" y="10942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60" name="テキスト ボックス 259"/>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1" name="直線コネクタ 26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62" name="テキスト ボックス 261"/>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3" name="直線コネクタ 26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264" name="テキスト ボックス 263"/>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5" name="直線コネクタ 26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6" name="テキスト ボックス 26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7" name="直線コネクタ 26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8" name="テキスト ボックス 26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9" name="直線コネクタ 26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70" name="テキスト ボックス 269"/>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1" name="直線コネクタ 27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2" name="テキスト ボックス 27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3" name="直線コネクタ 27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274" name="テキスト ボックス 273"/>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36195</xdr:rowOff>
    </xdr:from>
    <xdr:to xmlns:xdr="http://schemas.openxmlformats.org/drawingml/2006/spreadsheetDrawing">
      <xdr:col>24</xdr:col>
      <xdr:colOff>62865</xdr:colOff>
      <xdr:row>86</xdr:row>
      <xdr:rowOff>13335</xdr:rowOff>
    </xdr:to>
    <xdr:cxnSp macro="">
      <xdr:nvCxnSpPr>
        <xdr:cNvPr id="276" name="直線コネクタ 275"/>
        <xdr:cNvCxnSpPr/>
      </xdr:nvCxnSpPr>
      <xdr:spPr>
        <a:xfrm flipV="1">
          <a:off x="4634865" y="13580745"/>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17780</xdr:rowOff>
    </xdr:from>
    <xdr:ext cx="405130" cy="257810"/>
    <xdr:sp macro="" textlink="">
      <xdr:nvSpPr>
        <xdr:cNvPr id="277" name="【福祉施設】&#10;有形固定資産減価償却率最小値テキスト"/>
        <xdr:cNvSpPr txBox="1"/>
      </xdr:nvSpPr>
      <xdr:spPr>
        <a:xfrm>
          <a:off x="4673600" y="147624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13335</xdr:rowOff>
    </xdr:from>
    <xdr:to xmlns:xdr="http://schemas.openxmlformats.org/drawingml/2006/spreadsheetDrawing">
      <xdr:col>24</xdr:col>
      <xdr:colOff>152400</xdr:colOff>
      <xdr:row>86</xdr:row>
      <xdr:rowOff>13335</xdr:rowOff>
    </xdr:to>
    <xdr:cxnSp macro="">
      <xdr:nvCxnSpPr>
        <xdr:cNvPr id="278" name="直線コネクタ 277"/>
        <xdr:cNvCxnSpPr/>
      </xdr:nvCxnSpPr>
      <xdr:spPr>
        <a:xfrm>
          <a:off x="4546600" y="1475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154940</xdr:rowOff>
    </xdr:from>
    <xdr:ext cx="405130" cy="257810"/>
    <xdr:sp macro="" textlink="">
      <xdr:nvSpPr>
        <xdr:cNvPr id="279" name="【福祉施設】&#10;有形固定資産減価償却率最大値テキスト"/>
        <xdr:cNvSpPr txBox="1"/>
      </xdr:nvSpPr>
      <xdr:spPr>
        <a:xfrm>
          <a:off x="4673600" y="133565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36195</xdr:rowOff>
    </xdr:from>
    <xdr:to xmlns:xdr="http://schemas.openxmlformats.org/drawingml/2006/spreadsheetDrawing">
      <xdr:col>24</xdr:col>
      <xdr:colOff>152400</xdr:colOff>
      <xdr:row>79</xdr:row>
      <xdr:rowOff>36195</xdr:rowOff>
    </xdr:to>
    <xdr:cxnSp macro="">
      <xdr:nvCxnSpPr>
        <xdr:cNvPr id="280" name="直線コネクタ 279"/>
        <xdr:cNvCxnSpPr/>
      </xdr:nvCxnSpPr>
      <xdr:spPr>
        <a:xfrm>
          <a:off x="4546600" y="1358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78105</xdr:rowOff>
    </xdr:from>
    <xdr:ext cx="405130" cy="257810"/>
    <xdr:sp macro="" textlink="">
      <xdr:nvSpPr>
        <xdr:cNvPr id="281" name="【福祉施設】&#10;有形固定資産減価償却率平均値テキスト"/>
        <xdr:cNvSpPr txBox="1"/>
      </xdr:nvSpPr>
      <xdr:spPr>
        <a:xfrm>
          <a:off x="4673600" y="139655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99695</xdr:rowOff>
    </xdr:from>
    <xdr:to xmlns:xdr="http://schemas.openxmlformats.org/drawingml/2006/spreadsheetDrawing">
      <xdr:col>24</xdr:col>
      <xdr:colOff>114300</xdr:colOff>
      <xdr:row>82</xdr:row>
      <xdr:rowOff>29845</xdr:rowOff>
    </xdr:to>
    <xdr:sp macro="" textlink="">
      <xdr:nvSpPr>
        <xdr:cNvPr id="282" name="フローチャート: 判断 281"/>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74930</xdr:rowOff>
    </xdr:from>
    <xdr:to xmlns:xdr="http://schemas.openxmlformats.org/drawingml/2006/spreadsheetDrawing">
      <xdr:col>20</xdr:col>
      <xdr:colOff>38100</xdr:colOff>
      <xdr:row>82</xdr:row>
      <xdr:rowOff>5080</xdr:rowOff>
    </xdr:to>
    <xdr:sp macro="" textlink="">
      <xdr:nvSpPr>
        <xdr:cNvPr id="283" name="フローチャート: 判断 282"/>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31115</xdr:rowOff>
    </xdr:from>
    <xdr:to xmlns:xdr="http://schemas.openxmlformats.org/drawingml/2006/spreadsheetDrawing">
      <xdr:col>15</xdr:col>
      <xdr:colOff>101600</xdr:colOff>
      <xdr:row>81</xdr:row>
      <xdr:rowOff>132715</xdr:rowOff>
    </xdr:to>
    <xdr:sp macro="" textlink="">
      <xdr:nvSpPr>
        <xdr:cNvPr id="284" name="フローチャート: 判断 283"/>
        <xdr:cNvSpPr/>
      </xdr:nvSpPr>
      <xdr:spPr>
        <a:xfrm>
          <a:off x="2857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10160</xdr:rowOff>
    </xdr:from>
    <xdr:to xmlns:xdr="http://schemas.openxmlformats.org/drawingml/2006/spreadsheetDrawing">
      <xdr:col>10</xdr:col>
      <xdr:colOff>165100</xdr:colOff>
      <xdr:row>81</xdr:row>
      <xdr:rowOff>111760</xdr:rowOff>
    </xdr:to>
    <xdr:sp macro="" textlink="">
      <xdr:nvSpPr>
        <xdr:cNvPr id="285" name="フローチャート: 判断 284"/>
        <xdr:cNvSpPr/>
      </xdr:nvSpPr>
      <xdr:spPr>
        <a:xfrm>
          <a:off x="1968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4445</xdr:rowOff>
    </xdr:from>
    <xdr:to xmlns:xdr="http://schemas.openxmlformats.org/drawingml/2006/spreadsheetDrawing">
      <xdr:col>6</xdr:col>
      <xdr:colOff>38100</xdr:colOff>
      <xdr:row>81</xdr:row>
      <xdr:rowOff>106045</xdr:rowOff>
    </xdr:to>
    <xdr:sp macro="" textlink="">
      <xdr:nvSpPr>
        <xdr:cNvPr id="286" name="フローチャート: 判断 285"/>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7" name="テキスト ボックス 28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8" name="テキスト ボックス 28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9" name="テキスト ボックス 28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0" name="テキスト ボックス 28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1" name="テキスト ボックス 29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65405</xdr:rowOff>
    </xdr:from>
    <xdr:to xmlns:xdr="http://schemas.openxmlformats.org/drawingml/2006/spreadsheetDrawing">
      <xdr:col>20</xdr:col>
      <xdr:colOff>38100</xdr:colOff>
      <xdr:row>84</xdr:row>
      <xdr:rowOff>167005</xdr:rowOff>
    </xdr:to>
    <xdr:sp macro="" textlink="">
      <xdr:nvSpPr>
        <xdr:cNvPr id="292" name="楕円 291"/>
        <xdr:cNvSpPr/>
      </xdr:nvSpPr>
      <xdr:spPr>
        <a:xfrm>
          <a:off x="3746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84</xdr:row>
      <xdr:rowOff>17780</xdr:rowOff>
    </xdr:from>
    <xdr:to xmlns:xdr="http://schemas.openxmlformats.org/drawingml/2006/spreadsheetDrawing">
      <xdr:col>15</xdr:col>
      <xdr:colOff>101600</xdr:colOff>
      <xdr:row>84</xdr:row>
      <xdr:rowOff>119380</xdr:rowOff>
    </xdr:to>
    <xdr:sp macro="" textlink="">
      <xdr:nvSpPr>
        <xdr:cNvPr id="293" name="楕円 292"/>
        <xdr:cNvSpPr/>
      </xdr:nvSpPr>
      <xdr:spPr>
        <a:xfrm>
          <a:off x="2857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68580</xdr:rowOff>
    </xdr:from>
    <xdr:to xmlns:xdr="http://schemas.openxmlformats.org/drawingml/2006/spreadsheetDrawing">
      <xdr:col>19</xdr:col>
      <xdr:colOff>177800</xdr:colOff>
      <xdr:row>84</xdr:row>
      <xdr:rowOff>116205</xdr:rowOff>
    </xdr:to>
    <xdr:cxnSp macro="">
      <xdr:nvCxnSpPr>
        <xdr:cNvPr id="294" name="直線コネクタ 293"/>
        <xdr:cNvCxnSpPr/>
      </xdr:nvCxnSpPr>
      <xdr:spPr>
        <a:xfrm>
          <a:off x="2908300" y="144703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139700</xdr:rowOff>
    </xdr:from>
    <xdr:to xmlns:xdr="http://schemas.openxmlformats.org/drawingml/2006/spreadsheetDrawing">
      <xdr:col>10</xdr:col>
      <xdr:colOff>165100</xdr:colOff>
      <xdr:row>84</xdr:row>
      <xdr:rowOff>69850</xdr:rowOff>
    </xdr:to>
    <xdr:sp macro="" textlink="">
      <xdr:nvSpPr>
        <xdr:cNvPr id="295" name="楕円 294"/>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19050</xdr:rowOff>
    </xdr:from>
    <xdr:to xmlns:xdr="http://schemas.openxmlformats.org/drawingml/2006/spreadsheetDrawing">
      <xdr:col>15</xdr:col>
      <xdr:colOff>50800</xdr:colOff>
      <xdr:row>84</xdr:row>
      <xdr:rowOff>68580</xdr:rowOff>
    </xdr:to>
    <xdr:cxnSp macro="">
      <xdr:nvCxnSpPr>
        <xdr:cNvPr id="296" name="直線コネクタ 295"/>
        <xdr:cNvCxnSpPr/>
      </xdr:nvCxnSpPr>
      <xdr:spPr>
        <a:xfrm>
          <a:off x="2019300" y="144208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90170</xdr:rowOff>
    </xdr:from>
    <xdr:to xmlns:xdr="http://schemas.openxmlformats.org/drawingml/2006/spreadsheetDrawing">
      <xdr:col>6</xdr:col>
      <xdr:colOff>38100</xdr:colOff>
      <xdr:row>84</xdr:row>
      <xdr:rowOff>20320</xdr:rowOff>
    </xdr:to>
    <xdr:sp macro="" textlink="">
      <xdr:nvSpPr>
        <xdr:cNvPr id="297" name="楕円 296"/>
        <xdr:cNvSpPr/>
      </xdr:nvSpPr>
      <xdr:spPr>
        <a:xfrm>
          <a:off x="1079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140970</xdr:rowOff>
    </xdr:from>
    <xdr:to xmlns:xdr="http://schemas.openxmlformats.org/drawingml/2006/spreadsheetDrawing">
      <xdr:col>10</xdr:col>
      <xdr:colOff>114300</xdr:colOff>
      <xdr:row>84</xdr:row>
      <xdr:rowOff>19050</xdr:rowOff>
    </xdr:to>
    <xdr:cxnSp macro="">
      <xdr:nvCxnSpPr>
        <xdr:cNvPr id="298" name="直線コネクタ 297"/>
        <xdr:cNvCxnSpPr/>
      </xdr:nvCxnSpPr>
      <xdr:spPr>
        <a:xfrm>
          <a:off x="1130300" y="143713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21590</xdr:rowOff>
    </xdr:from>
    <xdr:ext cx="405130" cy="259080"/>
    <xdr:sp macro="" textlink="">
      <xdr:nvSpPr>
        <xdr:cNvPr id="299" name="n_1aveValue【福祉施設】&#10;有形固定資産減価償却率"/>
        <xdr:cNvSpPr txBox="1"/>
      </xdr:nvSpPr>
      <xdr:spPr>
        <a:xfrm>
          <a:off x="3582035" y="1373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149225</xdr:rowOff>
    </xdr:from>
    <xdr:ext cx="403860" cy="259080"/>
    <xdr:sp macro="" textlink="">
      <xdr:nvSpPr>
        <xdr:cNvPr id="300" name="n_2aveValue【福祉施設】&#10;有形固定資産減価償却率"/>
        <xdr:cNvSpPr txBox="1"/>
      </xdr:nvSpPr>
      <xdr:spPr>
        <a:xfrm>
          <a:off x="2705735" y="13693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128270</xdr:rowOff>
    </xdr:from>
    <xdr:ext cx="403860" cy="259080"/>
    <xdr:sp macro="" textlink="">
      <xdr:nvSpPr>
        <xdr:cNvPr id="301" name="n_3aveValue【福祉施設】&#10;有形固定資産減価償却率"/>
        <xdr:cNvSpPr txBox="1"/>
      </xdr:nvSpPr>
      <xdr:spPr>
        <a:xfrm>
          <a:off x="1816735" y="136728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122555</xdr:rowOff>
    </xdr:from>
    <xdr:ext cx="403860" cy="257810"/>
    <xdr:sp macro="" textlink="">
      <xdr:nvSpPr>
        <xdr:cNvPr id="302" name="n_4aveValue【福祉施設】&#10;有形固定資産減価償却率"/>
        <xdr:cNvSpPr txBox="1"/>
      </xdr:nvSpPr>
      <xdr:spPr>
        <a:xfrm>
          <a:off x="927735" y="136671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158115</xdr:rowOff>
    </xdr:from>
    <xdr:ext cx="405130" cy="257810"/>
    <xdr:sp macro="" textlink="">
      <xdr:nvSpPr>
        <xdr:cNvPr id="303" name="n_1mainValue【福祉施設】&#10;有形固定資産減価償却率"/>
        <xdr:cNvSpPr txBox="1"/>
      </xdr:nvSpPr>
      <xdr:spPr>
        <a:xfrm>
          <a:off x="3582035" y="145599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110490</xdr:rowOff>
    </xdr:from>
    <xdr:ext cx="403860" cy="257810"/>
    <xdr:sp macro="" textlink="">
      <xdr:nvSpPr>
        <xdr:cNvPr id="304" name="n_2mainValue【福祉施設】&#10;有形固定資産減価償却率"/>
        <xdr:cNvSpPr txBox="1"/>
      </xdr:nvSpPr>
      <xdr:spPr>
        <a:xfrm>
          <a:off x="2705735" y="14512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60960</xdr:rowOff>
    </xdr:from>
    <xdr:ext cx="403860" cy="259080"/>
    <xdr:sp macro="" textlink="">
      <xdr:nvSpPr>
        <xdr:cNvPr id="305" name="n_3mainValue【福祉施設】&#10;有形固定資産減価償却率"/>
        <xdr:cNvSpPr txBox="1"/>
      </xdr:nvSpPr>
      <xdr:spPr>
        <a:xfrm>
          <a:off x="1816735" y="144627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11430</xdr:rowOff>
    </xdr:from>
    <xdr:ext cx="403860" cy="259080"/>
    <xdr:sp macro="" textlink="">
      <xdr:nvSpPr>
        <xdr:cNvPr id="306" name="n_4mainValue【福祉施設】&#10;有形固定資産減価償却率"/>
        <xdr:cNvSpPr txBox="1"/>
      </xdr:nvSpPr>
      <xdr:spPr>
        <a:xfrm>
          <a:off x="927735" y="1441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15" name="テキスト ボックス 314"/>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6" name="直線コネクタ 31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7" name="直線コネクタ 31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18" name="テキスト ボックス 317"/>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19" name="直線コネクタ 31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320" name="テキスト ボックス 319"/>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1" name="直線コネクタ 32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22" name="テキスト ボックス 321"/>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3" name="直線コネクタ 32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324" name="テキスト ボックス 323"/>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5" name="直線コネクタ 32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326" name="テキスト ボックス 325"/>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7" name="直線コネクタ 32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28" name="テキスト ボックス 32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137160</xdr:rowOff>
    </xdr:from>
    <xdr:to xmlns:xdr="http://schemas.openxmlformats.org/drawingml/2006/spreadsheetDrawing">
      <xdr:col>54</xdr:col>
      <xdr:colOff>189865</xdr:colOff>
      <xdr:row>86</xdr:row>
      <xdr:rowOff>99060</xdr:rowOff>
    </xdr:to>
    <xdr:cxnSp macro="">
      <xdr:nvCxnSpPr>
        <xdr:cNvPr id="330" name="直線コネクタ 329"/>
        <xdr:cNvCxnSpPr/>
      </xdr:nvCxnSpPr>
      <xdr:spPr>
        <a:xfrm flipV="1">
          <a:off x="10476865" y="1333881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102870</xdr:rowOff>
    </xdr:from>
    <xdr:ext cx="469900" cy="259080"/>
    <xdr:sp macro="" textlink="">
      <xdr:nvSpPr>
        <xdr:cNvPr id="331" name="【福祉施設】&#10;一人当たり面積最小値テキスト"/>
        <xdr:cNvSpPr txBox="1"/>
      </xdr:nvSpPr>
      <xdr:spPr>
        <a:xfrm>
          <a:off x="10515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99060</xdr:rowOff>
    </xdr:from>
    <xdr:to xmlns:xdr="http://schemas.openxmlformats.org/drawingml/2006/spreadsheetDrawing">
      <xdr:col>55</xdr:col>
      <xdr:colOff>88900</xdr:colOff>
      <xdr:row>86</xdr:row>
      <xdr:rowOff>99060</xdr:rowOff>
    </xdr:to>
    <xdr:cxnSp macro="">
      <xdr:nvCxnSpPr>
        <xdr:cNvPr id="332" name="直線コネクタ 331"/>
        <xdr:cNvCxnSpPr/>
      </xdr:nvCxnSpPr>
      <xdr:spPr>
        <a:xfrm>
          <a:off x="10388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83820</xdr:rowOff>
    </xdr:from>
    <xdr:ext cx="469900" cy="259080"/>
    <xdr:sp macro="" textlink="">
      <xdr:nvSpPr>
        <xdr:cNvPr id="333" name="【福祉施設】&#10;一人当たり面積最大値テキスト"/>
        <xdr:cNvSpPr txBox="1"/>
      </xdr:nvSpPr>
      <xdr:spPr>
        <a:xfrm>
          <a:off x="10515600" y="1311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137160</xdr:rowOff>
    </xdr:from>
    <xdr:to xmlns:xdr="http://schemas.openxmlformats.org/drawingml/2006/spreadsheetDrawing">
      <xdr:col>55</xdr:col>
      <xdr:colOff>88900</xdr:colOff>
      <xdr:row>77</xdr:row>
      <xdr:rowOff>137160</xdr:rowOff>
    </xdr:to>
    <xdr:cxnSp macro="">
      <xdr:nvCxnSpPr>
        <xdr:cNvPr id="334" name="直線コネクタ 333"/>
        <xdr:cNvCxnSpPr/>
      </xdr:nvCxnSpPr>
      <xdr:spPr>
        <a:xfrm>
          <a:off x="10388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144780</xdr:rowOff>
    </xdr:from>
    <xdr:ext cx="469900" cy="257810"/>
    <xdr:sp macro="" textlink="">
      <xdr:nvSpPr>
        <xdr:cNvPr id="335" name="【福祉施設】&#10;一人当たり面積平均値テキスト"/>
        <xdr:cNvSpPr txBox="1"/>
      </xdr:nvSpPr>
      <xdr:spPr>
        <a:xfrm>
          <a:off x="10515600" y="143751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166370</xdr:rowOff>
    </xdr:from>
    <xdr:to xmlns:xdr="http://schemas.openxmlformats.org/drawingml/2006/spreadsheetDrawing">
      <xdr:col>55</xdr:col>
      <xdr:colOff>50800</xdr:colOff>
      <xdr:row>84</xdr:row>
      <xdr:rowOff>96520</xdr:rowOff>
    </xdr:to>
    <xdr:sp macro="" textlink="">
      <xdr:nvSpPr>
        <xdr:cNvPr id="336" name="フローチャート: 判断 33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151130</xdr:rowOff>
    </xdr:from>
    <xdr:to xmlns:xdr="http://schemas.openxmlformats.org/drawingml/2006/spreadsheetDrawing">
      <xdr:col>50</xdr:col>
      <xdr:colOff>165100</xdr:colOff>
      <xdr:row>84</xdr:row>
      <xdr:rowOff>81280</xdr:rowOff>
    </xdr:to>
    <xdr:sp macro="" textlink="">
      <xdr:nvSpPr>
        <xdr:cNvPr id="337" name="フローチャート: 判断 336"/>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135890</xdr:rowOff>
    </xdr:from>
    <xdr:to xmlns:xdr="http://schemas.openxmlformats.org/drawingml/2006/spreadsheetDrawing">
      <xdr:col>46</xdr:col>
      <xdr:colOff>38100</xdr:colOff>
      <xdr:row>84</xdr:row>
      <xdr:rowOff>66040</xdr:rowOff>
    </xdr:to>
    <xdr:sp macro="" textlink="">
      <xdr:nvSpPr>
        <xdr:cNvPr id="338" name="フローチャート: 判断 337"/>
        <xdr:cNvSpPr/>
      </xdr:nvSpPr>
      <xdr:spPr>
        <a:xfrm>
          <a:off x="8699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116840</xdr:rowOff>
    </xdr:from>
    <xdr:to xmlns:xdr="http://schemas.openxmlformats.org/drawingml/2006/spreadsheetDrawing">
      <xdr:col>41</xdr:col>
      <xdr:colOff>101600</xdr:colOff>
      <xdr:row>84</xdr:row>
      <xdr:rowOff>46990</xdr:rowOff>
    </xdr:to>
    <xdr:sp macro="" textlink="">
      <xdr:nvSpPr>
        <xdr:cNvPr id="339" name="フローチャート: 判断 338"/>
        <xdr:cNvSpPr/>
      </xdr:nvSpPr>
      <xdr:spPr>
        <a:xfrm>
          <a:off x="7810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44450</xdr:rowOff>
    </xdr:from>
    <xdr:to xmlns:xdr="http://schemas.openxmlformats.org/drawingml/2006/spreadsheetDrawing">
      <xdr:col>36</xdr:col>
      <xdr:colOff>165100</xdr:colOff>
      <xdr:row>84</xdr:row>
      <xdr:rowOff>146050</xdr:rowOff>
    </xdr:to>
    <xdr:sp macro="" textlink="">
      <xdr:nvSpPr>
        <xdr:cNvPr id="340" name="フローチャート: 判断 339"/>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1" name="テキスト ボックス 34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2" name="テキスト ボックス 34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3" name="テキスト ボックス 34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4" name="テキスト ボックス 34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5" name="テキスト ボックス 34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93980</xdr:rowOff>
    </xdr:from>
    <xdr:to xmlns:xdr="http://schemas.openxmlformats.org/drawingml/2006/spreadsheetDrawing">
      <xdr:col>50</xdr:col>
      <xdr:colOff>165100</xdr:colOff>
      <xdr:row>85</xdr:row>
      <xdr:rowOff>24130</xdr:rowOff>
    </xdr:to>
    <xdr:sp macro="" textlink="">
      <xdr:nvSpPr>
        <xdr:cNvPr id="346" name="楕円 345"/>
        <xdr:cNvSpPr/>
      </xdr:nvSpPr>
      <xdr:spPr>
        <a:xfrm>
          <a:off x="9588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93980</xdr:rowOff>
    </xdr:from>
    <xdr:to xmlns:xdr="http://schemas.openxmlformats.org/drawingml/2006/spreadsheetDrawing">
      <xdr:col>46</xdr:col>
      <xdr:colOff>38100</xdr:colOff>
      <xdr:row>85</xdr:row>
      <xdr:rowOff>24130</xdr:rowOff>
    </xdr:to>
    <xdr:sp macro="" textlink="">
      <xdr:nvSpPr>
        <xdr:cNvPr id="347" name="楕円 346"/>
        <xdr:cNvSpPr/>
      </xdr:nvSpPr>
      <xdr:spPr>
        <a:xfrm>
          <a:off x="8699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144780</xdr:rowOff>
    </xdr:from>
    <xdr:to xmlns:xdr="http://schemas.openxmlformats.org/drawingml/2006/spreadsheetDrawing">
      <xdr:col>50</xdr:col>
      <xdr:colOff>114300</xdr:colOff>
      <xdr:row>84</xdr:row>
      <xdr:rowOff>144780</xdr:rowOff>
    </xdr:to>
    <xdr:cxnSp macro="">
      <xdr:nvCxnSpPr>
        <xdr:cNvPr id="348" name="直線コネクタ 347"/>
        <xdr:cNvCxnSpPr/>
      </xdr:nvCxnSpPr>
      <xdr:spPr>
        <a:xfrm>
          <a:off x="8750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93980</xdr:rowOff>
    </xdr:from>
    <xdr:to xmlns:xdr="http://schemas.openxmlformats.org/drawingml/2006/spreadsheetDrawing">
      <xdr:col>41</xdr:col>
      <xdr:colOff>101600</xdr:colOff>
      <xdr:row>85</xdr:row>
      <xdr:rowOff>24130</xdr:rowOff>
    </xdr:to>
    <xdr:sp macro="" textlink="">
      <xdr:nvSpPr>
        <xdr:cNvPr id="349" name="楕円 348"/>
        <xdr:cNvSpPr/>
      </xdr:nvSpPr>
      <xdr:spPr>
        <a:xfrm>
          <a:off x="781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144780</xdr:rowOff>
    </xdr:from>
    <xdr:to xmlns:xdr="http://schemas.openxmlformats.org/drawingml/2006/spreadsheetDrawing">
      <xdr:col>45</xdr:col>
      <xdr:colOff>177800</xdr:colOff>
      <xdr:row>84</xdr:row>
      <xdr:rowOff>144780</xdr:rowOff>
    </xdr:to>
    <xdr:cxnSp macro="">
      <xdr:nvCxnSpPr>
        <xdr:cNvPr id="350" name="直線コネクタ 349"/>
        <xdr:cNvCxnSpPr/>
      </xdr:nvCxnSpPr>
      <xdr:spPr>
        <a:xfrm>
          <a:off x="7861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93980</xdr:rowOff>
    </xdr:from>
    <xdr:to xmlns:xdr="http://schemas.openxmlformats.org/drawingml/2006/spreadsheetDrawing">
      <xdr:col>36</xdr:col>
      <xdr:colOff>165100</xdr:colOff>
      <xdr:row>85</xdr:row>
      <xdr:rowOff>24130</xdr:rowOff>
    </xdr:to>
    <xdr:sp macro="" textlink="">
      <xdr:nvSpPr>
        <xdr:cNvPr id="351" name="楕円 350"/>
        <xdr:cNvSpPr/>
      </xdr:nvSpPr>
      <xdr:spPr>
        <a:xfrm>
          <a:off x="692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144780</xdr:rowOff>
    </xdr:from>
    <xdr:to xmlns:xdr="http://schemas.openxmlformats.org/drawingml/2006/spreadsheetDrawing">
      <xdr:col>41</xdr:col>
      <xdr:colOff>50800</xdr:colOff>
      <xdr:row>84</xdr:row>
      <xdr:rowOff>144780</xdr:rowOff>
    </xdr:to>
    <xdr:cxnSp macro="">
      <xdr:nvCxnSpPr>
        <xdr:cNvPr id="352" name="直線コネクタ 351"/>
        <xdr:cNvCxnSpPr/>
      </xdr:nvCxnSpPr>
      <xdr:spPr>
        <a:xfrm>
          <a:off x="6972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97790</xdr:rowOff>
    </xdr:from>
    <xdr:ext cx="469900" cy="257810"/>
    <xdr:sp macro="" textlink="">
      <xdr:nvSpPr>
        <xdr:cNvPr id="353" name="n_1aveValue【福祉施設】&#10;一人当たり面積"/>
        <xdr:cNvSpPr txBox="1"/>
      </xdr:nvSpPr>
      <xdr:spPr>
        <a:xfrm>
          <a:off x="9391650" y="14156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82550</xdr:rowOff>
    </xdr:from>
    <xdr:ext cx="468630" cy="259080"/>
    <xdr:sp macro="" textlink="">
      <xdr:nvSpPr>
        <xdr:cNvPr id="354" name="n_2aveValue【福祉施設】&#10;一人当たり面積"/>
        <xdr:cNvSpPr txBox="1"/>
      </xdr:nvSpPr>
      <xdr:spPr>
        <a:xfrm>
          <a:off x="8515350" y="14141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63500</xdr:rowOff>
    </xdr:from>
    <xdr:ext cx="468630" cy="257810"/>
    <xdr:sp macro="" textlink="">
      <xdr:nvSpPr>
        <xdr:cNvPr id="355" name="n_3aveValue【福祉施設】&#10;一人当たり面積"/>
        <xdr:cNvSpPr txBox="1"/>
      </xdr:nvSpPr>
      <xdr:spPr>
        <a:xfrm>
          <a:off x="7626350" y="14122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162560</xdr:rowOff>
    </xdr:from>
    <xdr:ext cx="468630" cy="259080"/>
    <xdr:sp macro="" textlink="">
      <xdr:nvSpPr>
        <xdr:cNvPr id="356" name="n_4aveValue【福祉施設】&#10;一人当たり面積"/>
        <xdr:cNvSpPr txBox="1"/>
      </xdr:nvSpPr>
      <xdr:spPr>
        <a:xfrm>
          <a:off x="6737350" y="14221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15240</xdr:rowOff>
    </xdr:from>
    <xdr:ext cx="469900" cy="259080"/>
    <xdr:sp macro="" textlink="">
      <xdr:nvSpPr>
        <xdr:cNvPr id="357" name="n_1mainValue【福祉施設】&#10;一人当たり面積"/>
        <xdr:cNvSpPr txBox="1"/>
      </xdr:nvSpPr>
      <xdr:spPr>
        <a:xfrm>
          <a:off x="9391650" y="14588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15240</xdr:rowOff>
    </xdr:from>
    <xdr:ext cx="468630" cy="259080"/>
    <xdr:sp macro="" textlink="">
      <xdr:nvSpPr>
        <xdr:cNvPr id="358" name="n_2mainValue【福祉施設】&#10;一人当たり面積"/>
        <xdr:cNvSpPr txBox="1"/>
      </xdr:nvSpPr>
      <xdr:spPr>
        <a:xfrm>
          <a:off x="8515350" y="14588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15240</xdr:rowOff>
    </xdr:from>
    <xdr:ext cx="468630" cy="259080"/>
    <xdr:sp macro="" textlink="">
      <xdr:nvSpPr>
        <xdr:cNvPr id="359" name="n_3mainValue【福祉施設】&#10;一人当たり面積"/>
        <xdr:cNvSpPr txBox="1"/>
      </xdr:nvSpPr>
      <xdr:spPr>
        <a:xfrm>
          <a:off x="7626350" y="14588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15240</xdr:rowOff>
    </xdr:from>
    <xdr:ext cx="468630" cy="259080"/>
    <xdr:sp macro="" textlink="">
      <xdr:nvSpPr>
        <xdr:cNvPr id="360" name="n_4mainValue【福祉施設】&#10;一人当たり面積"/>
        <xdr:cNvSpPr txBox="1"/>
      </xdr:nvSpPr>
      <xdr:spPr>
        <a:xfrm>
          <a:off x="6737350" y="14588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01" name="テキスト ボックス 400"/>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02" name="直線コネクタ 40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403" name="テキスト ボックス 402"/>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04" name="直線コネクタ 40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05" name="テキスト ボックス 404"/>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06" name="直線コネクタ 40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07" name="テキスト ボックス 40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08" name="直線コネクタ 40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409" name="テキスト ボックス 408"/>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10" name="直線コネクタ 40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11" name="テキスト ボックス 41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12" name="直線コネクタ 41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7820" cy="259080"/>
    <xdr:sp macro="" textlink="">
      <xdr:nvSpPr>
        <xdr:cNvPr id="413" name="テキスト ボックス 412"/>
        <xdr:cNvSpPr txBox="1"/>
      </xdr:nvSpPr>
      <xdr:spPr>
        <a:xfrm>
          <a:off x="12106910" y="9382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14" name="直線コネクタ 41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152400</xdr:rowOff>
    </xdr:from>
    <xdr:to xmlns:xdr="http://schemas.openxmlformats.org/drawingml/2006/spreadsheetDrawing">
      <xdr:col>85</xdr:col>
      <xdr:colOff>126365</xdr:colOff>
      <xdr:row>64</xdr:row>
      <xdr:rowOff>114300</xdr:rowOff>
    </xdr:to>
    <xdr:cxnSp macro="">
      <xdr:nvCxnSpPr>
        <xdr:cNvPr id="416" name="直線コネクタ 415"/>
        <xdr:cNvCxnSpPr/>
      </xdr:nvCxnSpPr>
      <xdr:spPr>
        <a:xfrm flipV="1">
          <a:off x="16318865" y="97536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118110</xdr:rowOff>
    </xdr:from>
    <xdr:ext cx="405130" cy="259080"/>
    <xdr:sp macro="" textlink="">
      <xdr:nvSpPr>
        <xdr:cNvPr id="417" name="【保健センター・保健所】&#10;有形固定資産減価償却率最小値テキスト"/>
        <xdr:cNvSpPr txBox="1"/>
      </xdr:nvSpPr>
      <xdr:spPr>
        <a:xfrm>
          <a:off x="16357600" y="1109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114300</xdr:rowOff>
    </xdr:from>
    <xdr:to xmlns:xdr="http://schemas.openxmlformats.org/drawingml/2006/spreadsheetDrawing">
      <xdr:col>86</xdr:col>
      <xdr:colOff>25400</xdr:colOff>
      <xdr:row>64</xdr:row>
      <xdr:rowOff>114300</xdr:rowOff>
    </xdr:to>
    <xdr:cxnSp macro="">
      <xdr:nvCxnSpPr>
        <xdr:cNvPr id="418" name="直線コネクタ 417"/>
        <xdr:cNvCxnSpPr/>
      </xdr:nvCxnSpPr>
      <xdr:spPr>
        <a:xfrm>
          <a:off x="16230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99060</xdr:rowOff>
    </xdr:from>
    <xdr:ext cx="405130" cy="257810"/>
    <xdr:sp macro="" textlink="">
      <xdr:nvSpPr>
        <xdr:cNvPr id="419" name="【保健センター・保健所】&#10;有形固定資産減価償却率最大値テキスト"/>
        <xdr:cNvSpPr txBox="1"/>
      </xdr:nvSpPr>
      <xdr:spPr>
        <a:xfrm>
          <a:off x="16357600" y="95288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152400</xdr:rowOff>
    </xdr:from>
    <xdr:to xmlns:xdr="http://schemas.openxmlformats.org/drawingml/2006/spreadsheetDrawing">
      <xdr:col>86</xdr:col>
      <xdr:colOff>25400</xdr:colOff>
      <xdr:row>56</xdr:row>
      <xdr:rowOff>152400</xdr:rowOff>
    </xdr:to>
    <xdr:cxnSp macro="">
      <xdr:nvCxnSpPr>
        <xdr:cNvPr id="420" name="直線コネクタ 419"/>
        <xdr:cNvCxnSpPr/>
      </xdr:nvCxnSpPr>
      <xdr:spPr>
        <a:xfrm>
          <a:off x="16230600" y="975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83820</xdr:rowOff>
    </xdr:from>
    <xdr:ext cx="405130" cy="259080"/>
    <xdr:sp macro="" textlink="">
      <xdr:nvSpPr>
        <xdr:cNvPr id="421" name="【保健センター・保健所】&#10;有形固定資産減価償却率平均値テキスト"/>
        <xdr:cNvSpPr txBox="1"/>
      </xdr:nvSpPr>
      <xdr:spPr>
        <a:xfrm>
          <a:off x="16357600" y="10370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105410</xdr:rowOff>
    </xdr:from>
    <xdr:to xmlns:xdr="http://schemas.openxmlformats.org/drawingml/2006/spreadsheetDrawing">
      <xdr:col>85</xdr:col>
      <xdr:colOff>177800</xdr:colOff>
      <xdr:row>61</xdr:row>
      <xdr:rowOff>35560</xdr:rowOff>
    </xdr:to>
    <xdr:sp macro="" textlink="">
      <xdr:nvSpPr>
        <xdr:cNvPr id="422" name="フローチャート: 判断 421"/>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78740</xdr:rowOff>
    </xdr:from>
    <xdr:to xmlns:xdr="http://schemas.openxmlformats.org/drawingml/2006/spreadsheetDrawing">
      <xdr:col>81</xdr:col>
      <xdr:colOff>101600</xdr:colOff>
      <xdr:row>61</xdr:row>
      <xdr:rowOff>8890</xdr:rowOff>
    </xdr:to>
    <xdr:sp macro="" textlink="">
      <xdr:nvSpPr>
        <xdr:cNvPr id="423" name="フローチャート: 判断 422"/>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153035</xdr:rowOff>
    </xdr:from>
    <xdr:to xmlns:xdr="http://schemas.openxmlformats.org/drawingml/2006/spreadsheetDrawing">
      <xdr:col>76</xdr:col>
      <xdr:colOff>165100</xdr:colOff>
      <xdr:row>61</xdr:row>
      <xdr:rowOff>83185</xdr:rowOff>
    </xdr:to>
    <xdr:sp macro="" textlink="">
      <xdr:nvSpPr>
        <xdr:cNvPr id="424" name="フローチャート: 判断 423"/>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145415</xdr:rowOff>
    </xdr:from>
    <xdr:to xmlns:xdr="http://schemas.openxmlformats.org/drawingml/2006/spreadsheetDrawing">
      <xdr:col>72</xdr:col>
      <xdr:colOff>38100</xdr:colOff>
      <xdr:row>61</xdr:row>
      <xdr:rowOff>75565</xdr:rowOff>
    </xdr:to>
    <xdr:sp macro="" textlink="">
      <xdr:nvSpPr>
        <xdr:cNvPr id="425" name="フローチャート: 判断 424"/>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109220</xdr:rowOff>
    </xdr:from>
    <xdr:to xmlns:xdr="http://schemas.openxmlformats.org/drawingml/2006/spreadsheetDrawing">
      <xdr:col>67</xdr:col>
      <xdr:colOff>101600</xdr:colOff>
      <xdr:row>61</xdr:row>
      <xdr:rowOff>39370</xdr:rowOff>
    </xdr:to>
    <xdr:sp macro="" textlink="">
      <xdr:nvSpPr>
        <xdr:cNvPr id="426" name="フローチャート: 判断 425"/>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27" name="テキスト ボックス 426"/>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28" name="テキスト ボックス 427"/>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29" name="テキスト ボックス 428"/>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30" name="テキスト ボックス 429"/>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31" name="テキスト ボックス 430"/>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135890</xdr:rowOff>
    </xdr:from>
    <xdr:to xmlns:xdr="http://schemas.openxmlformats.org/drawingml/2006/spreadsheetDrawing">
      <xdr:col>81</xdr:col>
      <xdr:colOff>101600</xdr:colOff>
      <xdr:row>60</xdr:row>
      <xdr:rowOff>66040</xdr:rowOff>
    </xdr:to>
    <xdr:sp macro="" textlink="">
      <xdr:nvSpPr>
        <xdr:cNvPr id="432" name="楕円 431"/>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74930</xdr:rowOff>
    </xdr:from>
    <xdr:to xmlns:xdr="http://schemas.openxmlformats.org/drawingml/2006/spreadsheetDrawing">
      <xdr:col>76</xdr:col>
      <xdr:colOff>165100</xdr:colOff>
      <xdr:row>60</xdr:row>
      <xdr:rowOff>5080</xdr:rowOff>
    </xdr:to>
    <xdr:sp macro="" textlink="">
      <xdr:nvSpPr>
        <xdr:cNvPr id="433" name="楕円 432"/>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125730</xdr:rowOff>
    </xdr:from>
    <xdr:to xmlns:xdr="http://schemas.openxmlformats.org/drawingml/2006/spreadsheetDrawing">
      <xdr:col>81</xdr:col>
      <xdr:colOff>50800</xdr:colOff>
      <xdr:row>60</xdr:row>
      <xdr:rowOff>15240</xdr:rowOff>
    </xdr:to>
    <xdr:cxnSp macro="">
      <xdr:nvCxnSpPr>
        <xdr:cNvPr id="434" name="直線コネクタ 433"/>
        <xdr:cNvCxnSpPr/>
      </xdr:nvCxnSpPr>
      <xdr:spPr>
        <a:xfrm>
          <a:off x="14592300" y="102412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13970</xdr:rowOff>
    </xdr:from>
    <xdr:to xmlns:xdr="http://schemas.openxmlformats.org/drawingml/2006/spreadsheetDrawing">
      <xdr:col>72</xdr:col>
      <xdr:colOff>38100</xdr:colOff>
      <xdr:row>59</xdr:row>
      <xdr:rowOff>115570</xdr:rowOff>
    </xdr:to>
    <xdr:sp macro="" textlink="">
      <xdr:nvSpPr>
        <xdr:cNvPr id="435" name="楕円 434"/>
        <xdr:cNvSpPr/>
      </xdr:nvSpPr>
      <xdr:spPr>
        <a:xfrm>
          <a:off x="13652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64770</xdr:rowOff>
    </xdr:from>
    <xdr:to xmlns:xdr="http://schemas.openxmlformats.org/drawingml/2006/spreadsheetDrawing">
      <xdr:col>76</xdr:col>
      <xdr:colOff>114300</xdr:colOff>
      <xdr:row>59</xdr:row>
      <xdr:rowOff>125730</xdr:rowOff>
    </xdr:to>
    <xdr:cxnSp macro="">
      <xdr:nvCxnSpPr>
        <xdr:cNvPr id="436" name="直線コネクタ 435"/>
        <xdr:cNvCxnSpPr/>
      </xdr:nvCxnSpPr>
      <xdr:spPr>
        <a:xfrm>
          <a:off x="13703300" y="101803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122555</xdr:rowOff>
    </xdr:from>
    <xdr:to xmlns:xdr="http://schemas.openxmlformats.org/drawingml/2006/spreadsheetDrawing">
      <xdr:col>67</xdr:col>
      <xdr:colOff>101600</xdr:colOff>
      <xdr:row>59</xdr:row>
      <xdr:rowOff>52705</xdr:rowOff>
    </xdr:to>
    <xdr:sp macro="" textlink="">
      <xdr:nvSpPr>
        <xdr:cNvPr id="437" name="楕円 436"/>
        <xdr:cNvSpPr/>
      </xdr:nvSpPr>
      <xdr:spPr>
        <a:xfrm>
          <a:off x="12763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1905</xdr:rowOff>
    </xdr:from>
    <xdr:to xmlns:xdr="http://schemas.openxmlformats.org/drawingml/2006/spreadsheetDrawing">
      <xdr:col>71</xdr:col>
      <xdr:colOff>177800</xdr:colOff>
      <xdr:row>59</xdr:row>
      <xdr:rowOff>64770</xdr:rowOff>
    </xdr:to>
    <xdr:cxnSp macro="">
      <xdr:nvCxnSpPr>
        <xdr:cNvPr id="438" name="直線コネクタ 437"/>
        <xdr:cNvCxnSpPr/>
      </xdr:nvCxnSpPr>
      <xdr:spPr>
        <a:xfrm>
          <a:off x="12814300" y="1011745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0</xdr:rowOff>
    </xdr:from>
    <xdr:ext cx="405130" cy="259080"/>
    <xdr:sp macro="" textlink="">
      <xdr:nvSpPr>
        <xdr:cNvPr id="439" name="n_1aveValue【保健センター・保健所】&#10;有形固定資産減価償却率"/>
        <xdr:cNvSpPr txBox="1"/>
      </xdr:nvSpPr>
      <xdr:spPr>
        <a:xfrm>
          <a:off x="15266035" y="10458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74930</xdr:rowOff>
    </xdr:from>
    <xdr:ext cx="403860" cy="257810"/>
    <xdr:sp macro="" textlink="">
      <xdr:nvSpPr>
        <xdr:cNvPr id="440" name="n_2aveValue【保健センター・保健所】&#10;有形固定資産減価償却率"/>
        <xdr:cNvSpPr txBox="1"/>
      </xdr:nvSpPr>
      <xdr:spPr>
        <a:xfrm>
          <a:off x="14389735" y="105333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66675</xdr:rowOff>
    </xdr:from>
    <xdr:ext cx="403860" cy="257810"/>
    <xdr:sp macro="" textlink="">
      <xdr:nvSpPr>
        <xdr:cNvPr id="441" name="n_3aveValue【保健センター・保健所】&#10;有形固定資産減価償却率"/>
        <xdr:cNvSpPr txBox="1"/>
      </xdr:nvSpPr>
      <xdr:spPr>
        <a:xfrm>
          <a:off x="13500735" y="10525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30480</xdr:rowOff>
    </xdr:from>
    <xdr:ext cx="403860" cy="257810"/>
    <xdr:sp macro="" textlink="">
      <xdr:nvSpPr>
        <xdr:cNvPr id="442" name="n_4aveValue【保健センター・保健所】&#10;有形固定資産減価償却率"/>
        <xdr:cNvSpPr txBox="1"/>
      </xdr:nvSpPr>
      <xdr:spPr>
        <a:xfrm>
          <a:off x="12611735" y="104889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82550</xdr:rowOff>
    </xdr:from>
    <xdr:ext cx="405130" cy="259080"/>
    <xdr:sp macro="" textlink="">
      <xdr:nvSpPr>
        <xdr:cNvPr id="443" name="n_1mainValue【保健センター・保健所】&#10;有形固定資産減価償却率"/>
        <xdr:cNvSpPr txBox="1"/>
      </xdr:nvSpPr>
      <xdr:spPr>
        <a:xfrm>
          <a:off x="15266035" y="1002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21590</xdr:rowOff>
    </xdr:from>
    <xdr:ext cx="403860" cy="259080"/>
    <xdr:sp macro="" textlink="">
      <xdr:nvSpPr>
        <xdr:cNvPr id="444" name="n_2mainValue【保健センター・保健所】&#10;有形固定資産減価償却率"/>
        <xdr:cNvSpPr txBox="1"/>
      </xdr:nvSpPr>
      <xdr:spPr>
        <a:xfrm>
          <a:off x="14389735" y="99656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132080</xdr:rowOff>
    </xdr:from>
    <xdr:ext cx="403860" cy="257810"/>
    <xdr:sp macro="" textlink="">
      <xdr:nvSpPr>
        <xdr:cNvPr id="445" name="n_3mainValue【保健センター・保健所】&#10;有形固定資産減価償却率"/>
        <xdr:cNvSpPr txBox="1"/>
      </xdr:nvSpPr>
      <xdr:spPr>
        <a:xfrm>
          <a:off x="13500735" y="99047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69215</xdr:rowOff>
    </xdr:from>
    <xdr:ext cx="403860" cy="259080"/>
    <xdr:sp macro="" textlink="">
      <xdr:nvSpPr>
        <xdr:cNvPr id="446" name="n_4mainValue【保健センター・保健所】&#10;有形固定資産減価償却率"/>
        <xdr:cNvSpPr txBox="1"/>
      </xdr:nvSpPr>
      <xdr:spPr>
        <a:xfrm>
          <a:off x="12611735" y="9841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55" name="テキスト ボックス 454"/>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6" name="直線コネクタ 45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57" name="直線コネクタ 45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458" name="テキスト ボックス 457"/>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59" name="直線コネクタ 45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460" name="テキスト ボックス 459"/>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61" name="直線コネクタ 46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462" name="テキスト ボックス 461"/>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3" name="直線コネクタ 46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464" name="テキスト ボックス 463"/>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5" name="直線コネクタ 46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466" name="テキスト ボックス 465"/>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7" name="直線コネクタ 46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468" name="テキスト ボックス 467"/>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9"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76200</xdr:rowOff>
    </xdr:from>
    <xdr:to xmlns:xdr="http://schemas.openxmlformats.org/drawingml/2006/spreadsheetDrawing">
      <xdr:col>116</xdr:col>
      <xdr:colOff>62865</xdr:colOff>
      <xdr:row>64</xdr:row>
      <xdr:rowOff>38100</xdr:rowOff>
    </xdr:to>
    <xdr:cxnSp macro="">
      <xdr:nvCxnSpPr>
        <xdr:cNvPr id="470" name="直線コネクタ 469"/>
        <xdr:cNvCxnSpPr/>
      </xdr:nvCxnSpPr>
      <xdr:spPr>
        <a:xfrm flipV="1">
          <a:off x="22160865" y="96774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41910</xdr:rowOff>
    </xdr:from>
    <xdr:ext cx="469900" cy="257810"/>
    <xdr:sp macro="" textlink="">
      <xdr:nvSpPr>
        <xdr:cNvPr id="471" name="【保健センター・保健所】&#10;一人当たり面積最小値テキスト"/>
        <xdr:cNvSpPr txBox="1"/>
      </xdr:nvSpPr>
      <xdr:spPr>
        <a:xfrm>
          <a:off x="22199600" y="11014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38100</xdr:rowOff>
    </xdr:from>
    <xdr:to xmlns:xdr="http://schemas.openxmlformats.org/drawingml/2006/spreadsheetDrawing">
      <xdr:col>116</xdr:col>
      <xdr:colOff>152400</xdr:colOff>
      <xdr:row>64</xdr:row>
      <xdr:rowOff>38100</xdr:rowOff>
    </xdr:to>
    <xdr:cxnSp macro="">
      <xdr:nvCxnSpPr>
        <xdr:cNvPr id="472" name="直線コネクタ 471"/>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22860</xdr:rowOff>
    </xdr:from>
    <xdr:ext cx="469900" cy="259080"/>
    <xdr:sp macro="" textlink="">
      <xdr:nvSpPr>
        <xdr:cNvPr id="473" name="【保健センター・保健所】&#10;一人当たり面積最大値テキスト"/>
        <xdr:cNvSpPr txBox="1"/>
      </xdr:nvSpPr>
      <xdr:spPr>
        <a:xfrm>
          <a:off x="22199600" y="945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76200</xdr:rowOff>
    </xdr:from>
    <xdr:to xmlns:xdr="http://schemas.openxmlformats.org/drawingml/2006/spreadsheetDrawing">
      <xdr:col>116</xdr:col>
      <xdr:colOff>152400</xdr:colOff>
      <xdr:row>56</xdr:row>
      <xdr:rowOff>76200</xdr:rowOff>
    </xdr:to>
    <xdr:cxnSp macro="">
      <xdr:nvCxnSpPr>
        <xdr:cNvPr id="474" name="直線コネクタ 473"/>
        <xdr:cNvCxnSpPr/>
      </xdr:nvCxnSpPr>
      <xdr:spPr>
        <a:xfrm>
          <a:off x="22072600" y="967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83820</xdr:rowOff>
    </xdr:from>
    <xdr:ext cx="469900" cy="259080"/>
    <xdr:sp macro="" textlink="">
      <xdr:nvSpPr>
        <xdr:cNvPr id="475" name="【保健センター・保健所】&#10;一人当たり面積平均値テキスト"/>
        <xdr:cNvSpPr txBox="1"/>
      </xdr:nvSpPr>
      <xdr:spPr>
        <a:xfrm>
          <a:off x="22199600" y="10713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105410</xdr:rowOff>
    </xdr:from>
    <xdr:to xmlns:xdr="http://schemas.openxmlformats.org/drawingml/2006/spreadsheetDrawing">
      <xdr:col>116</xdr:col>
      <xdr:colOff>114300</xdr:colOff>
      <xdr:row>63</xdr:row>
      <xdr:rowOff>35560</xdr:rowOff>
    </xdr:to>
    <xdr:sp macro="" textlink="">
      <xdr:nvSpPr>
        <xdr:cNvPr id="476" name="フローチャート: 判断 475"/>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93980</xdr:rowOff>
    </xdr:from>
    <xdr:to xmlns:xdr="http://schemas.openxmlformats.org/drawingml/2006/spreadsheetDrawing">
      <xdr:col>112</xdr:col>
      <xdr:colOff>38100</xdr:colOff>
      <xdr:row>63</xdr:row>
      <xdr:rowOff>24130</xdr:rowOff>
    </xdr:to>
    <xdr:sp macro="" textlink="">
      <xdr:nvSpPr>
        <xdr:cNvPr id="477" name="フローチャート: 判断 476"/>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105410</xdr:rowOff>
    </xdr:from>
    <xdr:to xmlns:xdr="http://schemas.openxmlformats.org/drawingml/2006/spreadsheetDrawing">
      <xdr:col>107</xdr:col>
      <xdr:colOff>101600</xdr:colOff>
      <xdr:row>63</xdr:row>
      <xdr:rowOff>35560</xdr:rowOff>
    </xdr:to>
    <xdr:sp macro="" textlink="">
      <xdr:nvSpPr>
        <xdr:cNvPr id="478" name="フローチャート: 判断 477"/>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120650</xdr:rowOff>
    </xdr:from>
    <xdr:to xmlns:xdr="http://schemas.openxmlformats.org/drawingml/2006/spreadsheetDrawing">
      <xdr:col>102</xdr:col>
      <xdr:colOff>165100</xdr:colOff>
      <xdr:row>63</xdr:row>
      <xdr:rowOff>50800</xdr:rowOff>
    </xdr:to>
    <xdr:sp macro="" textlink="">
      <xdr:nvSpPr>
        <xdr:cNvPr id="479" name="フローチャート: 判断 478"/>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116840</xdr:rowOff>
    </xdr:from>
    <xdr:to xmlns:xdr="http://schemas.openxmlformats.org/drawingml/2006/spreadsheetDrawing">
      <xdr:col>98</xdr:col>
      <xdr:colOff>38100</xdr:colOff>
      <xdr:row>63</xdr:row>
      <xdr:rowOff>46990</xdr:rowOff>
    </xdr:to>
    <xdr:sp macro="" textlink="">
      <xdr:nvSpPr>
        <xdr:cNvPr id="480" name="フローチャート: 判断 479"/>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481" name="テキスト ボックス 480"/>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482" name="テキスト ボックス 481"/>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483" name="テキスト ボックス 482"/>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484" name="テキスト ボックス 483"/>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485" name="テキスト ボックス 484"/>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139700</xdr:rowOff>
    </xdr:from>
    <xdr:to xmlns:xdr="http://schemas.openxmlformats.org/drawingml/2006/spreadsheetDrawing">
      <xdr:col>112</xdr:col>
      <xdr:colOff>38100</xdr:colOff>
      <xdr:row>63</xdr:row>
      <xdr:rowOff>69850</xdr:rowOff>
    </xdr:to>
    <xdr:sp macro="" textlink="">
      <xdr:nvSpPr>
        <xdr:cNvPr id="486" name="楕円 485"/>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143510</xdr:rowOff>
    </xdr:from>
    <xdr:to xmlns:xdr="http://schemas.openxmlformats.org/drawingml/2006/spreadsheetDrawing">
      <xdr:col>107</xdr:col>
      <xdr:colOff>101600</xdr:colOff>
      <xdr:row>63</xdr:row>
      <xdr:rowOff>73660</xdr:rowOff>
    </xdr:to>
    <xdr:sp macro="" textlink="">
      <xdr:nvSpPr>
        <xdr:cNvPr id="487" name="楕円 486"/>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19050</xdr:rowOff>
    </xdr:from>
    <xdr:to xmlns:xdr="http://schemas.openxmlformats.org/drawingml/2006/spreadsheetDrawing">
      <xdr:col>111</xdr:col>
      <xdr:colOff>177800</xdr:colOff>
      <xdr:row>63</xdr:row>
      <xdr:rowOff>22860</xdr:rowOff>
    </xdr:to>
    <xdr:cxnSp macro="">
      <xdr:nvCxnSpPr>
        <xdr:cNvPr id="488" name="直線コネクタ 487"/>
        <xdr:cNvCxnSpPr/>
      </xdr:nvCxnSpPr>
      <xdr:spPr>
        <a:xfrm flipV="1">
          <a:off x="20434300" y="10820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143510</xdr:rowOff>
    </xdr:from>
    <xdr:to xmlns:xdr="http://schemas.openxmlformats.org/drawingml/2006/spreadsheetDrawing">
      <xdr:col>102</xdr:col>
      <xdr:colOff>165100</xdr:colOff>
      <xdr:row>63</xdr:row>
      <xdr:rowOff>73660</xdr:rowOff>
    </xdr:to>
    <xdr:sp macro="" textlink="">
      <xdr:nvSpPr>
        <xdr:cNvPr id="489" name="楕円 488"/>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22860</xdr:rowOff>
    </xdr:from>
    <xdr:to xmlns:xdr="http://schemas.openxmlformats.org/drawingml/2006/spreadsheetDrawing">
      <xdr:col>107</xdr:col>
      <xdr:colOff>50800</xdr:colOff>
      <xdr:row>63</xdr:row>
      <xdr:rowOff>22860</xdr:rowOff>
    </xdr:to>
    <xdr:cxnSp macro="">
      <xdr:nvCxnSpPr>
        <xdr:cNvPr id="490" name="直線コネクタ 489"/>
        <xdr:cNvCxnSpPr/>
      </xdr:nvCxnSpPr>
      <xdr:spPr>
        <a:xfrm>
          <a:off x="19545300" y="10824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143510</xdr:rowOff>
    </xdr:from>
    <xdr:to xmlns:xdr="http://schemas.openxmlformats.org/drawingml/2006/spreadsheetDrawing">
      <xdr:col>98</xdr:col>
      <xdr:colOff>38100</xdr:colOff>
      <xdr:row>63</xdr:row>
      <xdr:rowOff>73660</xdr:rowOff>
    </xdr:to>
    <xdr:sp macro="" textlink="">
      <xdr:nvSpPr>
        <xdr:cNvPr id="491" name="楕円 490"/>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22860</xdr:rowOff>
    </xdr:from>
    <xdr:to xmlns:xdr="http://schemas.openxmlformats.org/drawingml/2006/spreadsheetDrawing">
      <xdr:col>102</xdr:col>
      <xdr:colOff>114300</xdr:colOff>
      <xdr:row>63</xdr:row>
      <xdr:rowOff>22860</xdr:rowOff>
    </xdr:to>
    <xdr:cxnSp macro="">
      <xdr:nvCxnSpPr>
        <xdr:cNvPr id="492" name="直線コネクタ 491"/>
        <xdr:cNvCxnSpPr/>
      </xdr:nvCxnSpPr>
      <xdr:spPr>
        <a:xfrm>
          <a:off x="18656300" y="10824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40640</xdr:rowOff>
    </xdr:from>
    <xdr:ext cx="469900" cy="257810"/>
    <xdr:sp macro="" textlink="">
      <xdr:nvSpPr>
        <xdr:cNvPr id="493" name="n_1aveValue【保健センター・保健所】&#10;一人当たり面積"/>
        <xdr:cNvSpPr txBox="1"/>
      </xdr:nvSpPr>
      <xdr:spPr>
        <a:xfrm>
          <a:off x="21075650" y="10499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52070</xdr:rowOff>
    </xdr:from>
    <xdr:ext cx="468630" cy="257810"/>
    <xdr:sp macro="" textlink="">
      <xdr:nvSpPr>
        <xdr:cNvPr id="494" name="n_2aveValue【保健センター・保健所】&#10;一人当たり面積"/>
        <xdr:cNvSpPr txBox="1"/>
      </xdr:nvSpPr>
      <xdr:spPr>
        <a:xfrm>
          <a:off x="20199350" y="10510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67310</xdr:rowOff>
    </xdr:from>
    <xdr:ext cx="468630" cy="259080"/>
    <xdr:sp macro="" textlink="">
      <xdr:nvSpPr>
        <xdr:cNvPr id="495" name="n_3aveValue【保健センター・保健所】&#10;一人当たり面積"/>
        <xdr:cNvSpPr txBox="1"/>
      </xdr:nvSpPr>
      <xdr:spPr>
        <a:xfrm>
          <a:off x="19310350" y="10525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63500</xdr:rowOff>
    </xdr:from>
    <xdr:ext cx="468630" cy="257810"/>
    <xdr:sp macro="" textlink="">
      <xdr:nvSpPr>
        <xdr:cNvPr id="496" name="n_4aveValue【保健センター・保健所】&#10;一人当たり面積"/>
        <xdr:cNvSpPr txBox="1"/>
      </xdr:nvSpPr>
      <xdr:spPr>
        <a:xfrm>
          <a:off x="18421350" y="10521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60960</xdr:rowOff>
    </xdr:from>
    <xdr:ext cx="469900" cy="259080"/>
    <xdr:sp macro="" textlink="">
      <xdr:nvSpPr>
        <xdr:cNvPr id="497" name="n_1mainValue【保健センター・保健所】&#10;一人当たり面積"/>
        <xdr:cNvSpPr txBox="1"/>
      </xdr:nvSpPr>
      <xdr:spPr>
        <a:xfrm>
          <a:off x="2107565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64770</xdr:rowOff>
    </xdr:from>
    <xdr:ext cx="468630" cy="257810"/>
    <xdr:sp macro="" textlink="">
      <xdr:nvSpPr>
        <xdr:cNvPr id="498" name="n_2mainValue【保健センター・保健所】&#10;一人当たり面積"/>
        <xdr:cNvSpPr txBox="1"/>
      </xdr:nvSpPr>
      <xdr:spPr>
        <a:xfrm>
          <a:off x="20199350" y="10866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64770</xdr:rowOff>
    </xdr:from>
    <xdr:ext cx="468630" cy="257810"/>
    <xdr:sp macro="" textlink="">
      <xdr:nvSpPr>
        <xdr:cNvPr id="499" name="n_3mainValue【保健センター・保健所】&#10;一人当たり面積"/>
        <xdr:cNvSpPr txBox="1"/>
      </xdr:nvSpPr>
      <xdr:spPr>
        <a:xfrm>
          <a:off x="19310350" y="10866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64770</xdr:rowOff>
    </xdr:from>
    <xdr:ext cx="468630" cy="257810"/>
    <xdr:sp macro="" textlink="">
      <xdr:nvSpPr>
        <xdr:cNvPr id="500" name="n_4mainValue【保健センター・保健所】&#10;一人当たり面積"/>
        <xdr:cNvSpPr txBox="1"/>
      </xdr:nvSpPr>
      <xdr:spPr>
        <a:xfrm>
          <a:off x="18421350" y="10866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25" name="テキスト ボックス 524"/>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26" name="直線コネクタ 52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527" name="テキスト ボックス 526"/>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28" name="直線コネクタ 52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529" name="テキスト ボックス 528"/>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30" name="直線コネクタ 52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31" name="テキスト ボックス 53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32" name="直線コネクタ 53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533" name="テキスト ボックス 532"/>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34" name="直線コネクタ 53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35" name="テキスト ボックス 53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36" name="直線コネクタ 53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37" name="テキスト ボックス 53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38" name="直線コネクタ 53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539" name="テキスト ボックス 538"/>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40" name="直線コネクタ 53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169545</xdr:rowOff>
    </xdr:to>
    <xdr:cxnSp macro="">
      <xdr:nvCxnSpPr>
        <xdr:cNvPr id="542" name="直線コネクタ 541"/>
        <xdr:cNvCxnSpPr/>
      </xdr:nvCxnSpPr>
      <xdr:spPr>
        <a:xfrm flipV="1">
          <a:off x="16318865" y="1709039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1905</xdr:rowOff>
    </xdr:from>
    <xdr:ext cx="405130" cy="259080"/>
    <xdr:sp macro="" textlink="">
      <xdr:nvSpPr>
        <xdr:cNvPr id="543" name="【庁舎】&#10;有形固定資産減価償却率最小値テキスト"/>
        <xdr:cNvSpPr txBox="1"/>
      </xdr:nvSpPr>
      <xdr:spPr>
        <a:xfrm>
          <a:off x="16357600" y="18689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169545</xdr:rowOff>
    </xdr:from>
    <xdr:to xmlns:xdr="http://schemas.openxmlformats.org/drawingml/2006/spreadsheetDrawing">
      <xdr:col>86</xdr:col>
      <xdr:colOff>25400</xdr:colOff>
      <xdr:row>108</xdr:row>
      <xdr:rowOff>169545</xdr:rowOff>
    </xdr:to>
    <xdr:cxnSp macro="">
      <xdr:nvCxnSpPr>
        <xdr:cNvPr id="544" name="直線コネクタ 543"/>
        <xdr:cNvCxnSpPr/>
      </xdr:nvCxnSpPr>
      <xdr:spPr>
        <a:xfrm>
          <a:off x="16230600" y="1868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340360" cy="257810"/>
    <xdr:sp macro="" textlink="">
      <xdr:nvSpPr>
        <xdr:cNvPr id="545" name="【庁舎】&#10;有形固定資産減価償却率最大値テキスト"/>
        <xdr:cNvSpPr txBox="1"/>
      </xdr:nvSpPr>
      <xdr:spPr>
        <a:xfrm>
          <a:off x="16357600" y="1686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546" name="直線コネクタ 54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147320</xdr:rowOff>
    </xdr:from>
    <xdr:ext cx="405130" cy="259080"/>
    <xdr:sp macro="" textlink="">
      <xdr:nvSpPr>
        <xdr:cNvPr id="547" name="【庁舎】&#10;有形固定資産減価償却率平均値テキスト"/>
        <xdr:cNvSpPr txBox="1"/>
      </xdr:nvSpPr>
      <xdr:spPr>
        <a:xfrm>
          <a:off x="16357600" y="17978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168910</xdr:rowOff>
    </xdr:from>
    <xdr:to xmlns:xdr="http://schemas.openxmlformats.org/drawingml/2006/spreadsheetDrawing">
      <xdr:col>85</xdr:col>
      <xdr:colOff>177800</xdr:colOff>
      <xdr:row>105</xdr:row>
      <xdr:rowOff>99060</xdr:rowOff>
    </xdr:to>
    <xdr:sp macro="" textlink="">
      <xdr:nvSpPr>
        <xdr:cNvPr id="548" name="フローチャート: 判断 547"/>
        <xdr:cNvSpPr/>
      </xdr:nvSpPr>
      <xdr:spPr>
        <a:xfrm>
          <a:off x="162687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167640</xdr:rowOff>
    </xdr:from>
    <xdr:to xmlns:xdr="http://schemas.openxmlformats.org/drawingml/2006/spreadsheetDrawing">
      <xdr:col>81</xdr:col>
      <xdr:colOff>101600</xdr:colOff>
      <xdr:row>105</xdr:row>
      <xdr:rowOff>97790</xdr:rowOff>
    </xdr:to>
    <xdr:sp macro="" textlink="">
      <xdr:nvSpPr>
        <xdr:cNvPr id="549" name="フローチャート: 判断 548"/>
        <xdr:cNvSpPr/>
      </xdr:nvSpPr>
      <xdr:spPr>
        <a:xfrm>
          <a:off x="15430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100330</xdr:rowOff>
    </xdr:from>
    <xdr:to xmlns:xdr="http://schemas.openxmlformats.org/drawingml/2006/spreadsheetDrawing">
      <xdr:col>76</xdr:col>
      <xdr:colOff>165100</xdr:colOff>
      <xdr:row>105</xdr:row>
      <xdr:rowOff>30480</xdr:rowOff>
    </xdr:to>
    <xdr:sp macro="" textlink="">
      <xdr:nvSpPr>
        <xdr:cNvPr id="550" name="フローチャート: 判断 549"/>
        <xdr:cNvSpPr/>
      </xdr:nvSpPr>
      <xdr:spPr>
        <a:xfrm>
          <a:off x="145415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71120</xdr:rowOff>
    </xdr:from>
    <xdr:to xmlns:xdr="http://schemas.openxmlformats.org/drawingml/2006/spreadsheetDrawing">
      <xdr:col>72</xdr:col>
      <xdr:colOff>38100</xdr:colOff>
      <xdr:row>105</xdr:row>
      <xdr:rowOff>1270</xdr:rowOff>
    </xdr:to>
    <xdr:sp macro="" textlink="">
      <xdr:nvSpPr>
        <xdr:cNvPr id="551" name="フローチャート: 判断 550"/>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38735</xdr:rowOff>
    </xdr:from>
    <xdr:to xmlns:xdr="http://schemas.openxmlformats.org/drawingml/2006/spreadsheetDrawing">
      <xdr:col>67</xdr:col>
      <xdr:colOff>101600</xdr:colOff>
      <xdr:row>104</xdr:row>
      <xdr:rowOff>140335</xdr:rowOff>
    </xdr:to>
    <xdr:sp macro="" textlink="">
      <xdr:nvSpPr>
        <xdr:cNvPr id="552" name="フローチャート: 判断 551"/>
        <xdr:cNvSpPr/>
      </xdr:nvSpPr>
      <xdr:spPr>
        <a:xfrm>
          <a:off x="12763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53" name="テキスト ボックス 55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54" name="テキスト ボックス 55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55" name="テキスト ボックス 55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56" name="テキスト ボックス 55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57" name="テキスト ボックス 55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95885</xdr:rowOff>
    </xdr:from>
    <xdr:to xmlns:xdr="http://schemas.openxmlformats.org/drawingml/2006/spreadsheetDrawing">
      <xdr:col>81</xdr:col>
      <xdr:colOff>101600</xdr:colOff>
      <xdr:row>104</xdr:row>
      <xdr:rowOff>26035</xdr:rowOff>
    </xdr:to>
    <xdr:sp macro="" textlink="">
      <xdr:nvSpPr>
        <xdr:cNvPr id="558" name="楕円 557"/>
        <xdr:cNvSpPr/>
      </xdr:nvSpPr>
      <xdr:spPr>
        <a:xfrm>
          <a:off x="15430500" y="177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107315</xdr:rowOff>
    </xdr:from>
    <xdr:to xmlns:xdr="http://schemas.openxmlformats.org/drawingml/2006/spreadsheetDrawing">
      <xdr:col>76</xdr:col>
      <xdr:colOff>165100</xdr:colOff>
      <xdr:row>103</xdr:row>
      <xdr:rowOff>37465</xdr:rowOff>
    </xdr:to>
    <xdr:sp macro="" textlink="">
      <xdr:nvSpPr>
        <xdr:cNvPr id="559" name="楕円 558"/>
        <xdr:cNvSpPr/>
      </xdr:nvSpPr>
      <xdr:spPr>
        <a:xfrm>
          <a:off x="14541500" y="175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158115</xdr:rowOff>
    </xdr:from>
    <xdr:to xmlns:xdr="http://schemas.openxmlformats.org/drawingml/2006/spreadsheetDrawing">
      <xdr:col>81</xdr:col>
      <xdr:colOff>50800</xdr:colOff>
      <xdr:row>103</xdr:row>
      <xdr:rowOff>146685</xdr:rowOff>
    </xdr:to>
    <xdr:cxnSp macro="">
      <xdr:nvCxnSpPr>
        <xdr:cNvPr id="560" name="直線コネクタ 559"/>
        <xdr:cNvCxnSpPr/>
      </xdr:nvCxnSpPr>
      <xdr:spPr>
        <a:xfrm>
          <a:off x="14592300" y="1764601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57785</xdr:rowOff>
    </xdr:from>
    <xdr:to xmlns:xdr="http://schemas.openxmlformats.org/drawingml/2006/spreadsheetDrawing">
      <xdr:col>72</xdr:col>
      <xdr:colOff>38100</xdr:colOff>
      <xdr:row>102</xdr:row>
      <xdr:rowOff>159385</xdr:rowOff>
    </xdr:to>
    <xdr:sp macro="" textlink="">
      <xdr:nvSpPr>
        <xdr:cNvPr id="561" name="楕円 560"/>
        <xdr:cNvSpPr/>
      </xdr:nvSpPr>
      <xdr:spPr>
        <a:xfrm>
          <a:off x="13652500" y="175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109220</xdr:rowOff>
    </xdr:from>
    <xdr:to xmlns:xdr="http://schemas.openxmlformats.org/drawingml/2006/spreadsheetDrawing">
      <xdr:col>76</xdr:col>
      <xdr:colOff>114300</xdr:colOff>
      <xdr:row>102</xdr:row>
      <xdr:rowOff>158115</xdr:rowOff>
    </xdr:to>
    <xdr:cxnSp macro="">
      <xdr:nvCxnSpPr>
        <xdr:cNvPr id="562" name="直線コネクタ 561"/>
        <xdr:cNvCxnSpPr/>
      </xdr:nvCxnSpPr>
      <xdr:spPr>
        <a:xfrm>
          <a:off x="13703300" y="175971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4445</xdr:rowOff>
    </xdr:from>
    <xdr:to xmlns:xdr="http://schemas.openxmlformats.org/drawingml/2006/spreadsheetDrawing">
      <xdr:col>67</xdr:col>
      <xdr:colOff>101600</xdr:colOff>
      <xdr:row>102</xdr:row>
      <xdr:rowOff>106045</xdr:rowOff>
    </xdr:to>
    <xdr:sp macro="" textlink="">
      <xdr:nvSpPr>
        <xdr:cNvPr id="563" name="楕円 562"/>
        <xdr:cNvSpPr/>
      </xdr:nvSpPr>
      <xdr:spPr>
        <a:xfrm>
          <a:off x="12763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55245</xdr:rowOff>
    </xdr:from>
    <xdr:to xmlns:xdr="http://schemas.openxmlformats.org/drawingml/2006/spreadsheetDrawing">
      <xdr:col>71</xdr:col>
      <xdr:colOff>177800</xdr:colOff>
      <xdr:row>102</xdr:row>
      <xdr:rowOff>109220</xdr:rowOff>
    </xdr:to>
    <xdr:cxnSp macro="">
      <xdr:nvCxnSpPr>
        <xdr:cNvPr id="564" name="直線コネクタ 563"/>
        <xdr:cNvCxnSpPr/>
      </xdr:nvCxnSpPr>
      <xdr:spPr>
        <a:xfrm>
          <a:off x="12814300" y="175431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88900</xdr:rowOff>
    </xdr:from>
    <xdr:ext cx="405130" cy="257810"/>
    <xdr:sp macro="" textlink="">
      <xdr:nvSpPr>
        <xdr:cNvPr id="565" name="n_1aveValue【庁舎】&#10;有形固定資産減価償却率"/>
        <xdr:cNvSpPr txBox="1"/>
      </xdr:nvSpPr>
      <xdr:spPr>
        <a:xfrm>
          <a:off x="15266035" y="180911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21590</xdr:rowOff>
    </xdr:from>
    <xdr:ext cx="403860" cy="259080"/>
    <xdr:sp macro="" textlink="">
      <xdr:nvSpPr>
        <xdr:cNvPr id="566" name="n_2aveValue【庁舎】&#10;有形固定資産減価償却率"/>
        <xdr:cNvSpPr txBox="1"/>
      </xdr:nvSpPr>
      <xdr:spPr>
        <a:xfrm>
          <a:off x="14389735" y="18023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163830</xdr:rowOff>
    </xdr:from>
    <xdr:ext cx="403860" cy="259080"/>
    <xdr:sp macro="" textlink="">
      <xdr:nvSpPr>
        <xdr:cNvPr id="567" name="n_3aveValue【庁舎】&#10;有形固定資産減価償却率"/>
        <xdr:cNvSpPr txBox="1"/>
      </xdr:nvSpPr>
      <xdr:spPr>
        <a:xfrm>
          <a:off x="13500735" y="17994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132080</xdr:rowOff>
    </xdr:from>
    <xdr:ext cx="403860" cy="257810"/>
    <xdr:sp macro="" textlink="">
      <xdr:nvSpPr>
        <xdr:cNvPr id="568" name="n_4aveValue【庁舎】&#10;有形固定資産減価償却率"/>
        <xdr:cNvSpPr txBox="1"/>
      </xdr:nvSpPr>
      <xdr:spPr>
        <a:xfrm>
          <a:off x="12611735" y="17962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42545</xdr:rowOff>
    </xdr:from>
    <xdr:ext cx="405130" cy="257810"/>
    <xdr:sp macro="" textlink="">
      <xdr:nvSpPr>
        <xdr:cNvPr id="569" name="n_1mainValue【庁舎】&#10;有形固定資産減価償却率"/>
        <xdr:cNvSpPr txBox="1"/>
      </xdr:nvSpPr>
      <xdr:spPr>
        <a:xfrm>
          <a:off x="15266035" y="175304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53975</xdr:rowOff>
    </xdr:from>
    <xdr:ext cx="403860" cy="257810"/>
    <xdr:sp macro="" textlink="">
      <xdr:nvSpPr>
        <xdr:cNvPr id="570" name="n_2mainValue【庁舎】&#10;有形固定資産減価償却率"/>
        <xdr:cNvSpPr txBox="1"/>
      </xdr:nvSpPr>
      <xdr:spPr>
        <a:xfrm>
          <a:off x="14389735" y="173704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4445</xdr:rowOff>
    </xdr:from>
    <xdr:ext cx="403860" cy="259080"/>
    <xdr:sp macro="" textlink="">
      <xdr:nvSpPr>
        <xdr:cNvPr id="571" name="n_3mainValue【庁舎】&#10;有形固定資産減価償却率"/>
        <xdr:cNvSpPr txBox="1"/>
      </xdr:nvSpPr>
      <xdr:spPr>
        <a:xfrm>
          <a:off x="13500735" y="17320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122555</xdr:rowOff>
    </xdr:from>
    <xdr:ext cx="403860" cy="257810"/>
    <xdr:sp macro="" textlink="">
      <xdr:nvSpPr>
        <xdr:cNvPr id="572" name="n_4mainValue【庁舎】&#10;有形固定資産減価償却率"/>
        <xdr:cNvSpPr txBox="1"/>
      </xdr:nvSpPr>
      <xdr:spPr>
        <a:xfrm>
          <a:off x="12611735" y="172675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581" name="テキスト ボックス 580"/>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82" name="直線コネクタ 58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583" name="直線コネクタ 58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584" name="テキスト ボックス 583"/>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585" name="直線コネクタ 58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586" name="テキスト ボックス 585"/>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587" name="直線コネクタ 58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588" name="テキスト ボックス 587"/>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589" name="直線コネクタ 58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590" name="テキスト ボックス 589"/>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591" name="直線コネクタ 59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592" name="テキスト ボックス 591"/>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593" name="直線コネクタ 59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594" name="テキスト ボックス 593"/>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95" name="直線コネクタ 59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596" name="テキスト ボックス 595"/>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24130</xdr:rowOff>
    </xdr:from>
    <xdr:to xmlns:xdr="http://schemas.openxmlformats.org/drawingml/2006/spreadsheetDrawing">
      <xdr:col>116</xdr:col>
      <xdr:colOff>62865</xdr:colOff>
      <xdr:row>109</xdr:row>
      <xdr:rowOff>2540</xdr:rowOff>
    </xdr:to>
    <xdr:cxnSp macro="">
      <xdr:nvCxnSpPr>
        <xdr:cNvPr id="598" name="直線コネクタ 597"/>
        <xdr:cNvCxnSpPr/>
      </xdr:nvCxnSpPr>
      <xdr:spPr>
        <a:xfrm flipV="1">
          <a:off x="22160865" y="17169130"/>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6350</xdr:rowOff>
    </xdr:from>
    <xdr:ext cx="469900" cy="257810"/>
    <xdr:sp macro="" textlink="">
      <xdr:nvSpPr>
        <xdr:cNvPr id="599" name="【庁舎】&#10;一人当たり面積最小値テキスト"/>
        <xdr:cNvSpPr txBox="1"/>
      </xdr:nvSpPr>
      <xdr:spPr>
        <a:xfrm>
          <a:off x="22199600" y="18694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xdr:rowOff>
    </xdr:from>
    <xdr:to xmlns:xdr="http://schemas.openxmlformats.org/drawingml/2006/spreadsheetDrawing">
      <xdr:col>116</xdr:col>
      <xdr:colOff>152400</xdr:colOff>
      <xdr:row>109</xdr:row>
      <xdr:rowOff>2540</xdr:rowOff>
    </xdr:to>
    <xdr:cxnSp macro="">
      <xdr:nvCxnSpPr>
        <xdr:cNvPr id="600" name="直線コネクタ 599"/>
        <xdr:cNvCxnSpPr/>
      </xdr:nvCxnSpPr>
      <xdr:spPr>
        <a:xfrm>
          <a:off x="22072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142240</xdr:rowOff>
    </xdr:from>
    <xdr:ext cx="469900" cy="259080"/>
    <xdr:sp macro="" textlink="">
      <xdr:nvSpPr>
        <xdr:cNvPr id="601" name="【庁舎】&#10;一人当たり面積最大値テキスト"/>
        <xdr:cNvSpPr txBox="1"/>
      </xdr:nvSpPr>
      <xdr:spPr>
        <a:xfrm>
          <a:off x="22199600" y="1694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24130</xdr:rowOff>
    </xdr:from>
    <xdr:to xmlns:xdr="http://schemas.openxmlformats.org/drawingml/2006/spreadsheetDrawing">
      <xdr:col>116</xdr:col>
      <xdr:colOff>152400</xdr:colOff>
      <xdr:row>100</xdr:row>
      <xdr:rowOff>24130</xdr:rowOff>
    </xdr:to>
    <xdr:cxnSp macro="">
      <xdr:nvCxnSpPr>
        <xdr:cNvPr id="602" name="直線コネクタ 601"/>
        <xdr:cNvCxnSpPr/>
      </xdr:nvCxnSpPr>
      <xdr:spPr>
        <a:xfrm>
          <a:off x="22072600" y="1716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44450</xdr:rowOff>
    </xdr:from>
    <xdr:ext cx="469900" cy="259080"/>
    <xdr:sp macro="" textlink="">
      <xdr:nvSpPr>
        <xdr:cNvPr id="603" name="【庁舎】&#10;一人当たり面積平均値テキスト"/>
        <xdr:cNvSpPr txBox="1"/>
      </xdr:nvSpPr>
      <xdr:spPr>
        <a:xfrm>
          <a:off x="22199600" y="1821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66040</xdr:rowOff>
    </xdr:from>
    <xdr:to xmlns:xdr="http://schemas.openxmlformats.org/drawingml/2006/spreadsheetDrawing">
      <xdr:col>116</xdr:col>
      <xdr:colOff>114300</xdr:colOff>
      <xdr:row>106</xdr:row>
      <xdr:rowOff>167640</xdr:rowOff>
    </xdr:to>
    <xdr:sp macro="" textlink="">
      <xdr:nvSpPr>
        <xdr:cNvPr id="604" name="フローチャート: 判断 603"/>
        <xdr:cNvSpPr/>
      </xdr:nvSpPr>
      <xdr:spPr>
        <a:xfrm>
          <a:off x="22110700" y="1823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57785</xdr:rowOff>
    </xdr:from>
    <xdr:to xmlns:xdr="http://schemas.openxmlformats.org/drawingml/2006/spreadsheetDrawing">
      <xdr:col>112</xdr:col>
      <xdr:colOff>38100</xdr:colOff>
      <xdr:row>106</xdr:row>
      <xdr:rowOff>159385</xdr:rowOff>
    </xdr:to>
    <xdr:sp macro="" textlink="">
      <xdr:nvSpPr>
        <xdr:cNvPr id="605" name="フローチャート: 判断 604"/>
        <xdr:cNvSpPr/>
      </xdr:nvSpPr>
      <xdr:spPr>
        <a:xfrm>
          <a:off x="21272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69215</xdr:rowOff>
    </xdr:from>
    <xdr:to xmlns:xdr="http://schemas.openxmlformats.org/drawingml/2006/spreadsheetDrawing">
      <xdr:col>107</xdr:col>
      <xdr:colOff>101600</xdr:colOff>
      <xdr:row>106</xdr:row>
      <xdr:rowOff>170815</xdr:rowOff>
    </xdr:to>
    <xdr:sp macro="" textlink="">
      <xdr:nvSpPr>
        <xdr:cNvPr id="606" name="フローチャート: 判断 605"/>
        <xdr:cNvSpPr/>
      </xdr:nvSpPr>
      <xdr:spPr>
        <a:xfrm>
          <a:off x="20383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67945</xdr:rowOff>
    </xdr:from>
    <xdr:to xmlns:xdr="http://schemas.openxmlformats.org/drawingml/2006/spreadsheetDrawing">
      <xdr:col>102</xdr:col>
      <xdr:colOff>165100</xdr:colOff>
      <xdr:row>106</xdr:row>
      <xdr:rowOff>169545</xdr:rowOff>
    </xdr:to>
    <xdr:sp macro="" textlink="">
      <xdr:nvSpPr>
        <xdr:cNvPr id="607" name="フローチャート: 判断 606"/>
        <xdr:cNvSpPr/>
      </xdr:nvSpPr>
      <xdr:spPr>
        <a:xfrm>
          <a:off x="19494500" y="182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121920</xdr:rowOff>
    </xdr:from>
    <xdr:to xmlns:xdr="http://schemas.openxmlformats.org/drawingml/2006/spreadsheetDrawing">
      <xdr:col>98</xdr:col>
      <xdr:colOff>38100</xdr:colOff>
      <xdr:row>107</xdr:row>
      <xdr:rowOff>52070</xdr:rowOff>
    </xdr:to>
    <xdr:sp macro="" textlink="">
      <xdr:nvSpPr>
        <xdr:cNvPr id="608" name="フローチャート: 判断 607"/>
        <xdr:cNvSpPr/>
      </xdr:nvSpPr>
      <xdr:spPr>
        <a:xfrm>
          <a:off x="186055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09" name="テキスト ボックス 60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10" name="テキスト ボックス 60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11" name="テキスト ボックス 61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12" name="テキスト ボックス 61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13" name="テキスト ボックス 61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25400</xdr:rowOff>
    </xdr:from>
    <xdr:to xmlns:xdr="http://schemas.openxmlformats.org/drawingml/2006/spreadsheetDrawing">
      <xdr:col>112</xdr:col>
      <xdr:colOff>38100</xdr:colOff>
      <xdr:row>106</xdr:row>
      <xdr:rowOff>127000</xdr:rowOff>
    </xdr:to>
    <xdr:sp macro="" textlink="">
      <xdr:nvSpPr>
        <xdr:cNvPr id="614" name="楕円 613"/>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125095</xdr:rowOff>
    </xdr:from>
    <xdr:to xmlns:xdr="http://schemas.openxmlformats.org/drawingml/2006/spreadsheetDrawing">
      <xdr:col>107</xdr:col>
      <xdr:colOff>101600</xdr:colOff>
      <xdr:row>107</xdr:row>
      <xdr:rowOff>55245</xdr:rowOff>
    </xdr:to>
    <xdr:sp macro="" textlink="">
      <xdr:nvSpPr>
        <xdr:cNvPr id="615" name="楕円 614"/>
        <xdr:cNvSpPr/>
      </xdr:nvSpPr>
      <xdr:spPr>
        <a:xfrm>
          <a:off x="20383500" y="182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76200</xdr:rowOff>
    </xdr:from>
    <xdr:to xmlns:xdr="http://schemas.openxmlformats.org/drawingml/2006/spreadsheetDrawing">
      <xdr:col>111</xdr:col>
      <xdr:colOff>177800</xdr:colOff>
      <xdr:row>107</xdr:row>
      <xdr:rowOff>4445</xdr:rowOff>
    </xdr:to>
    <xdr:cxnSp macro="">
      <xdr:nvCxnSpPr>
        <xdr:cNvPr id="616" name="直線コネクタ 615"/>
        <xdr:cNvCxnSpPr/>
      </xdr:nvCxnSpPr>
      <xdr:spPr>
        <a:xfrm flipV="1">
          <a:off x="20434300" y="1824990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116840</xdr:rowOff>
    </xdr:from>
    <xdr:to xmlns:xdr="http://schemas.openxmlformats.org/drawingml/2006/spreadsheetDrawing">
      <xdr:col>102</xdr:col>
      <xdr:colOff>165100</xdr:colOff>
      <xdr:row>107</xdr:row>
      <xdr:rowOff>46990</xdr:rowOff>
    </xdr:to>
    <xdr:sp macro="" textlink="">
      <xdr:nvSpPr>
        <xdr:cNvPr id="617" name="楕円 616"/>
        <xdr:cNvSpPr/>
      </xdr:nvSpPr>
      <xdr:spPr>
        <a:xfrm>
          <a:off x="19494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167640</xdr:rowOff>
    </xdr:from>
    <xdr:to xmlns:xdr="http://schemas.openxmlformats.org/drawingml/2006/spreadsheetDrawing">
      <xdr:col>107</xdr:col>
      <xdr:colOff>50800</xdr:colOff>
      <xdr:row>107</xdr:row>
      <xdr:rowOff>4445</xdr:rowOff>
    </xdr:to>
    <xdr:cxnSp macro="">
      <xdr:nvCxnSpPr>
        <xdr:cNvPr id="618" name="直線コネクタ 617"/>
        <xdr:cNvCxnSpPr/>
      </xdr:nvCxnSpPr>
      <xdr:spPr>
        <a:xfrm>
          <a:off x="19545300" y="183413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116840</xdr:rowOff>
    </xdr:from>
    <xdr:to xmlns:xdr="http://schemas.openxmlformats.org/drawingml/2006/spreadsheetDrawing">
      <xdr:col>98</xdr:col>
      <xdr:colOff>38100</xdr:colOff>
      <xdr:row>107</xdr:row>
      <xdr:rowOff>46990</xdr:rowOff>
    </xdr:to>
    <xdr:sp macro="" textlink="">
      <xdr:nvSpPr>
        <xdr:cNvPr id="619" name="楕円 618"/>
        <xdr:cNvSpPr/>
      </xdr:nvSpPr>
      <xdr:spPr>
        <a:xfrm>
          <a:off x="18605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167640</xdr:rowOff>
    </xdr:from>
    <xdr:to xmlns:xdr="http://schemas.openxmlformats.org/drawingml/2006/spreadsheetDrawing">
      <xdr:col>102</xdr:col>
      <xdr:colOff>114300</xdr:colOff>
      <xdr:row>106</xdr:row>
      <xdr:rowOff>167640</xdr:rowOff>
    </xdr:to>
    <xdr:cxnSp macro="">
      <xdr:nvCxnSpPr>
        <xdr:cNvPr id="620" name="直線コネクタ 619"/>
        <xdr:cNvCxnSpPr/>
      </xdr:nvCxnSpPr>
      <xdr:spPr>
        <a:xfrm>
          <a:off x="18656300" y="1834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150495</xdr:rowOff>
    </xdr:from>
    <xdr:ext cx="469900" cy="259080"/>
    <xdr:sp macro="" textlink="">
      <xdr:nvSpPr>
        <xdr:cNvPr id="621" name="n_1aveValue【庁舎】&#10;一人当たり面積"/>
        <xdr:cNvSpPr txBox="1"/>
      </xdr:nvSpPr>
      <xdr:spPr>
        <a:xfrm>
          <a:off x="21075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15875</xdr:rowOff>
    </xdr:from>
    <xdr:ext cx="468630" cy="259080"/>
    <xdr:sp macro="" textlink="">
      <xdr:nvSpPr>
        <xdr:cNvPr id="622" name="n_2aveValue【庁舎】&#10;一人当たり面積"/>
        <xdr:cNvSpPr txBox="1"/>
      </xdr:nvSpPr>
      <xdr:spPr>
        <a:xfrm>
          <a:off x="20199350" y="18018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14605</xdr:rowOff>
    </xdr:from>
    <xdr:ext cx="468630" cy="259080"/>
    <xdr:sp macro="" textlink="">
      <xdr:nvSpPr>
        <xdr:cNvPr id="623" name="n_3aveValue【庁舎】&#10;一人当たり面積"/>
        <xdr:cNvSpPr txBox="1"/>
      </xdr:nvSpPr>
      <xdr:spPr>
        <a:xfrm>
          <a:off x="19310350" y="180168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43180</xdr:rowOff>
    </xdr:from>
    <xdr:ext cx="468630" cy="257810"/>
    <xdr:sp macro="" textlink="">
      <xdr:nvSpPr>
        <xdr:cNvPr id="624" name="n_4aveValue【庁舎】&#10;一人当たり面積"/>
        <xdr:cNvSpPr txBox="1"/>
      </xdr:nvSpPr>
      <xdr:spPr>
        <a:xfrm>
          <a:off x="18421350" y="18388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143510</xdr:rowOff>
    </xdr:from>
    <xdr:ext cx="469900" cy="257810"/>
    <xdr:sp macro="" textlink="">
      <xdr:nvSpPr>
        <xdr:cNvPr id="625" name="n_1mainValue【庁舎】&#10;一人当たり面積"/>
        <xdr:cNvSpPr txBox="1"/>
      </xdr:nvSpPr>
      <xdr:spPr>
        <a:xfrm>
          <a:off x="21075650" y="17974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46355</xdr:rowOff>
    </xdr:from>
    <xdr:ext cx="468630" cy="259080"/>
    <xdr:sp macro="" textlink="">
      <xdr:nvSpPr>
        <xdr:cNvPr id="626" name="n_2mainValue【庁舎】&#10;一人当たり面積"/>
        <xdr:cNvSpPr txBox="1"/>
      </xdr:nvSpPr>
      <xdr:spPr>
        <a:xfrm>
          <a:off x="20199350" y="183915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38100</xdr:rowOff>
    </xdr:from>
    <xdr:ext cx="468630" cy="259080"/>
    <xdr:sp macro="" textlink="">
      <xdr:nvSpPr>
        <xdr:cNvPr id="627" name="n_3mainValue【庁舎】&#10;一人当たり面積"/>
        <xdr:cNvSpPr txBox="1"/>
      </xdr:nvSpPr>
      <xdr:spPr>
        <a:xfrm>
          <a:off x="19310350" y="18383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63500</xdr:rowOff>
    </xdr:from>
    <xdr:ext cx="468630" cy="257810"/>
    <xdr:sp macro="" textlink="">
      <xdr:nvSpPr>
        <xdr:cNvPr id="628" name="n_4mainValue【庁舎】&#10;一人当たり面積"/>
        <xdr:cNvSpPr txBox="1"/>
      </xdr:nvSpPr>
      <xdr:spPr>
        <a:xfrm>
          <a:off x="18421350" y="18065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R01については作成中。</a:t>
          </a:r>
        </a:p>
        <a:p>
          <a:r>
            <a:rPr lang="ja-JP" altLang="en-US"/>
            <a:t>類似団体と比較して特に有形固定資産減価償却率が高くなっている施設は、体育館・プール、福祉施設であり、低くなっている施設は保健センター・保健所、庁舎である。これは、保健センターについては平成18年、庁舎については平成19年に建て替えを行っている。</a:t>
          </a:r>
        </a:p>
        <a:p>
          <a:r>
            <a:rPr lang="ja-JP" altLang="en-US"/>
            <a:t>減価償却率が高くなっている、体育館・プール（町民体育館）、福祉施設（福祉センター）については、建替えも視野に入れ、邑楽町建物系個別施設計画にのっとり、老朽化対策に取り組む必要がある。</a:t>
          </a:r>
        </a:p>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83185</xdr:rowOff>
    </xdr:to>
    <xdr:sp macro="" textlink="">
      <xdr:nvSpPr>
        <xdr:cNvPr id="4" name="正方形/長方形 3"/>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83185</xdr:rowOff>
    </xdr:to>
    <xdr:sp macro="" textlink="">
      <xdr:nvSpPr>
        <xdr:cNvPr id="7" name="正方形/長方形 6"/>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26,368
25,669
31.11
9,115,072
8,684,519
342,358
5,646,719
7,373,277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8445"/>
    <xdr:sp macro="" textlink="">
      <xdr:nvSpPr>
        <xdr:cNvPr id="29" name="テキスト ボックス 28"/>
        <xdr:cNvSpPr txBox="1"/>
      </xdr:nvSpPr>
      <xdr:spPr>
        <a:xfrm>
          <a:off x="756285" y="290195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56285" y="314325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56285" y="3390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83185</xdr:rowOff>
    </xdr:from>
    <xdr:ext cx="5961380" cy="258445"/>
    <xdr:sp macro="" textlink="">
      <xdr:nvSpPr>
        <xdr:cNvPr id="33" name="テキスト ボックス 32"/>
        <xdr:cNvSpPr txBox="1"/>
      </xdr:nvSpPr>
      <xdr:spPr>
        <a:xfrm>
          <a:off x="756285" y="3880485"/>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56285" y="41275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175"/>
    <xdr:sp macro="" textlink="">
      <xdr:nvSpPr>
        <xdr:cNvPr id="35" name="テキスト ボックス 34"/>
        <xdr:cNvSpPr txBox="1"/>
      </xdr:nvSpPr>
      <xdr:spPr>
        <a:xfrm>
          <a:off x="756285" y="43688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7975"/>
    <xdr:sp macro="" textlink="">
      <xdr:nvSpPr>
        <xdr:cNvPr id="37" name="テキスト ボックス 36"/>
        <xdr:cNvSpPr txBox="1"/>
      </xdr:nvSpPr>
      <xdr:spPr>
        <a:xfrm>
          <a:off x="1761490" y="5181600"/>
          <a:ext cx="127190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47695" y="515620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平均からは0.06ポイント上回っているが、普通交付税が不交付となる1.00に達するまでにはまだ相当の開きがある。個人住民税の増加は非常に難しい状態であるため、今後も歳出削減に取り組み、財政基盤の強化に努める。</a:t>
          </a:r>
        </a:p>
        <a:p>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75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56285" y="75044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36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5628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175"/>
    <xdr:sp macro="" textlink="">
      <xdr:nvSpPr>
        <xdr:cNvPr id="54" name="テキスト ボックス 53"/>
        <xdr:cNvSpPr txBox="1"/>
      </xdr:nvSpPr>
      <xdr:spPr>
        <a:xfrm>
          <a:off x="0" y="6978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5628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6" name="テキスト ボックス 55"/>
        <xdr:cNvSpPr txBox="1"/>
      </xdr:nvSpPr>
      <xdr:spPr>
        <a:xfrm>
          <a:off x="0" y="65951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5628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6540"/>
    <xdr:sp macro="" textlink="">
      <xdr:nvSpPr>
        <xdr:cNvPr id="58" name="テキスト ボックス 57"/>
        <xdr:cNvSpPr txBox="1"/>
      </xdr:nvSpPr>
      <xdr:spPr>
        <a:xfrm>
          <a:off x="0" y="6206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5628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81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8445"/>
    <xdr:sp macro="" textlink="">
      <xdr:nvSpPr>
        <xdr:cNvPr id="62" name="テキスト ボックス 61"/>
        <xdr:cNvSpPr txBox="1"/>
      </xdr:nvSpPr>
      <xdr:spPr>
        <a:xfrm>
          <a:off x="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11430</xdr:rowOff>
    </xdr:from>
    <xdr:to xmlns:xdr="http://schemas.openxmlformats.org/drawingml/2006/spreadsheetDrawing">
      <xdr:col>23</xdr:col>
      <xdr:colOff>133350</xdr:colOff>
      <xdr:row>45</xdr:row>
      <xdr:rowOff>140970</xdr:rowOff>
    </xdr:to>
    <xdr:cxnSp macro="">
      <xdr:nvCxnSpPr>
        <xdr:cNvPr id="64" name="直線コネクタ 63"/>
        <xdr:cNvCxnSpPr/>
      </xdr:nvCxnSpPr>
      <xdr:spPr>
        <a:xfrm flipV="1">
          <a:off x="4909185" y="6120130"/>
          <a:ext cx="0" cy="1450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113030</xdr:rowOff>
    </xdr:from>
    <xdr:ext cx="762000" cy="259080"/>
    <xdr:sp macro="" textlink="">
      <xdr:nvSpPr>
        <xdr:cNvPr id="65" name="財政力最小値テキスト"/>
        <xdr:cNvSpPr txBox="1"/>
      </xdr:nvSpPr>
      <xdr:spPr>
        <a:xfrm>
          <a:off x="4996180" y="754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140970</xdr:rowOff>
    </xdr:from>
    <xdr:to xmlns:xdr="http://schemas.openxmlformats.org/drawingml/2006/spreadsheetDrawing">
      <xdr:col>24</xdr:col>
      <xdr:colOff>12700</xdr:colOff>
      <xdr:row>45</xdr:row>
      <xdr:rowOff>140970</xdr:rowOff>
    </xdr:to>
    <xdr:cxnSp macro="">
      <xdr:nvCxnSpPr>
        <xdr:cNvPr id="66" name="直線コネクタ 65"/>
        <xdr:cNvCxnSpPr/>
      </xdr:nvCxnSpPr>
      <xdr:spPr>
        <a:xfrm>
          <a:off x="4820285" y="75704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97790</xdr:rowOff>
    </xdr:from>
    <xdr:ext cx="762000" cy="256540"/>
    <xdr:sp macro="" textlink="">
      <xdr:nvSpPr>
        <xdr:cNvPr id="67" name="財政力最大値テキスト"/>
        <xdr:cNvSpPr txBox="1"/>
      </xdr:nvSpPr>
      <xdr:spPr>
        <a:xfrm>
          <a:off x="4996180" y="5876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11430</xdr:rowOff>
    </xdr:from>
    <xdr:to xmlns:xdr="http://schemas.openxmlformats.org/drawingml/2006/spreadsheetDrawing">
      <xdr:col>24</xdr:col>
      <xdr:colOff>12700</xdr:colOff>
      <xdr:row>37</xdr:row>
      <xdr:rowOff>11430</xdr:rowOff>
    </xdr:to>
    <xdr:cxnSp macro="">
      <xdr:nvCxnSpPr>
        <xdr:cNvPr id="68" name="直線コネクタ 67"/>
        <xdr:cNvCxnSpPr/>
      </xdr:nvCxnSpPr>
      <xdr:spPr>
        <a:xfrm>
          <a:off x="4820285" y="61201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129540</xdr:rowOff>
    </xdr:from>
    <xdr:to xmlns:xdr="http://schemas.openxmlformats.org/drawingml/2006/spreadsheetDrawing">
      <xdr:col>23</xdr:col>
      <xdr:colOff>133350</xdr:colOff>
      <xdr:row>41</xdr:row>
      <xdr:rowOff>129540</xdr:rowOff>
    </xdr:to>
    <xdr:cxnSp macro="">
      <xdr:nvCxnSpPr>
        <xdr:cNvPr id="69" name="直線コネクタ 68"/>
        <xdr:cNvCxnSpPr/>
      </xdr:nvCxnSpPr>
      <xdr:spPr>
        <a:xfrm>
          <a:off x="4078605" y="689864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132080</xdr:rowOff>
    </xdr:from>
    <xdr:ext cx="762000" cy="257175"/>
    <xdr:sp macro="" textlink="">
      <xdr:nvSpPr>
        <xdr:cNvPr id="70" name="財政力平均値テキスト"/>
        <xdr:cNvSpPr txBox="1"/>
      </xdr:nvSpPr>
      <xdr:spPr>
        <a:xfrm>
          <a:off x="4996180" y="690118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159385</xdr:rowOff>
    </xdr:from>
    <xdr:to xmlns:xdr="http://schemas.openxmlformats.org/drawingml/2006/spreadsheetDrawing">
      <xdr:col>23</xdr:col>
      <xdr:colOff>184150</xdr:colOff>
      <xdr:row>42</xdr:row>
      <xdr:rowOff>89535</xdr:rowOff>
    </xdr:to>
    <xdr:sp macro="" textlink="">
      <xdr:nvSpPr>
        <xdr:cNvPr id="71" name="フローチャート: 判断 70"/>
        <xdr:cNvSpPr/>
      </xdr:nvSpPr>
      <xdr:spPr>
        <a:xfrm>
          <a:off x="4858385" y="6928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129540</xdr:rowOff>
    </xdr:from>
    <xdr:to xmlns:xdr="http://schemas.openxmlformats.org/drawingml/2006/spreadsheetDrawing">
      <xdr:col>19</xdr:col>
      <xdr:colOff>133350</xdr:colOff>
      <xdr:row>41</xdr:row>
      <xdr:rowOff>143510</xdr:rowOff>
    </xdr:to>
    <xdr:cxnSp macro="">
      <xdr:nvCxnSpPr>
        <xdr:cNvPr id="72" name="直線コネクタ 71"/>
        <xdr:cNvCxnSpPr/>
      </xdr:nvCxnSpPr>
      <xdr:spPr>
        <a:xfrm flipV="1">
          <a:off x="3197225" y="6898640"/>
          <a:ext cx="8813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1270</xdr:rowOff>
    </xdr:from>
    <xdr:to xmlns:xdr="http://schemas.openxmlformats.org/drawingml/2006/spreadsheetDrawing">
      <xdr:col>19</xdr:col>
      <xdr:colOff>184150</xdr:colOff>
      <xdr:row>42</xdr:row>
      <xdr:rowOff>102870</xdr:rowOff>
    </xdr:to>
    <xdr:sp macro="" textlink="">
      <xdr:nvSpPr>
        <xdr:cNvPr id="73" name="フローチャート: 判断 72"/>
        <xdr:cNvSpPr/>
      </xdr:nvSpPr>
      <xdr:spPr>
        <a:xfrm>
          <a:off x="4027805" y="693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87630</xdr:rowOff>
    </xdr:from>
    <xdr:ext cx="736600" cy="256540"/>
    <xdr:sp macro="" textlink="">
      <xdr:nvSpPr>
        <xdr:cNvPr id="74" name="テキスト ボックス 73"/>
        <xdr:cNvSpPr txBox="1"/>
      </xdr:nvSpPr>
      <xdr:spPr>
        <a:xfrm>
          <a:off x="3701415" y="70218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143510</xdr:rowOff>
    </xdr:from>
    <xdr:to xmlns:xdr="http://schemas.openxmlformats.org/drawingml/2006/spreadsheetDrawing">
      <xdr:col>15</xdr:col>
      <xdr:colOff>82550</xdr:colOff>
      <xdr:row>41</xdr:row>
      <xdr:rowOff>143510</xdr:rowOff>
    </xdr:to>
    <xdr:cxnSp macro="">
      <xdr:nvCxnSpPr>
        <xdr:cNvPr id="75" name="直線コネクタ 74"/>
        <xdr:cNvCxnSpPr/>
      </xdr:nvCxnSpPr>
      <xdr:spPr>
        <a:xfrm>
          <a:off x="2315845" y="691261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14605</xdr:rowOff>
    </xdr:from>
    <xdr:to xmlns:xdr="http://schemas.openxmlformats.org/drawingml/2006/spreadsheetDrawing">
      <xdr:col>15</xdr:col>
      <xdr:colOff>133350</xdr:colOff>
      <xdr:row>42</xdr:row>
      <xdr:rowOff>116205</xdr:rowOff>
    </xdr:to>
    <xdr:sp macro="" textlink="">
      <xdr:nvSpPr>
        <xdr:cNvPr id="76" name="フローチャート: 判断 75"/>
        <xdr:cNvSpPr/>
      </xdr:nvSpPr>
      <xdr:spPr>
        <a:xfrm>
          <a:off x="3146425" y="694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100965</xdr:rowOff>
    </xdr:from>
    <xdr:ext cx="761365" cy="257175"/>
    <xdr:sp macro="" textlink="">
      <xdr:nvSpPr>
        <xdr:cNvPr id="77" name="テキスト ボックス 76"/>
        <xdr:cNvSpPr txBox="1"/>
      </xdr:nvSpPr>
      <xdr:spPr>
        <a:xfrm>
          <a:off x="2820035" y="70351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143510</xdr:rowOff>
    </xdr:from>
    <xdr:to xmlns:xdr="http://schemas.openxmlformats.org/drawingml/2006/spreadsheetDrawing">
      <xdr:col>11</xdr:col>
      <xdr:colOff>31750</xdr:colOff>
      <xdr:row>41</xdr:row>
      <xdr:rowOff>143510</xdr:rowOff>
    </xdr:to>
    <xdr:cxnSp macro="">
      <xdr:nvCxnSpPr>
        <xdr:cNvPr id="78" name="直線コネクタ 77"/>
        <xdr:cNvCxnSpPr/>
      </xdr:nvCxnSpPr>
      <xdr:spPr>
        <a:xfrm>
          <a:off x="1436370" y="691261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27940</xdr:rowOff>
    </xdr:from>
    <xdr:to xmlns:xdr="http://schemas.openxmlformats.org/drawingml/2006/spreadsheetDrawing">
      <xdr:col>11</xdr:col>
      <xdr:colOff>82550</xdr:colOff>
      <xdr:row>42</xdr:row>
      <xdr:rowOff>129540</xdr:rowOff>
    </xdr:to>
    <xdr:sp macro="" textlink="">
      <xdr:nvSpPr>
        <xdr:cNvPr id="79" name="フローチャート: 判断 78"/>
        <xdr:cNvSpPr/>
      </xdr:nvSpPr>
      <xdr:spPr>
        <a:xfrm>
          <a:off x="2266950" y="69621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114300</xdr:rowOff>
    </xdr:from>
    <xdr:ext cx="761365" cy="259080"/>
    <xdr:sp macro="" textlink="">
      <xdr:nvSpPr>
        <xdr:cNvPr id="80" name="テキスト ボックス 79"/>
        <xdr:cNvSpPr txBox="1"/>
      </xdr:nvSpPr>
      <xdr:spPr>
        <a:xfrm>
          <a:off x="1938655" y="704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41910</xdr:rowOff>
    </xdr:from>
    <xdr:to xmlns:xdr="http://schemas.openxmlformats.org/drawingml/2006/spreadsheetDrawing">
      <xdr:col>7</xdr:col>
      <xdr:colOff>31750</xdr:colOff>
      <xdr:row>42</xdr:row>
      <xdr:rowOff>143510</xdr:rowOff>
    </xdr:to>
    <xdr:sp macro="" textlink="">
      <xdr:nvSpPr>
        <xdr:cNvPr id="81" name="フローチャート: 判断 80"/>
        <xdr:cNvSpPr/>
      </xdr:nvSpPr>
      <xdr:spPr>
        <a:xfrm>
          <a:off x="1385570" y="697611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128270</xdr:rowOff>
    </xdr:from>
    <xdr:ext cx="762000" cy="258445"/>
    <xdr:sp macro="" textlink="">
      <xdr:nvSpPr>
        <xdr:cNvPr id="82" name="テキスト ボックス 81"/>
        <xdr:cNvSpPr txBox="1"/>
      </xdr:nvSpPr>
      <xdr:spPr>
        <a:xfrm>
          <a:off x="1057275" y="7062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8445"/>
    <xdr:sp macro="" textlink="">
      <xdr:nvSpPr>
        <xdr:cNvPr id="83" name="テキスト ボックス 82"/>
        <xdr:cNvSpPr txBox="1"/>
      </xdr:nvSpPr>
      <xdr:spPr>
        <a:xfrm>
          <a:off x="469519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8445"/>
    <xdr:sp macro="" textlink="">
      <xdr:nvSpPr>
        <xdr:cNvPr id="84" name="テキスト ボックス 83"/>
        <xdr:cNvSpPr txBox="1"/>
      </xdr:nvSpPr>
      <xdr:spPr>
        <a:xfrm>
          <a:off x="386461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8445"/>
    <xdr:sp macro="" textlink="">
      <xdr:nvSpPr>
        <xdr:cNvPr id="85" name="テキスト ボックス 84"/>
        <xdr:cNvSpPr txBox="1"/>
      </xdr:nvSpPr>
      <xdr:spPr>
        <a:xfrm>
          <a:off x="298323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8445"/>
    <xdr:sp macro="" textlink="">
      <xdr:nvSpPr>
        <xdr:cNvPr id="86" name="テキスト ボックス 85"/>
        <xdr:cNvSpPr txBox="1"/>
      </xdr:nvSpPr>
      <xdr:spPr>
        <a:xfrm>
          <a:off x="210185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8445"/>
    <xdr:sp macro="" textlink="">
      <xdr:nvSpPr>
        <xdr:cNvPr id="87" name="テキスト ボックス 86"/>
        <xdr:cNvSpPr txBox="1"/>
      </xdr:nvSpPr>
      <xdr:spPr>
        <a:xfrm>
          <a:off x="122237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78740</xdr:rowOff>
    </xdr:from>
    <xdr:to xmlns:xdr="http://schemas.openxmlformats.org/drawingml/2006/spreadsheetDrawing">
      <xdr:col>23</xdr:col>
      <xdr:colOff>184150</xdr:colOff>
      <xdr:row>42</xdr:row>
      <xdr:rowOff>8890</xdr:rowOff>
    </xdr:to>
    <xdr:sp macro="" textlink="">
      <xdr:nvSpPr>
        <xdr:cNvPr id="88" name="楕円 87"/>
        <xdr:cNvSpPr/>
      </xdr:nvSpPr>
      <xdr:spPr>
        <a:xfrm>
          <a:off x="4858385" y="6847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95250</xdr:rowOff>
    </xdr:from>
    <xdr:ext cx="762000" cy="258445"/>
    <xdr:sp macro="" textlink="">
      <xdr:nvSpPr>
        <xdr:cNvPr id="89" name="財政力該当値テキスト"/>
        <xdr:cNvSpPr txBox="1"/>
      </xdr:nvSpPr>
      <xdr:spPr>
        <a:xfrm>
          <a:off x="4996180" y="6699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78740</xdr:rowOff>
    </xdr:from>
    <xdr:to xmlns:xdr="http://schemas.openxmlformats.org/drawingml/2006/spreadsheetDrawing">
      <xdr:col>19</xdr:col>
      <xdr:colOff>184150</xdr:colOff>
      <xdr:row>42</xdr:row>
      <xdr:rowOff>8890</xdr:rowOff>
    </xdr:to>
    <xdr:sp macro="" textlink="">
      <xdr:nvSpPr>
        <xdr:cNvPr id="90" name="楕円 89"/>
        <xdr:cNvSpPr/>
      </xdr:nvSpPr>
      <xdr:spPr>
        <a:xfrm>
          <a:off x="4027805" y="6847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19050</xdr:rowOff>
    </xdr:from>
    <xdr:ext cx="736600" cy="256540"/>
    <xdr:sp macro="" textlink="">
      <xdr:nvSpPr>
        <xdr:cNvPr id="91" name="テキスト ボックス 90"/>
        <xdr:cNvSpPr txBox="1"/>
      </xdr:nvSpPr>
      <xdr:spPr>
        <a:xfrm>
          <a:off x="3701415" y="66230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92710</xdr:rowOff>
    </xdr:from>
    <xdr:to xmlns:xdr="http://schemas.openxmlformats.org/drawingml/2006/spreadsheetDrawing">
      <xdr:col>15</xdr:col>
      <xdr:colOff>133350</xdr:colOff>
      <xdr:row>42</xdr:row>
      <xdr:rowOff>22860</xdr:rowOff>
    </xdr:to>
    <xdr:sp macro="" textlink="">
      <xdr:nvSpPr>
        <xdr:cNvPr id="92" name="楕円 91"/>
        <xdr:cNvSpPr/>
      </xdr:nvSpPr>
      <xdr:spPr>
        <a:xfrm>
          <a:off x="3146425" y="6861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33020</xdr:rowOff>
    </xdr:from>
    <xdr:ext cx="761365" cy="259080"/>
    <xdr:sp macro="" textlink="">
      <xdr:nvSpPr>
        <xdr:cNvPr id="93" name="テキスト ボックス 92"/>
        <xdr:cNvSpPr txBox="1"/>
      </xdr:nvSpPr>
      <xdr:spPr>
        <a:xfrm>
          <a:off x="2820035" y="6637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92710</xdr:rowOff>
    </xdr:from>
    <xdr:to xmlns:xdr="http://schemas.openxmlformats.org/drawingml/2006/spreadsheetDrawing">
      <xdr:col>11</xdr:col>
      <xdr:colOff>82550</xdr:colOff>
      <xdr:row>42</xdr:row>
      <xdr:rowOff>22860</xdr:rowOff>
    </xdr:to>
    <xdr:sp macro="" textlink="">
      <xdr:nvSpPr>
        <xdr:cNvPr id="94" name="楕円 93"/>
        <xdr:cNvSpPr/>
      </xdr:nvSpPr>
      <xdr:spPr>
        <a:xfrm>
          <a:off x="2266950" y="686181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33020</xdr:rowOff>
    </xdr:from>
    <xdr:ext cx="761365" cy="259080"/>
    <xdr:sp macro="" textlink="">
      <xdr:nvSpPr>
        <xdr:cNvPr id="95" name="テキスト ボックス 94"/>
        <xdr:cNvSpPr txBox="1"/>
      </xdr:nvSpPr>
      <xdr:spPr>
        <a:xfrm>
          <a:off x="1938655" y="6637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92710</xdr:rowOff>
    </xdr:from>
    <xdr:to xmlns:xdr="http://schemas.openxmlformats.org/drawingml/2006/spreadsheetDrawing">
      <xdr:col>7</xdr:col>
      <xdr:colOff>31750</xdr:colOff>
      <xdr:row>42</xdr:row>
      <xdr:rowOff>22860</xdr:rowOff>
    </xdr:to>
    <xdr:sp macro="" textlink="">
      <xdr:nvSpPr>
        <xdr:cNvPr id="96" name="楕円 95"/>
        <xdr:cNvSpPr/>
      </xdr:nvSpPr>
      <xdr:spPr>
        <a:xfrm>
          <a:off x="1385570" y="686181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33020</xdr:rowOff>
    </xdr:from>
    <xdr:ext cx="762000" cy="259080"/>
    <xdr:sp macro="" textlink="">
      <xdr:nvSpPr>
        <xdr:cNvPr id="97" name="テキスト ボックス 96"/>
        <xdr:cNvSpPr txBox="1"/>
      </xdr:nvSpPr>
      <xdr:spPr>
        <a:xfrm>
          <a:off x="1057275" y="663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83185</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7340"/>
    <xdr:sp macro="" textlink="">
      <xdr:nvSpPr>
        <xdr:cNvPr id="99" name="テキスト ボックス 98"/>
        <xdr:cNvSpPr txBox="1"/>
      </xdr:nvSpPr>
      <xdr:spPr>
        <a:xfrm>
          <a:off x="1678305" y="8851900"/>
          <a:ext cx="143827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0" name="テキスト ボックス 99"/>
        <xdr:cNvSpPr txBox="1"/>
      </xdr:nvSpPr>
      <xdr:spPr>
        <a:xfrm>
          <a:off x="3230880" y="882650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全国平均、群馬県平均よりも下回っているが、類似団体平均と比べると1.4ポイント上回っている。H30に比べて3.5ポイント増加し改善された。増加の要因は一企業の業績好調による市町村民税法人分の増加である。今後は新型コロナウイルス等の影響により町民税全体が減少する可能性が高いため、更なる経費削減が必要。</a:t>
          </a:r>
        </a:p>
        <a:p>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1" name="テキスト ボックス 110"/>
        <xdr:cNvSpPr txBox="1"/>
      </xdr:nvSpPr>
      <xdr:spPr>
        <a:xfrm>
          <a:off x="718185" y="9055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3" name="テキスト ボックス 112"/>
        <xdr:cNvSpPr txBox="1"/>
      </xdr:nvSpPr>
      <xdr:spPr>
        <a:xfrm>
          <a:off x="0" y="11421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56285" y="110934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8445"/>
    <xdr:sp macro="" textlink="">
      <xdr:nvSpPr>
        <xdr:cNvPr id="115" name="テキスト ボックス 114"/>
        <xdr:cNvSpPr txBox="1"/>
      </xdr:nvSpPr>
      <xdr:spPr>
        <a:xfrm>
          <a:off x="0" y="1095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56285" y="106299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8445"/>
    <xdr:sp macro="" textlink="">
      <xdr:nvSpPr>
        <xdr:cNvPr id="117" name="テキスト ボックス 116"/>
        <xdr:cNvSpPr txBox="1"/>
      </xdr:nvSpPr>
      <xdr:spPr>
        <a:xfrm>
          <a:off x="0" y="10494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56285" y="101663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8445"/>
    <xdr:sp macro="" textlink="">
      <xdr:nvSpPr>
        <xdr:cNvPr id="119" name="テキスト ボックス 118"/>
        <xdr:cNvSpPr txBox="1"/>
      </xdr:nvSpPr>
      <xdr:spPr>
        <a:xfrm>
          <a:off x="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56285" y="9702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175"/>
    <xdr:sp macro="" textlink="">
      <xdr:nvSpPr>
        <xdr:cNvPr id="121" name="テキスト ボックス 120"/>
        <xdr:cNvSpPr txBox="1"/>
      </xdr:nvSpPr>
      <xdr:spPr>
        <a:xfrm>
          <a:off x="0" y="95669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17145</xdr:rowOff>
    </xdr:from>
    <xdr:ext cx="762000" cy="258445"/>
    <xdr:sp macro="" textlink="">
      <xdr:nvSpPr>
        <xdr:cNvPr id="123" name="テキスト ボックス 122"/>
        <xdr:cNvSpPr txBox="1"/>
      </xdr:nvSpPr>
      <xdr:spPr>
        <a:xfrm>
          <a:off x="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158115</xdr:rowOff>
    </xdr:from>
    <xdr:to xmlns:xdr="http://schemas.openxmlformats.org/drawingml/2006/spreadsheetDrawing">
      <xdr:col>23</xdr:col>
      <xdr:colOff>133350</xdr:colOff>
      <xdr:row>67</xdr:row>
      <xdr:rowOff>85090</xdr:rowOff>
    </xdr:to>
    <xdr:cxnSp macro="">
      <xdr:nvCxnSpPr>
        <xdr:cNvPr id="125" name="直線コネクタ 124"/>
        <xdr:cNvCxnSpPr/>
      </xdr:nvCxnSpPr>
      <xdr:spPr>
        <a:xfrm flipV="1">
          <a:off x="4909185" y="9899015"/>
          <a:ext cx="0" cy="1247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57150</xdr:rowOff>
    </xdr:from>
    <xdr:ext cx="762000" cy="258445"/>
    <xdr:sp macro="" textlink="">
      <xdr:nvSpPr>
        <xdr:cNvPr id="126" name="財政構造の弾力性最小値テキスト"/>
        <xdr:cNvSpPr txBox="1"/>
      </xdr:nvSpPr>
      <xdr:spPr>
        <a:xfrm>
          <a:off x="4996180" y="11118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85090</xdr:rowOff>
    </xdr:from>
    <xdr:to xmlns:xdr="http://schemas.openxmlformats.org/drawingml/2006/spreadsheetDrawing">
      <xdr:col>24</xdr:col>
      <xdr:colOff>12700</xdr:colOff>
      <xdr:row>67</xdr:row>
      <xdr:rowOff>85090</xdr:rowOff>
    </xdr:to>
    <xdr:cxnSp macro="">
      <xdr:nvCxnSpPr>
        <xdr:cNvPr id="127" name="直線コネクタ 126"/>
        <xdr:cNvCxnSpPr/>
      </xdr:nvCxnSpPr>
      <xdr:spPr>
        <a:xfrm>
          <a:off x="4820285" y="111467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73025</xdr:rowOff>
    </xdr:from>
    <xdr:ext cx="762000" cy="259080"/>
    <xdr:sp macro="" textlink="">
      <xdr:nvSpPr>
        <xdr:cNvPr id="128" name="財政構造の弾力性最大値テキスト"/>
        <xdr:cNvSpPr txBox="1"/>
      </xdr:nvSpPr>
      <xdr:spPr>
        <a:xfrm>
          <a:off x="4996180" y="9648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158115</xdr:rowOff>
    </xdr:from>
    <xdr:to xmlns:xdr="http://schemas.openxmlformats.org/drawingml/2006/spreadsheetDrawing">
      <xdr:col>24</xdr:col>
      <xdr:colOff>12700</xdr:colOff>
      <xdr:row>59</xdr:row>
      <xdr:rowOff>158115</xdr:rowOff>
    </xdr:to>
    <xdr:cxnSp macro="">
      <xdr:nvCxnSpPr>
        <xdr:cNvPr id="129" name="直線コネクタ 128"/>
        <xdr:cNvCxnSpPr/>
      </xdr:nvCxnSpPr>
      <xdr:spPr>
        <a:xfrm>
          <a:off x="4820285" y="98990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53975</xdr:rowOff>
    </xdr:from>
    <xdr:to xmlns:xdr="http://schemas.openxmlformats.org/drawingml/2006/spreadsheetDrawing">
      <xdr:col>23</xdr:col>
      <xdr:colOff>133350</xdr:colOff>
      <xdr:row>65</xdr:row>
      <xdr:rowOff>52070</xdr:rowOff>
    </xdr:to>
    <xdr:cxnSp macro="">
      <xdr:nvCxnSpPr>
        <xdr:cNvPr id="130" name="直線コネクタ 129"/>
        <xdr:cNvCxnSpPr/>
      </xdr:nvCxnSpPr>
      <xdr:spPr>
        <a:xfrm flipV="1">
          <a:off x="4078605" y="10620375"/>
          <a:ext cx="83058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123190</xdr:rowOff>
    </xdr:from>
    <xdr:ext cx="762000" cy="257175"/>
    <xdr:sp macro="" textlink="">
      <xdr:nvSpPr>
        <xdr:cNvPr id="131" name="財政構造の弾力性平均値テキスト"/>
        <xdr:cNvSpPr txBox="1"/>
      </xdr:nvSpPr>
      <xdr:spPr>
        <a:xfrm>
          <a:off x="4996180" y="103593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106680</xdr:rowOff>
    </xdr:from>
    <xdr:to xmlns:xdr="http://schemas.openxmlformats.org/drawingml/2006/spreadsheetDrawing">
      <xdr:col>23</xdr:col>
      <xdr:colOff>184150</xdr:colOff>
      <xdr:row>64</xdr:row>
      <xdr:rowOff>36830</xdr:rowOff>
    </xdr:to>
    <xdr:sp macro="" textlink="">
      <xdr:nvSpPr>
        <xdr:cNvPr id="132" name="フローチャート: 判断 131"/>
        <xdr:cNvSpPr/>
      </xdr:nvSpPr>
      <xdr:spPr>
        <a:xfrm>
          <a:off x="4858385" y="10507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12700</xdr:rowOff>
    </xdr:from>
    <xdr:to xmlns:xdr="http://schemas.openxmlformats.org/drawingml/2006/spreadsheetDrawing">
      <xdr:col>19</xdr:col>
      <xdr:colOff>133350</xdr:colOff>
      <xdr:row>65</xdr:row>
      <xdr:rowOff>52070</xdr:rowOff>
    </xdr:to>
    <xdr:cxnSp macro="">
      <xdr:nvCxnSpPr>
        <xdr:cNvPr id="133" name="直線コネクタ 132"/>
        <xdr:cNvCxnSpPr/>
      </xdr:nvCxnSpPr>
      <xdr:spPr>
        <a:xfrm>
          <a:off x="3197225" y="10744200"/>
          <a:ext cx="8813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83185</xdr:rowOff>
    </xdr:from>
    <xdr:to xmlns:xdr="http://schemas.openxmlformats.org/drawingml/2006/spreadsheetDrawing">
      <xdr:col>19</xdr:col>
      <xdr:colOff>184150</xdr:colOff>
      <xdr:row>64</xdr:row>
      <xdr:rowOff>12700</xdr:rowOff>
    </xdr:to>
    <xdr:sp macro="" textlink="">
      <xdr:nvSpPr>
        <xdr:cNvPr id="134" name="フローチャート: 判断 133"/>
        <xdr:cNvSpPr/>
      </xdr:nvSpPr>
      <xdr:spPr>
        <a:xfrm>
          <a:off x="4027805" y="104844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22860</xdr:rowOff>
    </xdr:from>
    <xdr:ext cx="736600" cy="258445"/>
    <xdr:sp macro="" textlink="">
      <xdr:nvSpPr>
        <xdr:cNvPr id="135" name="テキスト ボックス 134"/>
        <xdr:cNvSpPr txBox="1"/>
      </xdr:nvSpPr>
      <xdr:spPr>
        <a:xfrm>
          <a:off x="3701415" y="10259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12700</xdr:rowOff>
    </xdr:from>
    <xdr:to xmlns:xdr="http://schemas.openxmlformats.org/drawingml/2006/spreadsheetDrawing">
      <xdr:col>15</xdr:col>
      <xdr:colOff>82550</xdr:colOff>
      <xdr:row>65</xdr:row>
      <xdr:rowOff>27305</xdr:rowOff>
    </xdr:to>
    <xdr:cxnSp macro="">
      <xdr:nvCxnSpPr>
        <xdr:cNvPr id="136" name="直線コネクタ 135"/>
        <xdr:cNvCxnSpPr/>
      </xdr:nvCxnSpPr>
      <xdr:spPr>
        <a:xfrm flipV="1">
          <a:off x="2315845" y="10744200"/>
          <a:ext cx="8813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83185</xdr:rowOff>
    </xdr:from>
    <xdr:to xmlns:xdr="http://schemas.openxmlformats.org/drawingml/2006/spreadsheetDrawing">
      <xdr:col>15</xdr:col>
      <xdr:colOff>133350</xdr:colOff>
      <xdr:row>64</xdr:row>
      <xdr:rowOff>12700</xdr:rowOff>
    </xdr:to>
    <xdr:sp macro="" textlink="">
      <xdr:nvSpPr>
        <xdr:cNvPr id="137" name="フローチャート: 判断 136"/>
        <xdr:cNvSpPr/>
      </xdr:nvSpPr>
      <xdr:spPr>
        <a:xfrm>
          <a:off x="3146425" y="104844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22860</xdr:rowOff>
    </xdr:from>
    <xdr:ext cx="761365" cy="258445"/>
    <xdr:sp macro="" textlink="">
      <xdr:nvSpPr>
        <xdr:cNvPr id="138" name="テキスト ボックス 137"/>
        <xdr:cNvSpPr txBox="1"/>
      </xdr:nvSpPr>
      <xdr:spPr>
        <a:xfrm>
          <a:off x="2820035" y="10259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63500</xdr:rowOff>
    </xdr:from>
    <xdr:to xmlns:xdr="http://schemas.openxmlformats.org/drawingml/2006/spreadsheetDrawing">
      <xdr:col>11</xdr:col>
      <xdr:colOff>31750</xdr:colOff>
      <xdr:row>65</xdr:row>
      <xdr:rowOff>27305</xdr:rowOff>
    </xdr:to>
    <xdr:cxnSp macro="">
      <xdr:nvCxnSpPr>
        <xdr:cNvPr id="139" name="直線コネクタ 138"/>
        <xdr:cNvCxnSpPr/>
      </xdr:nvCxnSpPr>
      <xdr:spPr>
        <a:xfrm>
          <a:off x="1436370" y="10629900"/>
          <a:ext cx="879475"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6350</xdr:rowOff>
    </xdr:from>
    <xdr:to xmlns:xdr="http://schemas.openxmlformats.org/drawingml/2006/spreadsheetDrawing">
      <xdr:col>11</xdr:col>
      <xdr:colOff>82550</xdr:colOff>
      <xdr:row>63</xdr:row>
      <xdr:rowOff>107315</xdr:rowOff>
    </xdr:to>
    <xdr:sp macro="" textlink="">
      <xdr:nvSpPr>
        <xdr:cNvPr id="140" name="フローチャート: 判断 139"/>
        <xdr:cNvSpPr/>
      </xdr:nvSpPr>
      <xdr:spPr>
        <a:xfrm>
          <a:off x="2266950" y="10407650"/>
          <a:ext cx="996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117475</xdr:rowOff>
    </xdr:from>
    <xdr:ext cx="761365" cy="258445"/>
    <xdr:sp macro="" textlink="">
      <xdr:nvSpPr>
        <xdr:cNvPr id="141" name="テキスト ボックス 140"/>
        <xdr:cNvSpPr txBox="1"/>
      </xdr:nvSpPr>
      <xdr:spPr>
        <a:xfrm>
          <a:off x="1938655" y="10188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99695</xdr:rowOff>
    </xdr:from>
    <xdr:to xmlns:xdr="http://schemas.openxmlformats.org/drawingml/2006/spreadsheetDrawing">
      <xdr:col>7</xdr:col>
      <xdr:colOff>31750</xdr:colOff>
      <xdr:row>63</xdr:row>
      <xdr:rowOff>29845</xdr:rowOff>
    </xdr:to>
    <xdr:sp macro="" textlink="">
      <xdr:nvSpPr>
        <xdr:cNvPr id="142" name="フローチャート: 判断 141"/>
        <xdr:cNvSpPr/>
      </xdr:nvSpPr>
      <xdr:spPr>
        <a:xfrm>
          <a:off x="1385570" y="1033589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40640</xdr:rowOff>
    </xdr:from>
    <xdr:ext cx="762000" cy="257175"/>
    <xdr:sp macro="" textlink="">
      <xdr:nvSpPr>
        <xdr:cNvPr id="143" name="テキスト ボックス 142"/>
        <xdr:cNvSpPr txBox="1"/>
      </xdr:nvSpPr>
      <xdr:spPr>
        <a:xfrm>
          <a:off x="1057275" y="101117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7175"/>
    <xdr:sp macro="" textlink="">
      <xdr:nvSpPr>
        <xdr:cNvPr id="144" name="テキスト ボックス 143"/>
        <xdr:cNvSpPr txBox="1"/>
      </xdr:nvSpPr>
      <xdr:spPr>
        <a:xfrm>
          <a:off x="4695190" y="11557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7175"/>
    <xdr:sp macro="" textlink="">
      <xdr:nvSpPr>
        <xdr:cNvPr id="145" name="テキスト ボックス 144"/>
        <xdr:cNvSpPr txBox="1"/>
      </xdr:nvSpPr>
      <xdr:spPr>
        <a:xfrm>
          <a:off x="3864610" y="11557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1365" cy="257175"/>
    <xdr:sp macro="" textlink="">
      <xdr:nvSpPr>
        <xdr:cNvPr id="146" name="テキスト ボックス 145"/>
        <xdr:cNvSpPr txBox="1"/>
      </xdr:nvSpPr>
      <xdr:spPr>
        <a:xfrm>
          <a:off x="2983230" y="11557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1365" cy="257175"/>
    <xdr:sp macro="" textlink="">
      <xdr:nvSpPr>
        <xdr:cNvPr id="147" name="テキスト ボックス 146"/>
        <xdr:cNvSpPr txBox="1"/>
      </xdr:nvSpPr>
      <xdr:spPr>
        <a:xfrm>
          <a:off x="2101850" y="11557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1365" cy="257175"/>
    <xdr:sp macro="" textlink="">
      <xdr:nvSpPr>
        <xdr:cNvPr id="148" name="テキスト ボックス 147"/>
        <xdr:cNvSpPr txBox="1"/>
      </xdr:nvSpPr>
      <xdr:spPr>
        <a:xfrm>
          <a:off x="1222375" y="11557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3175</xdr:rowOff>
    </xdr:from>
    <xdr:to xmlns:xdr="http://schemas.openxmlformats.org/drawingml/2006/spreadsheetDrawing">
      <xdr:col>23</xdr:col>
      <xdr:colOff>184150</xdr:colOff>
      <xdr:row>64</xdr:row>
      <xdr:rowOff>104775</xdr:rowOff>
    </xdr:to>
    <xdr:sp macro="" textlink="">
      <xdr:nvSpPr>
        <xdr:cNvPr id="149" name="楕円 148"/>
        <xdr:cNvSpPr/>
      </xdr:nvSpPr>
      <xdr:spPr>
        <a:xfrm>
          <a:off x="4858385"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146685</xdr:rowOff>
    </xdr:from>
    <xdr:ext cx="762000" cy="257175"/>
    <xdr:sp macro="" textlink="">
      <xdr:nvSpPr>
        <xdr:cNvPr id="150" name="財政構造の弾力性該当値テキスト"/>
        <xdr:cNvSpPr txBox="1"/>
      </xdr:nvSpPr>
      <xdr:spPr>
        <a:xfrm>
          <a:off x="4996180" y="105479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635</xdr:rowOff>
    </xdr:from>
    <xdr:to xmlns:xdr="http://schemas.openxmlformats.org/drawingml/2006/spreadsheetDrawing">
      <xdr:col>19</xdr:col>
      <xdr:colOff>184150</xdr:colOff>
      <xdr:row>65</xdr:row>
      <xdr:rowOff>102235</xdr:rowOff>
    </xdr:to>
    <xdr:sp macro="" textlink="">
      <xdr:nvSpPr>
        <xdr:cNvPr id="151" name="楕円 150"/>
        <xdr:cNvSpPr/>
      </xdr:nvSpPr>
      <xdr:spPr>
        <a:xfrm>
          <a:off x="4027805"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86995</xdr:rowOff>
    </xdr:from>
    <xdr:ext cx="736600" cy="256540"/>
    <xdr:sp macro="" textlink="">
      <xdr:nvSpPr>
        <xdr:cNvPr id="152" name="テキスト ボックス 151"/>
        <xdr:cNvSpPr txBox="1"/>
      </xdr:nvSpPr>
      <xdr:spPr>
        <a:xfrm>
          <a:off x="3701415" y="108184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133350</xdr:rowOff>
    </xdr:from>
    <xdr:to xmlns:xdr="http://schemas.openxmlformats.org/drawingml/2006/spreadsheetDrawing">
      <xdr:col>15</xdr:col>
      <xdr:colOff>133350</xdr:colOff>
      <xdr:row>65</xdr:row>
      <xdr:rowOff>63500</xdr:rowOff>
    </xdr:to>
    <xdr:sp macro="" textlink="">
      <xdr:nvSpPr>
        <xdr:cNvPr id="153" name="楕円 152"/>
        <xdr:cNvSpPr/>
      </xdr:nvSpPr>
      <xdr:spPr>
        <a:xfrm>
          <a:off x="3146425" y="10699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48260</xdr:rowOff>
    </xdr:from>
    <xdr:ext cx="761365" cy="259080"/>
    <xdr:sp macro="" textlink="">
      <xdr:nvSpPr>
        <xdr:cNvPr id="154" name="テキスト ボックス 153"/>
        <xdr:cNvSpPr txBox="1"/>
      </xdr:nvSpPr>
      <xdr:spPr>
        <a:xfrm>
          <a:off x="2820035" y="1077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147955</xdr:rowOff>
    </xdr:from>
    <xdr:to xmlns:xdr="http://schemas.openxmlformats.org/drawingml/2006/spreadsheetDrawing">
      <xdr:col>11</xdr:col>
      <xdr:colOff>82550</xdr:colOff>
      <xdr:row>65</xdr:row>
      <xdr:rowOff>78105</xdr:rowOff>
    </xdr:to>
    <xdr:sp macro="" textlink="">
      <xdr:nvSpPr>
        <xdr:cNvPr id="155" name="楕円 154"/>
        <xdr:cNvSpPr/>
      </xdr:nvSpPr>
      <xdr:spPr>
        <a:xfrm>
          <a:off x="2266950" y="1071435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63500</xdr:rowOff>
    </xdr:from>
    <xdr:ext cx="761365" cy="256540"/>
    <xdr:sp macro="" textlink="">
      <xdr:nvSpPr>
        <xdr:cNvPr id="156" name="テキスト ボックス 155"/>
        <xdr:cNvSpPr txBox="1"/>
      </xdr:nvSpPr>
      <xdr:spPr>
        <a:xfrm>
          <a:off x="1938655" y="107950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12700</xdr:rowOff>
    </xdr:from>
    <xdr:to xmlns:xdr="http://schemas.openxmlformats.org/drawingml/2006/spreadsheetDrawing">
      <xdr:col>7</xdr:col>
      <xdr:colOff>31750</xdr:colOff>
      <xdr:row>64</xdr:row>
      <xdr:rowOff>114300</xdr:rowOff>
    </xdr:to>
    <xdr:sp macro="" textlink="">
      <xdr:nvSpPr>
        <xdr:cNvPr id="157" name="楕円 156"/>
        <xdr:cNvSpPr/>
      </xdr:nvSpPr>
      <xdr:spPr>
        <a:xfrm>
          <a:off x="1385570" y="105791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99060</xdr:rowOff>
    </xdr:from>
    <xdr:ext cx="762000" cy="257175"/>
    <xdr:sp macro="" textlink="">
      <xdr:nvSpPr>
        <xdr:cNvPr id="158" name="テキスト ボックス 157"/>
        <xdr:cNvSpPr txBox="1"/>
      </xdr:nvSpPr>
      <xdr:spPr>
        <a:xfrm>
          <a:off x="1057275" y="10665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180" cy="309245"/>
    <xdr:sp macro="" textlink="">
      <xdr:nvSpPr>
        <xdr:cNvPr id="160" name="テキスト ボックス 159"/>
        <xdr:cNvSpPr txBox="1"/>
      </xdr:nvSpPr>
      <xdr:spPr>
        <a:xfrm>
          <a:off x="798195" y="1252220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1" name="テキスト ボックス 160"/>
        <xdr:cNvSpPr txBox="1"/>
      </xdr:nvSpPr>
      <xdr:spPr>
        <a:xfrm>
          <a:off x="4112895" y="1249680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[102,001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平均を大きく下回り、順位も上位であるが、前年度と比較すると増加している。また、直営による保育園、幼稚園、生涯学習施設など今後も増加していくことが予想されるため、コスト意識を持った行政運営を心掛けていく必要がある。</a:t>
          </a:r>
        </a:p>
        <a:p>
          <a:endParaRPr/>
        </a:p>
      </xdr:txBody>
    </xdr:sp>
    <xdr:clientData/>
  </xdr:twoCellAnchor>
  <xdr:oneCellAnchor>
    <xdr:from xmlns:xdr="http://schemas.openxmlformats.org/drawingml/2006/spreadsheetDrawing">
      <xdr:col>3</xdr:col>
      <xdr:colOff>95250</xdr:colOff>
      <xdr:row>77</xdr:row>
      <xdr:rowOff>6350</xdr:rowOff>
    </xdr:from>
    <xdr:ext cx="349250" cy="223520"/>
    <xdr:sp macro="" textlink="">
      <xdr:nvSpPr>
        <xdr:cNvPr id="172" name="テキスト ボックス 171"/>
        <xdr:cNvSpPr txBox="1"/>
      </xdr:nvSpPr>
      <xdr:spPr>
        <a:xfrm>
          <a:off x="718185" y="12719050"/>
          <a:ext cx="3492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79375</xdr:rowOff>
    </xdr:from>
    <xdr:to xmlns:xdr="http://schemas.openxmlformats.org/drawingml/2006/spreadsheetDrawing">
      <xdr:col>27</xdr:col>
      <xdr:colOff>184150</xdr:colOff>
      <xdr:row>90</xdr:row>
      <xdr:rowOff>79375</xdr:rowOff>
    </xdr:to>
    <xdr:cxnSp macro="">
      <xdr:nvCxnSpPr>
        <xdr:cNvPr id="175" name="直線コネクタ 174"/>
        <xdr:cNvCxnSpPr/>
      </xdr:nvCxnSpPr>
      <xdr:spPr>
        <a:xfrm>
          <a:off x="756285" y="149383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109220</xdr:rowOff>
    </xdr:from>
    <xdr:ext cx="762000" cy="257175"/>
    <xdr:sp macro="" textlink="">
      <xdr:nvSpPr>
        <xdr:cNvPr id="176" name="テキスト ボックス 175"/>
        <xdr:cNvSpPr txBox="1"/>
      </xdr:nvSpPr>
      <xdr:spPr>
        <a:xfrm>
          <a:off x="0" y="148031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120650</xdr:rowOff>
    </xdr:from>
    <xdr:to xmlns:xdr="http://schemas.openxmlformats.org/drawingml/2006/spreadsheetDrawing">
      <xdr:col>27</xdr:col>
      <xdr:colOff>184150</xdr:colOff>
      <xdr:row>88</xdr:row>
      <xdr:rowOff>120650</xdr:rowOff>
    </xdr:to>
    <xdr:cxnSp macro="">
      <xdr:nvCxnSpPr>
        <xdr:cNvPr id="177" name="直線コネクタ 176"/>
        <xdr:cNvCxnSpPr/>
      </xdr:nvCxnSpPr>
      <xdr:spPr>
        <a:xfrm>
          <a:off x="756285" y="146494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149860</xdr:rowOff>
    </xdr:from>
    <xdr:ext cx="762000" cy="258445"/>
    <xdr:sp macro="" textlink="">
      <xdr:nvSpPr>
        <xdr:cNvPr id="178" name="テキスト ボックス 177"/>
        <xdr:cNvSpPr txBox="1"/>
      </xdr:nvSpPr>
      <xdr:spPr>
        <a:xfrm>
          <a:off x="0" y="14513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161925</xdr:rowOff>
    </xdr:from>
    <xdr:to xmlns:xdr="http://schemas.openxmlformats.org/drawingml/2006/spreadsheetDrawing">
      <xdr:col>27</xdr:col>
      <xdr:colOff>184150</xdr:colOff>
      <xdr:row>86</xdr:row>
      <xdr:rowOff>161925</xdr:rowOff>
    </xdr:to>
    <xdr:cxnSp macro="">
      <xdr:nvCxnSpPr>
        <xdr:cNvPr id="179" name="直線コネクタ 178"/>
        <xdr:cNvCxnSpPr/>
      </xdr:nvCxnSpPr>
      <xdr:spPr>
        <a:xfrm>
          <a:off x="756285" y="143605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19685</xdr:rowOff>
    </xdr:from>
    <xdr:ext cx="762000" cy="256540"/>
    <xdr:sp macro="" textlink="">
      <xdr:nvSpPr>
        <xdr:cNvPr id="180" name="テキスト ボックス 179"/>
        <xdr:cNvSpPr txBox="1"/>
      </xdr:nvSpPr>
      <xdr:spPr>
        <a:xfrm>
          <a:off x="0" y="142182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5628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8445"/>
    <xdr:sp macro="" textlink="">
      <xdr:nvSpPr>
        <xdr:cNvPr id="182" name="テキスト ボックス 181"/>
        <xdr:cNvSpPr txBox="1"/>
      </xdr:nvSpPr>
      <xdr:spPr>
        <a:xfrm>
          <a:off x="0" y="1392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73025</xdr:rowOff>
    </xdr:from>
    <xdr:to xmlns:xdr="http://schemas.openxmlformats.org/drawingml/2006/spreadsheetDrawing">
      <xdr:col>27</xdr:col>
      <xdr:colOff>184150</xdr:colOff>
      <xdr:row>83</xdr:row>
      <xdr:rowOff>73025</xdr:rowOff>
    </xdr:to>
    <xdr:cxnSp macro="">
      <xdr:nvCxnSpPr>
        <xdr:cNvPr id="183" name="直線コネクタ 182"/>
        <xdr:cNvCxnSpPr/>
      </xdr:nvCxnSpPr>
      <xdr:spPr>
        <a:xfrm>
          <a:off x="756285" y="137763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102235</xdr:rowOff>
    </xdr:from>
    <xdr:ext cx="762000" cy="258445"/>
    <xdr:sp macro="" textlink="">
      <xdr:nvSpPr>
        <xdr:cNvPr id="184" name="テキスト ボックス 183"/>
        <xdr:cNvSpPr txBox="1"/>
      </xdr:nvSpPr>
      <xdr:spPr>
        <a:xfrm>
          <a:off x="0" y="13640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114300</xdr:rowOff>
    </xdr:from>
    <xdr:to xmlns:xdr="http://schemas.openxmlformats.org/drawingml/2006/spreadsheetDrawing">
      <xdr:col>27</xdr:col>
      <xdr:colOff>184150</xdr:colOff>
      <xdr:row>81</xdr:row>
      <xdr:rowOff>114300</xdr:rowOff>
    </xdr:to>
    <xdr:cxnSp macro="">
      <xdr:nvCxnSpPr>
        <xdr:cNvPr id="185" name="直線コネクタ 184"/>
        <xdr:cNvCxnSpPr/>
      </xdr:nvCxnSpPr>
      <xdr:spPr>
        <a:xfrm>
          <a:off x="756285" y="134874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143510</xdr:rowOff>
    </xdr:from>
    <xdr:ext cx="762000" cy="257175"/>
    <xdr:sp macro="" textlink="">
      <xdr:nvSpPr>
        <xdr:cNvPr id="186" name="テキスト ボックス 185"/>
        <xdr:cNvSpPr txBox="1"/>
      </xdr:nvSpPr>
      <xdr:spPr>
        <a:xfrm>
          <a:off x="0" y="13351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79</xdr:row>
      <xdr:rowOff>155575</xdr:rowOff>
    </xdr:from>
    <xdr:to xmlns:xdr="http://schemas.openxmlformats.org/drawingml/2006/spreadsheetDrawing">
      <xdr:col>27</xdr:col>
      <xdr:colOff>184150</xdr:colOff>
      <xdr:row>79</xdr:row>
      <xdr:rowOff>155575</xdr:rowOff>
    </xdr:to>
    <xdr:cxnSp macro="">
      <xdr:nvCxnSpPr>
        <xdr:cNvPr id="187" name="直線コネクタ 186"/>
        <xdr:cNvCxnSpPr/>
      </xdr:nvCxnSpPr>
      <xdr:spPr>
        <a:xfrm>
          <a:off x="756285" y="131984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13335</xdr:rowOff>
    </xdr:from>
    <xdr:ext cx="762000" cy="259080"/>
    <xdr:sp macro="" textlink="">
      <xdr:nvSpPr>
        <xdr:cNvPr id="188" name="テキスト ボックス 187"/>
        <xdr:cNvSpPr txBox="1"/>
      </xdr:nvSpPr>
      <xdr:spPr>
        <a:xfrm>
          <a:off x="0" y="13056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90" name="テキスト ボックス 189"/>
        <xdr:cNvSpPr txBox="1"/>
      </xdr:nvSpPr>
      <xdr:spPr>
        <a:xfrm>
          <a:off x="0" y="127673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17145</xdr:rowOff>
    </xdr:from>
    <xdr:to xmlns:xdr="http://schemas.openxmlformats.org/drawingml/2006/spreadsheetDrawing">
      <xdr:col>23</xdr:col>
      <xdr:colOff>133350</xdr:colOff>
      <xdr:row>89</xdr:row>
      <xdr:rowOff>50800</xdr:rowOff>
    </xdr:to>
    <xdr:cxnSp macro="">
      <xdr:nvCxnSpPr>
        <xdr:cNvPr id="192" name="直線コネクタ 191"/>
        <xdr:cNvCxnSpPr/>
      </xdr:nvCxnSpPr>
      <xdr:spPr>
        <a:xfrm flipV="1">
          <a:off x="4909185" y="13390245"/>
          <a:ext cx="0" cy="1354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22860</xdr:rowOff>
    </xdr:from>
    <xdr:ext cx="762000" cy="258445"/>
    <xdr:sp macro="" textlink="">
      <xdr:nvSpPr>
        <xdr:cNvPr id="193" name="人件費・物件費等の状況最小値テキスト"/>
        <xdr:cNvSpPr txBox="1"/>
      </xdr:nvSpPr>
      <xdr:spPr>
        <a:xfrm>
          <a:off x="4996180" y="14716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50800</xdr:rowOff>
    </xdr:from>
    <xdr:to xmlns:xdr="http://schemas.openxmlformats.org/drawingml/2006/spreadsheetDrawing">
      <xdr:col>24</xdr:col>
      <xdr:colOff>12700</xdr:colOff>
      <xdr:row>89</xdr:row>
      <xdr:rowOff>50800</xdr:rowOff>
    </xdr:to>
    <xdr:cxnSp macro="">
      <xdr:nvCxnSpPr>
        <xdr:cNvPr id="194" name="直線コネクタ 193"/>
        <xdr:cNvCxnSpPr/>
      </xdr:nvCxnSpPr>
      <xdr:spPr>
        <a:xfrm>
          <a:off x="4820285" y="147447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102870</xdr:rowOff>
    </xdr:from>
    <xdr:ext cx="762000" cy="259080"/>
    <xdr:sp macro="" textlink="">
      <xdr:nvSpPr>
        <xdr:cNvPr id="195" name="人件費・物件費等の状況最大値テキスト"/>
        <xdr:cNvSpPr txBox="1"/>
      </xdr:nvSpPr>
      <xdr:spPr>
        <a:xfrm>
          <a:off x="4996180" y="1314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17145</xdr:rowOff>
    </xdr:from>
    <xdr:to xmlns:xdr="http://schemas.openxmlformats.org/drawingml/2006/spreadsheetDrawing">
      <xdr:col>24</xdr:col>
      <xdr:colOff>12700</xdr:colOff>
      <xdr:row>81</xdr:row>
      <xdr:rowOff>17145</xdr:rowOff>
    </xdr:to>
    <xdr:cxnSp macro="">
      <xdr:nvCxnSpPr>
        <xdr:cNvPr id="196" name="直線コネクタ 195"/>
        <xdr:cNvCxnSpPr/>
      </xdr:nvCxnSpPr>
      <xdr:spPr>
        <a:xfrm>
          <a:off x="4820285" y="133902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17780</xdr:rowOff>
    </xdr:from>
    <xdr:to xmlns:xdr="http://schemas.openxmlformats.org/drawingml/2006/spreadsheetDrawing">
      <xdr:col>23</xdr:col>
      <xdr:colOff>133350</xdr:colOff>
      <xdr:row>82</xdr:row>
      <xdr:rowOff>63500</xdr:rowOff>
    </xdr:to>
    <xdr:cxnSp macro="">
      <xdr:nvCxnSpPr>
        <xdr:cNvPr id="197" name="直線コネクタ 196"/>
        <xdr:cNvCxnSpPr/>
      </xdr:nvCxnSpPr>
      <xdr:spPr>
        <a:xfrm>
          <a:off x="4078605" y="13555980"/>
          <a:ext cx="8305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113665</xdr:rowOff>
    </xdr:from>
    <xdr:ext cx="762000" cy="258445"/>
    <xdr:sp macro="" textlink="">
      <xdr:nvSpPr>
        <xdr:cNvPr id="198" name="人件費・物件費等の状況平均値テキスト"/>
        <xdr:cNvSpPr txBox="1"/>
      </xdr:nvSpPr>
      <xdr:spPr>
        <a:xfrm>
          <a:off x="4996180" y="13816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141605</xdr:rowOff>
    </xdr:from>
    <xdr:to xmlns:xdr="http://schemas.openxmlformats.org/drawingml/2006/spreadsheetDrawing">
      <xdr:col>23</xdr:col>
      <xdr:colOff>184150</xdr:colOff>
      <xdr:row>84</xdr:row>
      <xdr:rowOff>71755</xdr:rowOff>
    </xdr:to>
    <xdr:sp macro="" textlink="">
      <xdr:nvSpPr>
        <xdr:cNvPr id="199" name="フローチャート: 判断 198"/>
        <xdr:cNvSpPr/>
      </xdr:nvSpPr>
      <xdr:spPr>
        <a:xfrm>
          <a:off x="4858385" y="1384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165100</xdr:rowOff>
    </xdr:from>
    <xdr:to xmlns:xdr="http://schemas.openxmlformats.org/drawingml/2006/spreadsheetDrawing">
      <xdr:col>19</xdr:col>
      <xdr:colOff>133350</xdr:colOff>
      <xdr:row>82</xdr:row>
      <xdr:rowOff>17780</xdr:rowOff>
    </xdr:to>
    <xdr:cxnSp macro="">
      <xdr:nvCxnSpPr>
        <xdr:cNvPr id="200" name="直線コネクタ 199"/>
        <xdr:cNvCxnSpPr/>
      </xdr:nvCxnSpPr>
      <xdr:spPr>
        <a:xfrm>
          <a:off x="3197225" y="13538200"/>
          <a:ext cx="8813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135890</xdr:rowOff>
    </xdr:from>
    <xdr:to xmlns:xdr="http://schemas.openxmlformats.org/drawingml/2006/spreadsheetDrawing">
      <xdr:col>19</xdr:col>
      <xdr:colOff>184150</xdr:colOff>
      <xdr:row>84</xdr:row>
      <xdr:rowOff>66040</xdr:rowOff>
    </xdr:to>
    <xdr:sp macro="" textlink="">
      <xdr:nvSpPr>
        <xdr:cNvPr id="201" name="フローチャート: 判断 200"/>
        <xdr:cNvSpPr/>
      </xdr:nvSpPr>
      <xdr:spPr>
        <a:xfrm>
          <a:off x="4027805" y="13839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50800</xdr:rowOff>
    </xdr:from>
    <xdr:ext cx="736600" cy="258445"/>
    <xdr:sp macro="" textlink="">
      <xdr:nvSpPr>
        <xdr:cNvPr id="202" name="テキスト ボックス 201"/>
        <xdr:cNvSpPr txBox="1"/>
      </xdr:nvSpPr>
      <xdr:spPr>
        <a:xfrm>
          <a:off x="3701415" y="139192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165100</xdr:rowOff>
    </xdr:from>
    <xdr:to xmlns:xdr="http://schemas.openxmlformats.org/drawingml/2006/spreadsheetDrawing">
      <xdr:col>15</xdr:col>
      <xdr:colOff>82550</xdr:colOff>
      <xdr:row>82</xdr:row>
      <xdr:rowOff>77470</xdr:rowOff>
    </xdr:to>
    <xdr:cxnSp macro="">
      <xdr:nvCxnSpPr>
        <xdr:cNvPr id="203" name="直線コネクタ 202"/>
        <xdr:cNvCxnSpPr/>
      </xdr:nvCxnSpPr>
      <xdr:spPr>
        <a:xfrm flipV="1">
          <a:off x="2315845" y="13538200"/>
          <a:ext cx="8813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155575</xdr:rowOff>
    </xdr:from>
    <xdr:to xmlns:xdr="http://schemas.openxmlformats.org/drawingml/2006/spreadsheetDrawing">
      <xdr:col>15</xdr:col>
      <xdr:colOff>133350</xdr:colOff>
      <xdr:row>84</xdr:row>
      <xdr:rowOff>86360</xdr:rowOff>
    </xdr:to>
    <xdr:sp macro="" textlink="">
      <xdr:nvSpPr>
        <xdr:cNvPr id="204" name="フローチャート: 判断 203"/>
        <xdr:cNvSpPr/>
      </xdr:nvSpPr>
      <xdr:spPr>
        <a:xfrm>
          <a:off x="3146425" y="138588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70485</xdr:rowOff>
    </xdr:from>
    <xdr:ext cx="761365" cy="259080"/>
    <xdr:sp macro="" textlink="">
      <xdr:nvSpPr>
        <xdr:cNvPr id="205" name="テキスト ボックス 204"/>
        <xdr:cNvSpPr txBox="1"/>
      </xdr:nvSpPr>
      <xdr:spPr>
        <a:xfrm>
          <a:off x="2820035" y="13938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77470</xdr:rowOff>
    </xdr:from>
    <xdr:to xmlns:xdr="http://schemas.openxmlformats.org/drawingml/2006/spreadsheetDrawing">
      <xdr:col>11</xdr:col>
      <xdr:colOff>31750</xdr:colOff>
      <xdr:row>82</xdr:row>
      <xdr:rowOff>93980</xdr:rowOff>
    </xdr:to>
    <xdr:cxnSp macro="">
      <xdr:nvCxnSpPr>
        <xdr:cNvPr id="206" name="直線コネクタ 205"/>
        <xdr:cNvCxnSpPr/>
      </xdr:nvCxnSpPr>
      <xdr:spPr>
        <a:xfrm flipV="1">
          <a:off x="1436370" y="13615670"/>
          <a:ext cx="8794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84</xdr:row>
      <xdr:rowOff>85090</xdr:rowOff>
    </xdr:from>
    <xdr:to xmlns:xdr="http://schemas.openxmlformats.org/drawingml/2006/spreadsheetDrawing">
      <xdr:col>11</xdr:col>
      <xdr:colOff>82550</xdr:colOff>
      <xdr:row>85</xdr:row>
      <xdr:rowOff>15240</xdr:rowOff>
    </xdr:to>
    <xdr:sp macro="" textlink="">
      <xdr:nvSpPr>
        <xdr:cNvPr id="207" name="フローチャート: 判断 206"/>
        <xdr:cNvSpPr/>
      </xdr:nvSpPr>
      <xdr:spPr>
        <a:xfrm>
          <a:off x="2266950" y="1395349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165100</xdr:rowOff>
    </xdr:from>
    <xdr:ext cx="761365" cy="259080"/>
    <xdr:sp macro="" textlink="">
      <xdr:nvSpPr>
        <xdr:cNvPr id="208" name="テキスト ボックス 207"/>
        <xdr:cNvSpPr txBox="1"/>
      </xdr:nvSpPr>
      <xdr:spPr>
        <a:xfrm>
          <a:off x="1938655" y="14033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147955</xdr:rowOff>
    </xdr:from>
    <xdr:to xmlns:xdr="http://schemas.openxmlformats.org/drawingml/2006/spreadsheetDrawing">
      <xdr:col>7</xdr:col>
      <xdr:colOff>31750</xdr:colOff>
      <xdr:row>84</xdr:row>
      <xdr:rowOff>78105</xdr:rowOff>
    </xdr:to>
    <xdr:sp macro="" textlink="">
      <xdr:nvSpPr>
        <xdr:cNvPr id="209" name="フローチャート: 判断 208"/>
        <xdr:cNvSpPr/>
      </xdr:nvSpPr>
      <xdr:spPr>
        <a:xfrm>
          <a:off x="1385570" y="138512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63500</xdr:rowOff>
    </xdr:from>
    <xdr:ext cx="762000" cy="256540"/>
    <xdr:sp macro="" textlink="">
      <xdr:nvSpPr>
        <xdr:cNvPr id="210" name="テキスト ボックス 209"/>
        <xdr:cNvSpPr txBox="1"/>
      </xdr:nvSpPr>
      <xdr:spPr>
        <a:xfrm>
          <a:off x="1057275" y="139319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3" name="テキスト ボックス 212"/>
        <xdr:cNvSpPr txBox="1"/>
      </xdr:nvSpPr>
      <xdr:spPr>
        <a:xfrm>
          <a:off x="298323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4" name="テキスト ボックス 213"/>
        <xdr:cNvSpPr txBox="1"/>
      </xdr:nvSpPr>
      <xdr:spPr>
        <a:xfrm>
          <a:off x="210185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5" name="テキスト ボックス 214"/>
        <xdr:cNvSpPr txBox="1"/>
      </xdr:nvSpPr>
      <xdr:spPr>
        <a:xfrm>
          <a:off x="122237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12700</xdr:rowOff>
    </xdr:from>
    <xdr:to xmlns:xdr="http://schemas.openxmlformats.org/drawingml/2006/spreadsheetDrawing">
      <xdr:col>23</xdr:col>
      <xdr:colOff>184150</xdr:colOff>
      <xdr:row>82</xdr:row>
      <xdr:rowOff>114300</xdr:rowOff>
    </xdr:to>
    <xdr:sp macro="" textlink="">
      <xdr:nvSpPr>
        <xdr:cNvPr id="216" name="楕円 215"/>
        <xdr:cNvSpPr/>
      </xdr:nvSpPr>
      <xdr:spPr>
        <a:xfrm>
          <a:off x="4858385"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29210</xdr:rowOff>
    </xdr:from>
    <xdr:ext cx="762000" cy="256540"/>
    <xdr:sp macro="" textlink="">
      <xdr:nvSpPr>
        <xdr:cNvPr id="217" name="人件費・物件費等の状況該当値テキスト"/>
        <xdr:cNvSpPr txBox="1"/>
      </xdr:nvSpPr>
      <xdr:spPr>
        <a:xfrm>
          <a:off x="4996180" y="134023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138430</xdr:rowOff>
    </xdr:from>
    <xdr:to xmlns:xdr="http://schemas.openxmlformats.org/drawingml/2006/spreadsheetDrawing">
      <xdr:col>19</xdr:col>
      <xdr:colOff>184150</xdr:colOff>
      <xdr:row>82</xdr:row>
      <xdr:rowOff>68580</xdr:rowOff>
    </xdr:to>
    <xdr:sp macro="" textlink="">
      <xdr:nvSpPr>
        <xdr:cNvPr id="218" name="楕円 217"/>
        <xdr:cNvSpPr/>
      </xdr:nvSpPr>
      <xdr:spPr>
        <a:xfrm>
          <a:off x="4027805" y="13511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78740</xdr:rowOff>
    </xdr:from>
    <xdr:ext cx="736600" cy="259080"/>
    <xdr:sp macro="" textlink="">
      <xdr:nvSpPr>
        <xdr:cNvPr id="219" name="テキスト ボックス 218"/>
        <xdr:cNvSpPr txBox="1"/>
      </xdr:nvSpPr>
      <xdr:spPr>
        <a:xfrm>
          <a:off x="3701415" y="1328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120650</xdr:rowOff>
    </xdr:from>
    <xdr:to xmlns:xdr="http://schemas.openxmlformats.org/drawingml/2006/spreadsheetDrawing">
      <xdr:col>15</xdr:col>
      <xdr:colOff>133350</xdr:colOff>
      <xdr:row>82</xdr:row>
      <xdr:rowOff>50800</xdr:rowOff>
    </xdr:to>
    <xdr:sp macro="" textlink="">
      <xdr:nvSpPr>
        <xdr:cNvPr id="220" name="楕円 219"/>
        <xdr:cNvSpPr/>
      </xdr:nvSpPr>
      <xdr:spPr>
        <a:xfrm>
          <a:off x="3146425" y="13493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60960</xdr:rowOff>
    </xdr:from>
    <xdr:ext cx="761365" cy="258445"/>
    <xdr:sp macro="" textlink="">
      <xdr:nvSpPr>
        <xdr:cNvPr id="221" name="テキスト ボックス 220"/>
        <xdr:cNvSpPr txBox="1"/>
      </xdr:nvSpPr>
      <xdr:spPr>
        <a:xfrm>
          <a:off x="2820035" y="1326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26670</xdr:rowOff>
    </xdr:from>
    <xdr:to xmlns:xdr="http://schemas.openxmlformats.org/drawingml/2006/spreadsheetDrawing">
      <xdr:col>11</xdr:col>
      <xdr:colOff>82550</xdr:colOff>
      <xdr:row>82</xdr:row>
      <xdr:rowOff>128270</xdr:rowOff>
    </xdr:to>
    <xdr:sp macro="" textlink="">
      <xdr:nvSpPr>
        <xdr:cNvPr id="222" name="楕円 221"/>
        <xdr:cNvSpPr/>
      </xdr:nvSpPr>
      <xdr:spPr>
        <a:xfrm>
          <a:off x="2266950" y="1356487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138430</xdr:rowOff>
    </xdr:from>
    <xdr:ext cx="761365" cy="259080"/>
    <xdr:sp macro="" textlink="">
      <xdr:nvSpPr>
        <xdr:cNvPr id="223" name="テキスト ボックス 222"/>
        <xdr:cNvSpPr txBox="1"/>
      </xdr:nvSpPr>
      <xdr:spPr>
        <a:xfrm>
          <a:off x="1938655" y="13346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43180</xdr:rowOff>
    </xdr:from>
    <xdr:to xmlns:xdr="http://schemas.openxmlformats.org/drawingml/2006/spreadsheetDrawing">
      <xdr:col>7</xdr:col>
      <xdr:colOff>31750</xdr:colOff>
      <xdr:row>82</xdr:row>
      <xdr:rowOff>144780</xdr:rowOff>
    </xdr:to>
    <xdr:sp macro="" textlink="">
      <xdr:nvSpPr>
        <xdr:cNvPr id="224" name="楕円 223"/>
        <xdr:cNvSpPr/>
      </xdr:nvSpPr>
      <xdr:spPr>
        <a:xfrm>
          <a:off x="1385570" y="1358138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154940</xdr:rowOff>
    </xdr:from>
    <xdr:ext cx="762000" cy="256540"/>
    <xdr:sp macro="" textlink="">
      <xdr:nvSpPr>
        <xdr:cNvPr id="225" name="テキスト ボックス 224"/>
        <xdr:cNvSpPr txBox="1"/>
      </xdr:nvSpPr>
      <xdr:spPr>
        <a:xfrm>
          <a:off x="1057275" y="133629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7" name="テキスト ボックス 226"/>
        <xdr:cNvSpPr txBox="1"/>
      </xdr:nvSpPr>
      <xdr:spPr>
        <a:xfrm>
          <a:off x="13527405" y="1252220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8" name="テキスト ボックス 227"/>
        <xdr:cNvSpPr txBox="1"/>
      </xdr:nvSpPr>
      <xdr:spPr>
        <a:xfrm>
          <a:off x="15292705" y="1249680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H27年度からH29年度まで減少傾向にあったが、H30年度から増加しており、R01年度は0.1ポイント増加している。類似団体平均と比較すると、0.8ポイント上回っている。全国市平均は下回っているが、全国町村平均からは1.8ポイント上回っている。今後も町民の理解と支持が得られる給与制度の運用を図り、水準の適正化を維持したい。</a:t>
          </a:r>
        </a:p>
        <a:p>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40" name="テキスト ボックス 239"/>
        <xdr:cNvSpPr txBox="1"/>
      </xdr:nvSpPr>
      <xdr:spPr>
        <a:xfrm>
          <a:off x="11956415" y="150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710795" y="148951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1365" cy="256540"/>
    <xdr:sp macro="" textlink="">
      <xdr:nvSpPr>
        <xdr:cNvPr id="242" name="テキスト ボックス 241"/>
        <xdr:cNvSpPr txBox="1"/>
      </xdr:nvSpPr>
      <xdr:spPr>
        <a:xfrm>
          <a:off x="11956415" y="1475930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710795" y="14563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1365" cy="256540"/>
    <xdr:sp macro="" textlink="">
      <xdr:nvSpPr>
        <xdr:cNvPr id="244" name="テキスト ボックス 243"/>
        <xdr:cNvSpPr txBox="1"/>
      </xdr:nvSpPr>
      <xdr:spPr>
        <a:xfrm>
          <a:off x="11956415" y="144272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710795" y="142309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1365" cy="258445"/>
    <xdr:sp macro="" textlink="">
      <xdr:nvSpPr>
        <xdr:cNvPr id="246" name="テキスト ボックス 245"/>
        <xdr:cNvSpPr txBox="1"/>
      </xdr:nvSpPr>
      <xdr:spPr>
        <a:xfrm>
          <a:off x="11956415" y="140950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710795" y="138995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1365" cy="258445"/>
    <xdr:sp macro="" textlink="">
      <xdr:nvSpPr>
        <xdr:cNvPr id="248" name="テキスト ボックス 247"/>
        <xdr:cNvSpPr txBox="1"/>
      </xdr:nvSpPr>
      <xdr:spPr>
        <a:xfrm>
          <a:off x="11956415" y="13763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710795" y="13567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1365" cy="258445"/>
    <xdr:sp macro="" textlink="">
      <xdr:nvSpPr>
        <xdr:cNvPr id="250" name="テキスト ボックス 249"/>
        <xdr:cNvSpPr txBox="1"/>
      </xdr:nvSpPr>
      <xdr:spPr>
        <a:xfrm>
          <a:off x="11956415" y="13431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710795" y="1323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1365" cy="257810"/>
    <xdr:sp macro="" textlink="">
      <xdr:nvSpPr>
        <xdr:cNvPr id="252" name="テキスト ボックス 251"/>
        <xdr:cNvSpPr txBox="1"/>
      </xdr:nvSpPr>
      <xdr:spPr>
        <a:xfrm>
          <a:off x="11956415" y="130994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6540"/>
    <xdr:sp macro="" textlink="">
      <xdr:nvSpPr>
        <xdr:cNvPr id="254" name="テキスト ボックス 253"/>
        <xdr:cNvSpPr txBox="1"/>
      </xdr:nvSpPr>
      <xdr:spPr>
        <a:xfrm>
          <a:off x="11956415" y="127673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130810</xdr:rowOff>
    </xdr:from>
    <xdr:to xmlns:xdr="http://schemas.openxmlformats.org/drawingml/2006/spreadsheetDrawing">
      <xdr:col>81</xdr:col>
      <xdr:colOff>44450</xdr:colOff>
      <xdr:row>89</xdr:row>
      <xdr:rowOff>69850</xdr:rowOff>
    </xdr:to>
    <xdr:cxnSp macro="">
      <xdr:nvCxnSpPr>
        <xdr:cNvPr id="256" name="直線コネクタ 255"/>
        <xdr:cNvCxnSpPr/>
      </xdr:nvCxnSpPr>
      <xdr:spPr>
        <a:xfrm flipV="1">
          <a:off x="16863695" y="13338810"/>
          <a:ext cx="0" cy="1424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41910</xdr:rowOff>
    </xdr:from>
    <xdr:ext cx="762000" cy="257175"/>
    <xdr:sp macro="" textlink="">
      <xdr:nvSpPr>
        <xdr:cNvPr id="257" name="給与水準   （国との比較）最小値テキスト"/>
        <xdr:cNvSpPr txBox="1"/>
      </xdr:nvSpPr>
      <xdr:spPr>
        <a:xfrm>
          <a:off x="16952595" y="14735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69850</xdr:rowOff>
    </xdr:from>
    <xdr:to xmlns:xdr="http://schemas.openxmlformats.org/drawingml/2006/spreadsheetDrawing">
      <xdr:col>81</xdr:col>
      <xdr:colOff>133350</xdr:colOff>
      <xdr:row>89</xdr:row>
      <xdr:rowOff>69850</xdr:rowOff>
    </xdr:to>
    <xdr:cxnSp macro="">
      <xdr:nvCxnSpPr>
        <xdr:cNvPr id="258" name="直線コネクタ 257"/>
        <xdr:cNvCxnSpPr/>
      </xdr:nvCxnSpPr>
      <xdr:spPr>
        <a:xfrm>
          <a:off x="16776700" y="147637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45720</xdr:rowOff>
    </xdr:from>
    <xdr:ext cx="762000" cy="259080"/>
    <xdr:sp macro="" textlink="">
      <xdr:nvSpPr>
        <xdr:cNvPr id="259" name="給与水準   （国との比較）最大値テキスト"/>
        <xdr:cNvSpPr txBox="1"/>
      </xdr:nvSpPr>
      <xdr:spPr>
        <a:xfrm>
          <a:off x="16952595" y="1308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130810</xdr:rowOff>
    </xdr:from>
    <xdr:to xmlns:xdr="http://schemas.openxmlformats.org/drawingml/2006/spreadsheetDrawing">
      <xdr:col>81</xdr:col>
      <xdr:colOff>133350</xdr:colOff>
      <xdr:row>80</xdr:row>
      <xdr:rowOff>130810</xdr:rowOff>
    </xdr:to>
    <xdr:cxnSp macro="">
      <xdr:nvCxnSpPr>
        <xdr:cNvPr id="260" name="直線コネクタ 259"/>
        <xdr:cNvCxnSpPr/>
      </xdr:nvCxnSpPr>
      <xdr:spPr>
        <a:xfrm>
          <a:off x="16776700" y="133388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50165</xdr:rowOff>
    </xdr:from>
    <xdr:to xmlns:xdr="http://schemas.openxmlformats.org/drawingml/2006/spreadsheetDrawing">
      <xdr:col>81</xdr:col>
      <xdr:colOff>44450</xdr:colOff>
      <xdr:row>86</xdr:row>
      <xdr:rowOff>67310</xdr:rowOff>
    </xdr:to>
    <xdr:cxnSp macro="">
      <xdr:nvCxnSpPr>
        <xdr:cNvPr id="261" name="直線コネクタ 260"/>
        <xdr:cNvCxnSpPr/>
      </xdr:nvCxnSpPr>
      <xdr:spPr>
        <a:xfrm>
          <a:off x="16033115" y="14248765"/>
          <a:ext cx="8305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66675</xdr:rowOff>
    </xdr:from>
    <xdr:ext cx="762000" cy="257175"/>
    <xdr:sp macro="" textlink="">
      <xdr:nvSpPr>
        <xdr:cNvPr id="262" name="給与水準   （国との比較）平均値テキスト"/>
        <xdr:cNvSpPr txBox="1"/>
      </xdr:nvSpPr>
      <xdr:spPr>
        <a:xfrm>
          <a:off x="16952595" y="1393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63" name="フローチャート: 判断 262"/>
        <xdr:cNvSpPr/>
      </xdr:nvSpPr>
      <xdr:spPr>
        <a:xfrm>
          <a:off x="16814800" y="140836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152400</xdr:rowOff>
    </xdr:from>
    <xdr:to xmlns:xdr="http://schemas.openxmlformats.org/drawingml/2006/spreadsheetDrawing">
      <xdr:col>77</xdr:col>
      <xdr:colOff>44450</xdr:colOff>
      <xdr:row>86</xdr:row>
      <xdr:rowOff>50165</xdr:rowOff>
    </xdr:to>
    <xdr:cxnSp macro="">
      <xdr:nvCxnSpPr>
        <xdr:cNvPr id="264" name="直線コネクタ 263"/>
        <xdr:cNvCxnSpPr/>
      </xdr:nvCxnSpPr>
      <xdr:spPr>
        <a:xfrm>
          <a:off x="15153640" y="14185900"/>
          <a:ext cx="87947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165100</xdr:rowOff>
    </xdr:from>
    <xdr:to xmlns:xdr="http://schemas.openxmlformats.org/drawingml/2006/spreadsheetDrawing">
      <xdr:col>77</xdr:col>
      <xdr:colOff>95250</xdr:colOff>
      <xdr:row>85</xdr:row>
      <xdr:rowOff>99695</xdr:rowOff>
    </xdr:to>
    <xdr:sp macro="" textlink="">
      <xdr:nvSpPr>
        <xdr:cNvPr id="265" name="フローチャート: 判断 264"/>
        <xdr:cNvSpPr/>
      </xdr:nvSpPr>
      <xdr:spPr>
        <a:xfrm>
          <a:off x="15984220" y="14033500"/>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109855</xdr:rowOff>
    </xdr:from>
    <xdr:ext cx="736600" cy="257175"/>
    <xdr:sp macro="" textlink="">
      <xdr:nvSpPr>
        <xdr:cNvPr id="266" name="テキスト ボックス 265"/>
        <xdr:cNvSpPr txBox="1"/>
      </xdr:nvSpPr>
      <xdr:spPr>
        <a:xfrm>
          <a:off x="15655925" y="138131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152400</xdr:rowOff>
    </xdr:from>
    <xdr:to xmlns:xdr="http://schemas.openxmlformats.org/drawingml/2006/spreadsheetDrawing">
      <xdr:col>72</xdr:col>
      <xdr:colOff>203200</xdr:colOff>
      <xdr:row>86</xdr:row>
      <xdr:rowOff>84455</xdr:rowOff>
    </xdr:to>
    <xdr:cxnSp macro="">
      <xdr:nvCxnSpPr>
        <xdr:cNvPr id="267" name="直線コネクタ 266"/>
        <xdr:cNvCxnSpPr/>
      </xdr:nvCxnSpPr>
      <xdr:spPr>
        <a:xfrm flipV="1">
          <a:off x="14272260" y="14185900"/>
          <a:ext cx="8813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15240</xdr:rowOff>
    </xdr:from>
    <xdr:to xmlns:xdr="http://schemas.openxmlformats.org/drawingml/2006/spreadsheetDrawing">
      <xdr:col>73</xdr:col>
      <xdr:colOff>44450</xdr:colOff>
      <xdr:row>85</xdr:row>
      <xdr:rowOff>116840</xdr:rowOff>
    </xdr:to>
    <xdr:sp macro="" textlink="">
      <xdr:nvSpPr>
        <xdr:cNvPr id="268" name="フローチャート: 判断 267"/>
        <xdr:cNvSpPr/>
      </xdr:nvSpPr>
      <xdr:spPr>
        <a:xfrm>
          <a:off x="15102840" y="140487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127000</xdr:rowOff>
    </xdr:from>
    <xdr:ext cx="761365" cy="258445"/>
    <xdr:sp macro="" textlink="">
      <xdr:nvSpPr>
        <xdr:cNvPr id="269" name="テキスト ボックス 268"/>
        <xdr:cNvSpPr txBox="1"/>
      </xdr:nvSpPr>
      <xdr:spPr>
        <a:xfrm>
          <a:off x="14774545" y="13830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84455</xdr:rowOff>
    </xdr:from>
    <xdr:to xmlns:xdr="http://schemas.openxmlformats.org/drawingml/2006/spreadsheetDrawing">
      <xdr:col>68</xdr:col>
      <xdr:colOff>152400</xdr:colOff>
      <xdr:row>87</xdr:row>
      <xdr:rowOff>33655</xdr:rowOff>
    </xdr:to>
    <xdr:cxnSp macro="">
      <xdr:nvCxnSpPr>
        <xdr:cNvPr id="270" name="直線コネクタ 269"/>
        <xdr:cNvCxnSpPr/>
      </xdr:nvCxnSpPr>
      <xdr:spPr>
        <a:xfrm flipV="1">
          <a:off x="13390880" y="14283055"/>
          <a:ext cx="8813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152400</xdr:rowOff>
    </xdr:from>
    <xdr:to xmlns:xdr="http://schemas.openxmlformats.org/drawingml/2006/spreadsheetDrawing">
      <xdr:col>68</xdr:col>
      <xdr:colOff>203200</xdr:colOff>
      <xdr:row>85</xdr:row>
      <xdr:rowOff>83185</xdr:rowOff>
    </xdr:to>
    <xdr:sp macro="" textlink="">
      <xdr:nvSpPr>
        <xdr:cNvPr id="271" name="フローチャート: 判断 270"/>
        <xdr:cNvSpPr/>
      </xdr:nvSpPr>
      <xdr:spPr>
        <a:xfrm>
          <a:off x="14221460" y="140208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92710</xdr:rowOff>
    </xdr:from>
    <xdr:ext cx="762000" cy="258445"/>
    <xdr:sp macro="" textlink="">
      <xdr:nvSpPr>
        <xdr:cNvPr id="272" name="テキスト ボックス 271"/>
        <xdr:cNvSpPr txBox="1"/>
      </xdr:nvSpPr>
      <xdr:spPr>
        <a:xfrm>
          <a:off x="13895070" y="1379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32385</xdr:rowOff>
    </xdr:from>
    <xdr:to xmlns:xdr="http://schemas.openxmlformats.org/drawingml/2006/spreadsheetDrawing">
      <xdr:col>64</xdr:col>
      <xdr:colOff>152400</xdr:colOff>
      <xdr:row>85</xdr:row>
      <xdr:rowOff>133985</xdr:rowOff>
    </xdr:to>
    <xdr:sp macro="" textlink="">
      <xdr:nvSpPr>
        <xdr:cNvPr id="273" name="フローチャート: 判断 272"/>
        <xdr:cNvSpPr/>
      </xdr:nvSpPr>
      <xdr:spPr>
        <a:xfrm>
          <a:off x="13340080" y="1406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144145</xdr:rowOff>
    </xdr:from>
    <xdr:ext cx="761365" cy="257175"/>
    <xdr:sp macro="" textlink="">
      <xdr:nvSpPr>
        <xdr:cNvPr id="274" name="テキスト ボックス 273"/>
        <xdr:cNvSpPr txBox="1"/>
      </xdr:nvSpPr>
      <xdr:spPr>
        <a:xfrm>
          <a:off x="13013690" y="138474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9" name="テキスト ボックス 278"/>
        <xdr:cNvSpPr txBox="1"/>
      </xdr:nvSpPr>
      <xdr:spPr>
        <a:xfrm>
          <a:off x="1317688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17145</xdr:rowOff>
    </xdr:from>
    <xdr:to xmlns:xdr="http://schemas.openxmlformats.org/drawingml/2006/spreadsheetDrawing">
      <xdr:col>81</xdr:col>
      <xdr:colOff>95250</xdr:colOff>
      <xdr:row>86</xdr:row>
      <xdr:rowOff>118110</xdr:rowOff>
    </xdr:to>
    <xdr:sp macro="" textlink="">
      <xdr:nvSpPr>
        <xdr:cNvPr id="280" name="楕円 279"/>
        <xdr:cNvSpPr/>
      </xdr:nvSpPr>
      <xdr:spPr>
        <a:xfrm>
          <a:off x="16814800" y="14215745"/>
          <a:ext cx="996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160020</xdr:rowOff>
    </xdr:from>
    <xdr:ext cx="762000" cy="258445"/>
    <xdr:sp macro="" textlink="">
      <xdr:nvSpPr>
        <xdr:cNvPr id="281" name="給与水準   （国との比較）該当値テキスト"/>
        <xdr:cNvSpPr txBox="1"/>
      </xdr:nvSpPr>
      <xdr:spPr>
        <a:xfrm>
          <a:off x="16952595" y="1419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165100</xdr:rowOff>
    </xdr:from>
    <xdr:to xmlns:xdr="http://schemas.openxmlformats.org/drawingml/2006/spreadsheetDrawing">
      <xdr:col>77</xdr:col>
      <xdr:colOff>95250</xdr:colOff>
      <xdr:row>86</xdr:row>
      <xdr:rowOff>100965</xdr:rowOff>
    </xdr:to>
    <xdr:sp macro="" textlink="">
      <xdr:nvSpPr>
        <xdr:cNvPr id="282" name="楕円 281"/>
        <xdr:cNvSpPr/>
      </xdr:nvSpPr>
      <xdr:spPr>
        <a:xfrm>
          <a:off x="15984220" y="14198600"/>
          <a:ext cx="996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86360</xdr:rowOff>
    </xdr:from>
    <xdr:ext cx="736600" cy="256540"/>
    <xdr:sp macro="" textlink="">
      <xdr:nvSpPr>
        <xdr:cNvPr id="283" name="テキスト ボックス 282"/>
        <xdr:cNvSpPr txBox="1"/>
      </xdr:nvSpPr>
      <xdr:spPr>
        <a:xfrm>
          <a:off x="15655925" y="142849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84" name="楕円 283"/>
        <xdr:cNvSpPr/>
      </xdr:nvSpPr>
      <xdr:spPr>
        <a:xfrm>
          <a:off x="15102840" y="1413510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17145</xdr:rowOff>
    </xdr:from>
    <xdr:ext cx="761365" cy="258445"/>
    <xdr:sp macro="" textlink="">
      <xdr:nvSpPr>
        <xdr:cNvPr id="285" name="テキスト ボックス 284"/>
        <xdr:cNvSpPr txBox="1"/>
      </xdr:nvSpPr>
      <xdr:spPr>
        <a:xfrm>
          <a:off x="14774545" y="14215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33655</xdr:rowOff>
    </xdr:from>
    <xdr:to xmlns:xdr="http://schemas.openxmlformats.org/drawingml/2006/spreadsheetDrawing">
      <xdr:col>68</xdr:col>
      <xdr:colOff>203200</xdr:colOff>
      <xdr:row>86</xdr:row>
      <xdr:rowOff>135255</xdr:rowOff>
    </xdr:to>
    <xdr:sp macro="" textlink="">
      <xdr:nvSpPr>
        <xdr:cNvPr id="286" name="楕円 285"/>
        <xdr:cNvSpPr/>
      </xdr:nvSpPr>
      <xdr:spPr>
        <a:xfrm>
          <a:off x="1422146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120650</xdr:rowOff>
    </xdr:from>
    <xdr:ext cx="762000" cy="256540"/>
    <xdr:sp macro="" textlink="">
      <xdr:nvSpPr>
        <xdr:cNvPr id="287" name="テキスト ボックス 286"/>
        <xdr:cNvSpPr txBox="1"/>
      </xdr:nvSpPr>
      <xdr:spPr>
        <a:xfrm>
          <a:off x="13895070" y="143192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154940</xdr:rowOff>
    </xdr:from>
    <xdr:to xmlns:xdr="http://schemas.openxmlformats.org/drawingml/2006/spreadsheetDrawing">
      <xdr:col>64</xdr:col>
      <xdr:colOff>152400</xdr:colOff>
      <xdr:row>87</xdr:row>
      <xdr:rowOff>84455</xdr:rowOff>
    </xdr:to>
    <xdr:sp macro="" textlink="">
      <xdr:nvSpPr>
        <xdr:cNvPr id="288" name="楕円 287"/>
        <xdr:cNvSpPr/>
      </xdr:nvSpPr>
      <xdr:spPr>
        <a:xfrm>
          <a:off x="13340080" y="1435354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69215</xdr:rowOff>
    </xdr:from>
    <xdr:ext cx="761365" cy="259080"/>
    <xdr:sp macro="" textlink="">
      <xdr:nvSpPr>
        <xdr:cNvPr id="289" name="テキスト ボックス 288"/>
        <xdr:cNvSpPr txBox="1"/>
      </xdr:nvSpPr>
      <xdr:spPr>
        <a:xfrm>
          <a:off x="13013690" y="144329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83185</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7340"/>
    <xdr:sp macro="" textlink="">
      <xdr:nvSpPr>
        <xdr:cNvPr id="291" name="テキスト ボックス 290"/>
        <xdr:cNvSpPr txBox="1"/>
      </xdr:nvSpPr>
      <xdr:spPr>
        <a:xfrm>
          <a:off x="13226415" y="8851900"/>
          <a:ext cx="226250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870"/>
    <xdr:sp macro="" textlink="">
      <xdr:nvSpPr>
        <xdr:cNvPr id="292" name="テキスト ボックス 291"/>
        <xdr:cNvSpPr txBox="1"/>
      </xdr:nvSpPr>
      <xdr:spPr>
        <a:xfrm>
          <a:off x="15593695" y="8826500"/>
          <a:ext cx="164846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平均と比較すると0.70ポイント低い水準で推移している。全国平均、群馬県平均と比較しても下回っている。近年は、退職者数に比べ新規採用者数が少ない状態が続いており、結果的に減っている状態である。今後も適正な行政サービスを維持するため、類似団体平均を考慮しつつ、職員の適正配置に努めていきたい。</a:t>
          </a: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303" name="テキスト ボックス 302"/>
        <xdr:cNvSpPr txBox="1"/>
      </xdr:nvSpPr>
      <xdr:spPr>
        <a:xfrm>
          <a:off x="12672695" y="9055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6540"/>
    <xdr:sp macro="" textlink="">
      <xdr:nvSpPr>
        <xdr:cNvPr id="305" name="テキスト ボックス 304"/>
        <xdr:cNvSpPr txBox="1"/>
      </xdr:nvSpPr>
      <xdr:spPr>
        <a:xfrm>
          <a:off x="11956415" y="114211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165100</xdr:rowOff>
    </xdr:from>
    <xdr:to xmlns:xdr="http://schemas.openxmlformats.org/drawingml/2006/spreadsheetDrawing">
      <xdr:col>85</xdr:col>
      <xdr:colOff>95250</xdr:colOff>
      <xdr:row>67</xdr:row>
      <xdr:rowOff>165100</xdr:rowOff>
    </xdr:to>
    <xdr:cxnSp macro="">
      <xdr:nvCxnSpPr>
        <xdr:cNvPr id="306" name="直線コネクタ 305"/>
        <xdr:cNvCxnSpPr/>
      </xdr:nvCxnSpPr>
      <xdr:spPr>
        <a:xfrm>
          <a:off x="12710795" y="11226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1365" cy="258445"/>
    <xdr:sp macro="" textlink="">
      <xdr:nvSpPr>
        <xdr:cNvPr id="307" name="テキスト ボックス 306"/>
        <xdr:cNvSpPr txBox="1"/>
      </xdr:nvSpPr>
      <xdr:spPr>
        <a:xfrm>
          <a:off x="11956415" y="11089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165100</xdr:rowOff>
    </xdr:from>
    <xdr:to xmlns:xdr="http://schemas.openxmlformats.org/drawingml/2006/spreadsheetDrawing">
      <xdr:col>85</xdr:col>
      <xdr:colOff>95250</xdr:colOff>
      <xdr:row>65</xdr:row>
      <xdr:rowOff>165100</xdr:rowOff>
    </xdr:to>
    <xdr:cxnSp macro="">
      <xdr:nvCxnSpPr>
        <xdr:cNvPr id="308" name="直線コネクタ 307"/>
        <xdr:cNvCxnSpPr/>
      </xdr:nvCxnSpPr>
      <xdr:spPr>
        <a:xfrm>
          <a:off x="12710795" y="108966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1365" cy="258445"/>
    <xdr:sp macro="" textlink="">
      <xdr:nvSpPr>
        <xdr:cNvPr id="309" name="テキスト ボックス 308"/>
        <xdr:cNvSpPr txBox="1"/>
      </xdr:nvSpPr>
      <xdr:spPr>
        <a:xfrm>
          <a:off x="11956415" y="10756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165100</xdr:rowOff>
    </xdr:from>
    <xdr:to xmlns:xdr="http://schemas.openxmlformats.org/drawingml/2006/spreadsheetDrawing">
      <xdr:col>85</xdr:col>
      <xdr:colOff>95250</xdr:colOff>
      <xdr:row>63</xdr:row>
      <xdr:rowOff>165100</xdr:rowOff>
    </xdr:to>
    <xdr:cxnSp macro="">
      <xdr:nvCxnSpPr>
        <xdr:cNvPr id="310" name="直線コネクタ 309"/>
        <xdr:cNvCxnSpPr/>
      </xdr:nvCxnSpPr>
      <xdr:spPr>
        <a:xfrm>
          <a:off x="12710795" y="105664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1365" cy="258445"/>
    <xdr:sp macro="" textlink="">
      <xdr:nvSpPr>
        <xdr:cNvPr id="311" name="テキスト ボックス 310"/>
        <xdr:cNvSpPr txBox="1"/>
      </xdr:nvSpPr>
      <xdr:spPr>
        <a:xfrm>
          <a:off x="11956415" y="10424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2710795" y="102355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1365" cy="257810"/>
    <xdr:sp macro="" textlink="">
      <xdr:nvSpPr>
        <xdr:cNvPr id="313" name="テキスト ボックス 312"/>
        <xdr:cNvSpPr txBox="1"/>
      </xdr:nvSpPr>
      <xdr:spPr>
        <a:xfrm>
          <a:off x="11956415" y="100933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2710795" y="99034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1365" cy="256540"/>
    <xdr:sp macro="" textlink="">
      <xdr:nvSpPr>
        <xdr:cNvPr id="315" name="テキスト ボックス 314"/>
        <xdr:cNvSpPr txBox="1"/>
      </xdr:nvSpPr>
      <xdr:spPr>
        <a:xfrm>
          <a:off x="11956415" y="97612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2710795" y="95713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1365" cy="256540"/>
    <xdr:sp macro="" textlink="">
      <xdr:nvSpPr>
        <xdr:cNvPr id="317" name="テキスト ボックス 316"/>
        <xdr:cNvSpPr txBox="1"/>
      </xdr:nvSpPr>
      <xdr:spPr>
        <a:xfrm>
          <a:off x="11956415" y="942911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17145</xdr:rowOff>
    </xdr:from>
    <xdr:ext cx="761365" cy="258445"/>
    <xdr:sp macro="" textlink="">
      <xdr:nvSpPr>
        <xdr:cNvPr id="319" name="テキスト ボックス 318"/>
        <xdr:cNvSpPr txBox="1"/>
      </xdr:nvSpPr>
      <xdr:spPr>
        <a:xfrm>
          <a:off x="11956415" y="9097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109855</xdr:rowOff>
    </xdr:from>
    <xdr:to xmlns:xdr="http://schemas.openxmlformats.org/drawingml/2006/spreadsheetDrawing">
      <xdr:col>81</xdr:col>
      <xdr:colOff>44450</xdr:colOff>
      <xdr:row>67</xdr:row>
      <xdr:rowOff>128270</xdr:rowOff>
    </xdr:to>
    <xdr:cxnSp macro="">
      <xdr:nvCxnSpPr>
        <xdr:cNvPr id="321" name="直線コネクタ 320"/>
        <xdr:cNvCxnSpPr/>
      </xdr:nvCxnSpPr>
      <xdr:spPr>
        <a:xfrm flipV="1">
          <a:off x="16863695" y="9685655"/>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100330</xdr:rowOff>
    </xdr:from>
    <xdr:ext cx="762000" cy="257175"/>
    <xdr:sp macro="" textlink="">
      <xdr:nvSpPr>
        <xdr:cNvPr id="322" name="定員管理の状況最小値テキスト"/>
        <xdr:cNvSpPr txBox="1"/>
      </xdr:nvSpPr>
      <xdr:spPr>
        <a:xfrm>
          <a:off x="16952595" y="11162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128270</xdr:rowOff>
    </xdr:from>
    <xdr:to xmlns:xdr="http://schemas.openxmlformats.org/drawingml/2006/spreadsheetDrawing">
      <xdr:col>81</xdr:col>
      <xdr:colOff>133350</xdr:colOff>
      <xdr:row>67</xdr:row>
      <xdr:rowOff>128270</xdr:rowOff>
    </xdr:to>
    <xdr:cxnSp macro="">
      <xdr:nvCxnSpPr>
        <xdr:cNvPr id="323" name="直線コネクタ 322"/>
        <xdr:cNvCxnSpPr/>
      </xdr:nvCxnSpPr>
      <xdr:spPr>
        <a:xfrm>
          <a:off x="16776700" y="111899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24765</xdr:rowOff>
    </xdr:from>
    <xdr:ext cx="762000" cy="258445"/>
    <xdr:sp macro="" textlink="">
      <xdr:nvSpPr>
        <xdr:cNvPr id="324" name="定員管理の状況最大値テキスト"/>
        <xdr:cNvSpPr txBox="1"/>
      </xdr:nvSpPr>
      <xdr:spPr>
        <a:xfrm>
          <a:off x="16952595" y="9435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109855</xdr:rowOff>
    </xdr:from>
    <xdr:to xmlns:xdr="http://schemas.openxmlformats.org/drawingml/2006/spreadsheetDrawing">
      <xdr:col>81</xdr:col>
      <xdr:colOff>133350</xdr:colOff>
      <xdr:row>58</xdr:row>
      <xdr:rowOff>109855</xdr:rowOff>
    </xdr:to>
    <xdr:cxnSp macro="">
      <xdr:nvCxnSpPr>
        <xdr:cNvPr id="325" name="直線コネクタ 324"/>
        <xdr:cNvCxnSpPr/>
      </xdr:nvCxnSpPr>
      <xdr:spPr>
        <a:xfrm>
          <a:off x="16776700" y="96856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106680</xdr:rowOff>
    </xdr:from>
    <xdr:to xmlns:xdr="http://schemas.openxmlformats.org/drawingml/2006/spreadsheetDrawing">
      <xdr:col>81</xdr:col>
      <xdr:colOff>44450</xdr:colOff>
      <xdr:row>60</xdr:row>
      <xdr:rowOff>133985</xdr:rowOff>
    </xdr:to>
    <xdr:cxnSp macro="">
      <xdr:nvCxnSpPr>
        <xdr:cNvPr id="326" name="直線コネクタ 325"/>
        <xdr:cNvCxnSpPr/>
      </xdr:nvCxnSpPr>
      <xdr:spPr>
        <a:xfrm>
          <a:off x="16033115" y="10012680"/>
          <a:ext cx="8305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4445</xdr:rowOff>
    </xdr:from>
    <xdr:ext cx="762000" cy="259080"/>
    <xdr:sp macro="" textlink="">
      <xdr:nvSpPr>
        <xdr:cNvPr id="327" name="定員管理の状況平均値テキスト"/>
        <xdr:cNvSpPr txBox="1"/>
      </xdr:nvSpPr>
      <xdr:spPr>
        <a:xfrm>
          <a:off x="16952595" y="10075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32385</xdr:rowOff>
    </xdr:from>
    <xdr:to xmlns:xdr="http://schemas.openxmlformats.org/drawingml/2006/spreadsheetDrawing">
      <xdr:col>81</xdr:col>
      <xdr:colOff>95250</xdr:colOff>
      <xdr:row>61</xdr:row>
      <xdr:rowOff>133985</xdr:rowOff>
    </xdr:to>
    <xdr:sp macro="" textlink="">
      <xdr:nvSpPr>
        <xdr:cNvPr id="328" name="フローチャート: 判断 327"/>
        <xdr:cNvSpPr/>
      </xdr:nvSpPr>
      <xdr:spPr>
        <a:xfrm>
          <a:off x="16814800" y="1010348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106680</xdr:rowOff>
    </xdr:from>
    <xdr:to xmlns:xdr="http://schemas.openxmlformats.org/drawingml/2006/spreadsheetDrawing">
      <xdr:col>77</xdr:col>
      <xdr:colOff>44450</xdr:colOff>
      <xdr:row>60</xdr:row>
      <xdr:rowOff>107950</xdr:rowOff>
    </xdr:to>
    <xdr:cxnSp macro="">
      <xdr:nvCxnSpPr>
        <xdr:cNvPr id="329" name="直線コネクタ 328"/>
        <xdr:cNvCxnSpPr/>
      </xdr:nvCxnSpPr>
      <xdr:spPr>
        <a:xfrm flipV="1">
          <a:off x="15153640" y="10012680"/>
          <a:ext cx="8794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29210</xdr:rowOff>
    </xdr:from>
    <xdr:to xmlns:xdr="http://schemas.openxmlformats.org/drawingml/2006/spreadsheetDrawing">
      <xdr:col>77</xdr:col>
      <xdr:colOff>95250</xdr:colOff>
      <xdr:row>61</xdr:row>
      <xdr:rowOff>130810</xdr:rowOff>
    </xdr:to>
    <xdr:sp macro="" textlink="">
      <xdr:nvSpPr>
        <xdr:cNvPr id="330" name="フローチャート: 判断 329"/>
        <xdr:cNvSpPr/>
      </xdr:nvSpPr>
      <xdr:spPr>
        <a:xfrm>
          <a:off x="15984220" y="1010031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116205</xdr:rowOff>
    </xdr:from>
    <xdr:ext cx="736600" cy="258445"/>
    <xdr:sp macro="" textlink="">
      <xdr:nvSpPr>
        <xdr:cNvPr id="331" name="テキスト ボックス 330"/>
        <xdr:cNvSpPr txBox="1"/>
      </xdr:nvSpPr>
      <xdr:spPr>
        <a:xfrm>
          <a:off x="15655925" y="101873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71755</xdr:rowOff>
    </xdr:from>
    <xdr:to xmlns:xdr="http://schemas.openxmlformats.org/drawingml/2006/spreadsheetDrawing">
      <xdr:col>72</xdr:col>
      <xdr:colOff>203200</xdr:colOff>
      <xdr:row>60</xdr:row>
      <xdr:rowOff>107950</xdr:rowOff>
    </xdr:to>
    <xdr:cxnSp macro="">
      <xdr:nvCxnSpPr>
        <xdr:cNvPr id="332" name="直線コネクタ 331"/>
        <xdr:cNvCxnSpPr/>
      </xdr:nvCxnSpPr>
      <xdr:spPr>
        <a:xfrm>
          <a:off x="14272260" y="9977755"/>
          <a:ext cx="8813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46355</xdr:rowOff>
    </xdr:from>
    <xdr:to xmlns:xdr="http://schemas.openxmlformats.org/drawingml/2006/spreadsheetDrawing">
      <xdr:col>73</xdr:col>
      <xdr:colOff>44450</xdr:colOff>
      <xdr:row>61</xdr:row>
      <xdr:rowOff>147955</xdr:rowOff>
    </xdr:to>
    <xdr:sp macro="" textlink="">
      <xdr:nvSpPr>
        <xdr:cNvPr id="333" name="フローチャート: 判断 332"/>
        <xdr:cNvSpPr/>
      </xdr:nvSpPr>
      <xdr:spPr>
        <a:xfrm>
          <a:off x="15102840" y="101174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132715</xdr:rowOff>
    </xdr:from>
    <xdr:ext cx="761365" cy="257175"/>
    <xdr:sp macro="" textlink="">
      <xdr:nvSpPr>
        <xdr:cNvPr id="334" name="テキスト ボックス 333"/>
        <xdr:cNvSpPr txBox="1"/>
      </xdr:nvSpPr>
      <xdr:spPr>
        <a:xfrm>
          <a:off x="14774545" y="1020381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70485</xdr:rowOff>
    </xdr:from>
    <xdr:to xmlns:xdr="http://schemas.openxmlformats.org/drawingml/2006/spreadsheetDrawing">
      <xdr:col>68</xdr:col>
      <xdr:colOff>152400</xdr:colOff>
      <xdr:row>60</xdr:row>
      <xdr:rowOff>71755</xdr:rowOff>
    </xdr:to>
    <xdr:cxnSp macro="">
      <xdr:nvCxnSpPr>
        <xdr:cNvPr id="335" name="直線コネクタ 334"/>
        <xdr:cNvCxnSpPr/>
      </xdr:nvCxnSpPr>
      <xdr:spPr>
        <a:xfrm>
          <a:off x="13390880" y="9976485"/>
          <a:ext cx="8813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39370</xdr:rowOff>
    </xdr:from>
    <xdr:to xmlns:xdr="http://schemas.openxmlformats.org/drawingml/2006/spreadsheetDrawing">
      <xdr:col>68</xdr:col>
      <xdr:colOff>203200</xdr:colOff>
      <xdr:row>61</xdr:row>
      <xdr:rowOff>140970</xdr:rowOff>
    </xdr:to>
    <xdr:sp macro="" textlink="">
      <xdr:nvSpPr>
        <xdr:cNvPr id="336" name="フローチャート: 判断 335"/>
        <xdr:cNvSpPr/>
      </xdr:nvSpPr>
      <xdr:spPr>
        <a:xfrm>
          <a:off x="1422146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125730</xdr:rowOff>
    </xdr:from>
    <xdr:ext cx="762000" cy="258445"/>
    <xdr:sp macro="" textlink="">
      <xdr:nvSpPr>
        <xdr:cNvPr id="337" name="テキスト ボックス 336"/>
        <xdr:cNvSpPr txBox="1"/>
      </xdr:nvSpPr>
      <xdr:spPr>
        <a:xfrm>
          <a:off x="13895070" y="10196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25400</xdr:rowOff>
    </xdr:from>
    <xdr:to xmlns:xdr="http://schemas.openxmlformats.org/drawingml/2006/spreadsheetDrawing">
      <xdr:col>64</xdr:col>
      <xdr:colOff>152400</xdr:colOff>
      <xdr:row>61</xdr:row>
      <xdr:rowOff>127000</xdr:rowOff>
    </xdr:to>
    <xdr:sp macro="" textlink="">
      <xdr:nvSpPr>
        <xdr:cNvPr id="338" name="フローチャート: 判断 337"/>
        <xdr:cNvSpPr/>
      </xdr:nvSpPr>
      <xdr:spPr>
        <a:xfrm>
          <a:off x="1334008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111760</xdr:rowOff>
    </xdr:from>
    <xdr:ext cx="761365" cy="257175"/>
    <xdr:sp macro="" textlink="">
      <xdr:nvSpPr>
        <xdr:cNvPr id="339" name="テキスト ボックス 338"/>
        <xdr:cNvSpPr txBox="1"/>
      </xdr:nvSpPr>
      <xdr:spPr>
        <a:xfrm>
          <a:off x="13013690" y="101828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7175"/>
    <xdr:sp macro="" textlink="">
      <xdr:nvSpPr>
        <xdr:cNvPr id="340" name="テキスト ボックス 339"/>
        <xdr:cNvSpPr txBox="1"/>
      </xdr:nvSpPr>
      <xdr:spPr>
        <a:xfrm>
          <a:off x="16649700" y="11557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7175"/>
    <xdr:sp macro="" textlink="">
      <xdr:nvSpPr>
        <xdr:cNvPr id="341" name="テキスト ボックス 340"/>
        <xdr:cNvSpPr txBox="1"/>
      </xdr:nvSpPr>
      <xdr:spPr>
        <a:xfrm>
          <a:off x="15819120" y="11557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165100</xdr:rowOff>
    </xdr:from>
    <xdr:ext cx="762000" cy="257175"/>
    <xdr:sp macro="" textlink="">
      <xdr:nvSpPr>
        <xdr:cNvPr id="342" name="テキスト ボックス 341"/>
        <xdr:cNvSpPr txBox="1"/>
      </xdr:nvSpPr>
      <xdr:spPr>
        <a:xfrm>
          <a:off x="14939645" y="11557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2000" cy="257175"/>
    <xdr:sp macro="" textlink="">
      <xdr:nvSpPr>
        <xdr:cNvPr id="343" name="テキスト ボックス 342"/>
        <xdr:cNvSpPr txBox="1"/>
      </xdr:nvSpPr>
      <xdr:spPr>
        <a:xfrm>
          <a:off x="14058265" y="11557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1365" cy="257175"/>
    <xdr:sp macro="" textlink="">
      <xdr:nvSpPr>
        <xdr:cNvPr id="344" name="テキスト ボックス 343"/>
        <xdr:cNvSpPr txBox="1"/>
      </xdr:nvSpPr>
      <xdr:spPr>
        <a:xfrm>
          <a:off x="13176885" y="11557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83185</xdr:rowOff>
    </xdr:from>
    <xdr:to xmlns:xdr="http://schemas.openxmlformats.org/drawingml/2006/spreadsheetDrawing">
      <xdr:col>81</xdr:col>
      <xdr:colOff>95250</xdr:colOff>
      <xdr:row>61</xdr:row>
      <xdr:rowOff>13335</xdr:rowOff>
    </xdr:to>
    <xdr:sp macro="" textlink="">
      <xdr:nvSpPr>
        <xdr:cNvPr id="345" name="楕円 344"/>
        <xdr:cNvSpPr/>
      </xdr:nvSpPr>
      <xdr:spPr>
        <a:xfrm>
          <a:off x="16814800" y="998918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99695</xdr:rowOff>
    </xdr:from>
    <xdr:ext cx="762000" cy="257175"/>
    <xdr:sp macro="" textlink="">
      <xdr:nvSpPr>
        <xdr:cNvPr id="346" name="定員管理の状況該当値テキスト"/>
        <xdr:cNvSpPr txBox="1"/>
      </xdr:nvSpPr>
      <xdr:spPr>
        <a:xfrm>
          <a:off x="16952595" y="98405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55880</xdr:rowOff>
    </xdr:from>
    <xdr:to xmlns:xdr="http://schemas.openxmlformats.org/drawingml/2006/spreadsheetDrawing">
      <xdr:col>77</xdr:col>
      <xdr:colOff>95250</xdr:colOff>
      <xdr:row>60</xdr:row>
      <xdr:rowOff>157480</xdr:rowOff>
    </xdr:to>
    <xdr:sp macro="" textlink="">
      <xdr:nvSpPr>
        <xdr:cNvPr id="347" name="楕円 346"/>
        <xdr:cNvSpPr/>
      </xdr:nvSpPr>
      <xdr:spPr>
        <a:xfrm>
          <a:off x="15984220" y="996188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165100</xdr:rowOff>
    </xdr:from>
    <xdr:ext cx="736600" cy="257175"/>
    <xdr:sp macro="" textlink="">
      <xdr:nvSpPr>
        <xdr:cNvPr id="348" name="テキスト ボックス 347"/>
        <xdr:cNvSpPr txBox="1"/>
      </xdr:nvSpPr>
      <xdr:spPr>
        <a:xfrm>
          <a:off x="15655925" y="97409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57150</xdr:rowOff>
    </xdr:from>
    <xdr:to xmlns:xdr="http://schemas.openxmlformats.org/drawingml/2006/spreadsheetDrawing">
      <xdr:col>73</xdr:col>
      <xdr:colOff>44450</xdr:colOff>
      <xdr:row>60</xdr:row>
      <xdr:rowOff>158750</xdr:rowOff>
    </xdr:to>
    <xdr:sp macro="" textlink="">
      <xdr:nvSpPr>
        <xdr:cNvPr id="349" name="楕円 348"/>
        <xdr:cNvSpPr/>
      </xdr:nvSpPr>
      <xdr:spPr>
        <a:xfrm>
          <a:off x="15102840" y="996315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165100</xdr:rowOff>
    </xdr:from>
    <xdr:ext cx="761365" cy="257175"/>
    <xdr:sp macro="" textlink="">
      <xdr:nvSpPr>
        <xdr:cNvPr id="350" name="テキスト ボックス 349"/>
        <xdr:cNvSpPr txBox="1"/>
      </xdr:nvSpPr>
      <xdr:spPr>
        <a:xfrm>
          <a:off x="14774545" y="97409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20955</xdr:rowOff>
    </xdr:from>
    <xdr:to xmlns:xdr="http://schemas.openxmlformats.org/drawingml/2006/spreadsheetDrawing">
      <xdr:col>68</xdr:col>
      <xdr:colOff>203200</xdr:colOff>
      <xdr:row>60</xdr:row>
      <xdr:rowOff>122555</xdr:rowOff>
    </xdr:to>
    <xdr:sp macro="" textlink="">
      <xdr:nvSpPr>
        <xdr:cNvPr id="351" name="楕円 350"/>
        <xdr:cNvSpPr/>
      </xdr:nvSpPr>
      <xdr:spPr>
        <a:xfrm>
          <a:off x="14221460" y="99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132715</xdr:rowOff>
    </xdr:from>
    <xdr:ext cx="762000" cy="257175"/>
    <xdr:sp macro="" textlink="">
      <xdr:nvSpPr>
        <xdr:cNvPr id="352" name="テキスト ボックス 351"/>
        <xdr:cNvSpPr txBox="1"/>
      </xdr:nvSpPr>
      <xdr:spPr>
        <a:xfrm>
          <a:off x="13895070" y="97085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19685</xdr:rowOff>
    </xdr:from>
    <xdr:to xmlns:xdr="http://schemas.openxmlformats.org/drawingml/2006/spreadsheetDrawing">
      <xdr:col>64</xdr:col>
      <xdr:colOff>152400</xdr:colOff>
      <xdr:row>60</xdr:row>
      <xdr:rowOff>121285</xdr:rowOff>
    </xdr:to>
    <xdr:sp macro="" textlink="">
      <xdr:nvSpPr>
        <xdr:cNvPr id="353" name="楕円 352"/>
        <xdr:cNvSpPr/>
      </xdr:nvSpPr>
      <xdr:spPr>
        <a:xfrm>
          <a:off x="1334008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132080</xdr:rowOff>
    </xdr:from>
    <xdr:ext cx="761365" cy="257175"/>
    <xdr:sp macro="" textlink="">
      <xdr:nvSpPr>
        <xdr:cNvPr id="354" name="テキスト ボックス 353"/>
        <xdr:cNvSpPr txBox="1"/>
      </xdr:nvSpPr>
      <xdr:spPr>
        <a:xfrm>
          <a:off x="13013690" y="97078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7975"/>
    <xdr:sp macro="" textlink="">
      <xdr:nvSpPr>
        <xdr:cNvPr id="356" name="テキスト ボックス 355"/>
        <xdr:cNvSpPr txBox="1"/>
      </xdr:nvSpPr>
      <xdr:spPr>
        <a:xfrm>
          <a:off x="13551535" y="5181600"/>
          <a:ext cx="160528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7" name="テキスト ボックス 356"/>
        <xdr:cNvSpPr txBox="1"/>
      </xdr:nvSpPr>
      <xdr:spPr>
        <a:xfrm>
          <a:off x="15268575" y="515620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過去の起債抑制施策により、類似団体平均を下回ってきたが、この5年間で開きも小さくなり、R02年度は類似団体平均を0.1ポイント上回ってしまった。大きな要因は、公共施設の更新などに伴う起債額の増加である。今後も起債額の抑制施策を継続しつつ、公共施設等の長寿命化を行っていきたい。</a:t>
          </a: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68" name="テキスト ボックス 367"/>
        <xdr:cNvSpPr txBox="1"/>
      </xdr:nvSpPr>
      <xdr:spPr>
        <a:xfrm>
          <a:off x="12672695" y="53848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8445"/>
    <xdr:sp macro="" textlink="">
      <xdr:nvSpPr>
        <xdr:cNvPr id="370" name="テキスト ボックス 369"/>
        <xdr:cNvSpPr txBox="1"/>
      </xdr:nvSpPr>
      <xdr:spPr>
        <a:xfrm>
          <a:off x="11956415" y="775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71" name="直線コネクタ 370"/>
        <xdr:cNvCxnSpPr/>
      </xdr:nvCxnSpPr>
      <xdr:spPr>
        <a:xfrm>
          <a:off x="12710795" y="75615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1365" cy="258445"/>
    <xdr:sp macro="" textlink="">
      <xdr:nvSpPr>
        <xdr:cNvPr id="372" name="テキスト ボックス 371"/>
        <xdr:cNvSpPr txBox="1"/>
      </xdr:nvSpPr>
      <xdr:spPr>
        <a:xfrm>
          <a:off x="11956415" y="7425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3" name="直線コネクタ 372"/>
        <xdr:cNvCxnSpPr/>
      </xdr:nvCxnSpPr>
      <xdr:spPr>
        <a:xfrm>
          <a:off x="12710795" y="72288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1365" cy="258445"/>
    <xdr:sp macro="" textlink="">
      <xdr:nvSpPr>
        <xdr:cNvPr id="374" name="テキスト ボックス 373"/>
        <xdr:cNvSpPr txBox="1"/>
      </xdr:nvSpPr>
      <xdr:spPr>
        <a:xfrm>
          <a:off x="11956415" y="7092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5" name="直線コネクタ 374"/>
        <xdr:cNvCxnSpPr/>
      </xdr:nvCxnSpPr>
      <xdr:spPr>
        <a:xfrm>
          <a:off x="12710795" y="68967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1365" cy="256540"/>
    <xdr:sp macro="" textlink="">
      <xdr:nvSpPr>
        <xdr:cNvPr id="376" name="テキスト ボックス 375"/>
        <xdr:cNvSpPr txBox="1"/>
      </xdr:nvSpPr>
      <xdr:spPr>
        <a:xfrm>
          <a:off x="11956415" y="67608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7" name="直線コネクタ 376"/>
        <xdr:cNvCxnSpPr/>
      </xdr:nvCxnSpPr>
      <xdr:spPr>
        <a:xfrm>
          <a:off x="12710795" y="65652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1365" cy="256540"/>
    <xdr:sp macro="" textlink="">
      <xdr:nvSpPr>
        <xdr:cNvPr id="378" name="テキスト ボックス 377"/>
        <xdr:cNvSpPr txBox="1"/>
      </xdr:nvSpPr>
      <xdr:spPr>
        <a:xfrm>
          <a:off x="11956415" y="642937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9" name="直線コネクタ 378"/>
        <xdr:cNvCxnSpPr/>
      </xdr:nvCxnSpPr>
      <xdr:spPr>
        <a:xfrm>
          <a:off x="12710795" y="62331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1365" cy="258445"/>
    <xdr:sp macro="" textlink="">
      <xdr:nvSpPr>
        <xdr:cNvPr id="380" name="テキスト ボックス 379"/>
        <xdr:cNvSpPr txBox="1"/>
      </xdr:nvSpPr>
      <xdr:spPr>
        <a:xfrm>
          <a:off x="11956415" y="6097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81" name="直線コネクタ 380"/>
        <xdr:cNvCxnSpPr/>
      </xdr:nvCxnSpPr>
      <xdr:spPr>
        <a:xfrm>
          <a:off x="12710795" y="59010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2" name="直線コネクタ 381"/>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3" name="公債費負担の状況グラフ枠"/>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130175</xdr:rowOff>
    </xdr:from>
    <xdr:to xmlns:xdr="http://schemas.openxmlformats.org/drawingml/2006/spreadsheetDrawing">
      <xdr:col>81</xdr:col>
      <xdr:colOff>44450</xdr:colOff>
      <xdr:row>44</xdr:row>
      <xdr:rowOff>95885</xdr:rowOff>
    </xdr:to>
    <xdr:cxnSp macro="">
      <xdr:nvCxnSpPr>
        <xdr:cNvPr id="384" name="直線コネクタ 383"/>
        <xdr:cNvCxnSpPr/>
      </xdr:nvCxnSpPr>
      <xdr:spPr>
        <a:xfrm flipV="1">
          <a:off x="16863695" y="6073775"/>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67945</xdr:rowOff>
    </xdr:from>
    <xdr:ext cx="762000" cy="258445"/>
    <xdr:sp macro="" textlink="">
      <xdr:nvSpPr>
        <xdr:cNvPr id="385" name="公債費負担の状況最小値テキスト"/>
        <xdr:cNvSpPr txBox="1"/>
      </xdr:nvSpPr>
      <xdr:spPr>
        <a:xfrm>
          <a:off x="16952595" y="7332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95885</xdr:rowOff>
    </xdr:from>
    <xdr:to xmlns:xdr="http://schemas.openxmlformats.org/drawingml/2006/spreadsheetDrawing">
      <xdr:col>81</xdr:col>
      <xdr:colOff>133350</xdr:colOff>
      <xdr:row>44</xdr:row>
      <xdr:rowOff>95885</xdr:rowOff>
    </xdr:to>
    <xdr:cxnSp macro="">
      <xdr:nvCxnSpPr>
        <xdr:cNvPr id="386" name="直線コネクタ 385"/>
        <xdr:cNvCxnSpPr/>
      </xdr:nvCxnSpPr>
      <xdr:spPr>
        <a:xfrm>
          <a:off x="16776700" y="73602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45085</xdr:rowOff>
    </xdr:from>
    <xdr:ext cx="762000" cy="258445"/>
    <xdr:sp macro="" textlink="">
      <xdr:nvSpPr>
        <xdr:cNvPr id="387" name="公債費負担の状況最大値テキスト"/>
        <xdr:cNvSpPr txBox="1"/>
      </xdr:nvSpPr>
      <xdr:spPr>
        <a:xfrm>
          <a:off x="16952595" y="5823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130175</xdr:rowOff>
    </xdr:from>
    <xdr:to xmlns:xdr="http://schemas.openxmlformats.org/drawingml/2006/spreadsheetDrawing">
      <xdr:col>81</xdr:col>
      <xdr:colOff>133350</xdr:colOff>
      <xdr:row>36</xdr:row>
      <xdr:rowOff>130175</xdr:rowOff>
    </xdr:to>
    <xdr:cxnSp macro="">
      <xdr:nvCxnSpPr>
        <xdr:cNvPr id="388" name="直線コネクタ 387"/>
        <xdr:cNvCxnSpPr/>
      </xdr:nvCxnSpPr>
      <xdr:spPr>
        <a:xfrm>
          <a:off x="16776700" y="60737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71755</xdr:rowOff>
    </xdr:from>
    <xdr:to xmlns:xdr="http://schemas.openxmlformats.org/drawingml/2006/spreadsheetDrawing">
      <xdr:col>81</xdr:col>
      <xdr:colOff>44450</xdr:colOff>
      <xdr:row>40</xdr:row>
      <xdr:rowOff>71755</xdr:rowOff>
    </xdr:to>
    <xdr:cxnSp macro="">
      <xdr:nvCxnSpPr>
        <xdr:cNvPr id="389" name="直線コネクタ 388"/>
        <xdr:cNvCxnSpPr/>
      </xdr:nvCxnSpPr>
      <xdr:spPr>
        <a:xfrm>
          <a:off x="16033115" y="6675755"/>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30480</xdr:rowOff>
    </xdr:from>
    <xdr:ext cx="762000" cy="256540"/>
    <xdr:sp macro="" textlink="">
      <xdr:nvSpPr>
        <xdr:cNvPr id="390" name="公債費負担の状況平均値テキスト"/>
        <xdr:cNvSpPr txBox="1"/>
      </xdr:nvSpPr>
      <xdr:spPr>
        <a:xfrm>
          <a:off x="16952595" y="64693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13970</xdr:rowOff>
    </xdr:from>
    <xdr:to xmlns:xdr="http://schemas.openxmlformats.org/drawingml/2006/spreadsheetDrawing">
      <xdr:col>81</xdr:col>
      <xdr:colOff>95250</xdr:colOff>
      <xdr:row>40</xdr:row>
      <xdr:rowOff>116205</xdr:rowOff>
    </xdr:to>
    <xdr:sp macro="" textlink="">
      <xdr:nvSpPr>
        <xdr:cNvPr id="391" name="フローチャート: 判断 390"/>
        <xdr:cNvSpPr/>
      </xdr:nvSpPr>
      <xdr:spPr>
        <a:xfrm>
          <a:off x="16814800" y="6617970"/>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44450</xdr:rowOff>
    </xdr:from>
    <xdr:to xmlns:xdr="http://schemas.openxmlformats.org/drawingml/2006/spreadsheetDrawing">
      <xdr:col>77</xdr:col>
      <xdr:colOff>44450</xdr:colOff>
      <xdr:row>40</xdr:row>
      <xdr:rowOff>71755</xdr:rowOff>
    </xdr:to>
    <xdr:cxnSp macro="">
      <xdr:nvCxnSpPr>
        <xdr:cNvPr id="392" name="直線コネクタ 391"/>
        <xdr:cNvCxnSpPr/>
      </xdr:nvCxnSpPr>
      <xdr:spPr>
        <a:xfrm>
          <a:off x="15153640" y="6648450"/>
          <a:ext cx="87947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20955</xdr:rowOff>
    </xdr:from>
    <xdr:to xmlns:xdr="http://schemas.openxmlformats.org/drawingml/2006/spreadsheetDrawing">
      <xdr:col>77</xdr:col>
      <xdr:colOff>95250</xdr:colOff>
      <xdr:row>40</xdr:row>
      <xdr:rowOff>122555</xdr:rowOff>
    </xdr:to>
    <xdr:sp macro="" textlink="">
      <xdr:nvSpPr>
        <xdr:cNvPr id="393" name="フローチャート: 判断 392"/>
        <xdr:cNvSpPr/>
      </xdr:nvSpPr>
      <xdr:spPr>
        <a:xfrm>
          <a:off x="15984220" y="66249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132715</xdr:rowOff>
    </xdr:from>
    <xdr:ext cx="736600" cy="257175"/>
    <xdr:sp macro="" textlink="">
      <xdr:nvSpPr>
        <xdr:cNvPr id="394" name="テキスト ボックス 393"/>
        <xdr:cNvSpPr txBox="1"/>
      </xdr:nvSpPr>
      <xdr:spPr>
        <a:xfrm>
          <a:off x="15655925" y="64065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17145</xdr:rowOff>
    </xdr:from>
    <xdr:to xmlns:xdr="http://schemas.openxmlformats.org/drawingml/2006/spreadsheetDrawing">
      <xdr:col>72</xdr:col>
      <xdr:colOff>203200</xdr:colOff>
      <xdr:row>40</xdr:row>
      <xdr:rowOff>44450</xdr:rowOff>
    </xdr:to>
    <xdr:cxnSp macro="">
      <xdr:nvCxnSpPr>
        <xdr:cNvPr id="395" name="直線コネクタ 394"/>
        <xdr:cNvCxnSpPr/>
      </xdr:nvCxnSpPr>
      <xdr:spPr>
        <a:xfrm>
          <a:off x="14272260" y="6621145"/>
          <a:ext cx="8813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6985</xdr:rowOff>
    </xdr:from>
    <xdr:to xmlns:xdr="http://schemas.openxmlformats.org/drawingml/2006/spreadsheetDrawing">
      <xdr:col>73</xdr:col>
      <xdr:colOff>44450</xdr:colOff>
      <xdr:row>40</xdr:row>
      <xdr:rowOff>109220</xdr:rowOff>
    </xdr:to>
    <xdr:sp macro="" textlink="">
      <xdr:nvSpPr>
        <xdr:cNvPr id="396" name="フローチャート: 判断 395"/>
        <xdr:cNvSpPr/>
      </xdr:nvSpPr>
      <xdr:spPr>
        <a:xfrm>
          <a:off x="15102840" y="6610985"/>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93345</xdr:rowOff>
    </xdr:from>
    <xdr:ext cx="761365" cy="258445"/>
    <xdr:sp macro="" textlink="">
      <xdr:nvSpPr>
        <xdr:cNvPr id="397" name="テキスト ボックス 396"/>
        <xdr:cNvSpPr txBox="1"/>
      </xdr:nvSpPr>
      <xdr:spPr>
        <a:xfrm>
          <a:off x="14774545" y="6697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160655</xdr:rowOff>
    </xdr:from>
    <xdr:to xmlns:xdr="http://schemas.openxmlformats.org/drawingml/2006/spreadsheetDrawing">
      <xdr:col>68</xdr:col>
      <xdr:colOff>152400</xdr:colOff>
      <xdr:row>40</xdr:row>
      <xdr:rowOff>17145</xdr:rowOff>
    </xdr:to>
    <xdr:cxnSp macro="">
      <xdr:nvCxnSpPr>
        <xdr:cNvPr id="398" name="直線コネクタ 397"/>
        <xdr:cNvCxnSpPr/>
      </xdr:nvCxnSpPr>
      <xdr:spPr>
        <a:xfrm>
          <a:off x="13390880" y="6599555"/>
          <a:ext cx="8813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13970</xdr:rowOff>
    </xdr:from>
    <xdr:to xmlns:xdr="http://schemas.openxmlformats.org/drawingml/2006/spreadsheetDrawing">
      <xdr:col>68</xdr:col>
      <xdr:colOff>203200</xdr:colOff>
      <xdr:row>40</xdr:row>
      <xdr:rowOff>116205</xdr:rowOff>
    </xdr:to>
    <xdr:sp macro="" textlink="">
      <xdr:nvSpPr>
        <xdr:cNvPr id="399" name="フローチャート: 判断 398"/>
        <xdr:cNvSpPr/>
      </xdr:nvSpPr>
      <xdr:spPr>
        <a:xfrm>
          <a:off x="14221460" y="66179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100330</xdr:rowOff>
    </xdr:from>
    <xdr:ext cx="762000" cy="257175"/>
    <xdr:sp macro="" textlink="">
      <xdr:nvSpPr>
        <xdr:cNvPr id="400" name="テキスト ボックス 399"/>
        <xdr:cNvSpPr txBox="1"/>
      </xdr:nvSpPr>
      <xdr:spPr>
        <a:xfrm>
          <a:off x="13895070" y="67043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48895</xdr:rowOff>
    </xdr:from>
    <xdr:to xmlns:xdr="http://schemas.openxmlformats.org/drawingml/2006/spreadsheetDrawing">
      <xdr:col>64</xdr:col>
      <xdr:colOff>152400</xdr:colOff>
      <xdr:row>40</xdr:row>
      <xdr:rowOff>150495</xdr:rowOff>
    </xdr:to>
    <xdr:sp macro="" textlink="">
      <xdr:nvSpPr>
        <xdr:cNvPr id="401" name="フローチャート: 判断 400"/>
        <xdr:cNvSpPr/>
      </xdr:nvSpPr>
      <xdr:spPr>
        <a:xfrm>
          <a:off x="1334008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135255</xdr:rowOff>
    </xdr:from>
    <xdr:ext cx="761365" cy="257175"/>
    <xdr:sp macro="" textlink="">
      <xdr:nvSpPr>
        <xdr:cNvPr id="402" name="テキスト ボックス 401"/>
        <xdr:cNvSpPr txBox="1"/>
      </xdr:nvSpPr>
      <xdr:spPr>
        <a:xfrm>
          <a:off x="13013690" y="673925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8445"/>
    <xdr:sp macro="" textlink="">
      <xdr:nvSpPr>
        <xdr:cNvPr id="403" name="テキスト ボックス 402"/>
        <xdr:cNvSpPr txBox="1"/>
      </xdr:nvSpPr>
      <xdr:spPr>
        <a:xfrm>
          <a:off x="1664970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8445"/>
    <xdr:sp macro="" textlink="">
      <xdr:nvSpPr>
        <xdr:cNvPr id="404" name="テキスト ボックス 403"/>
        <xdr:cNvSpPr txBox="1"/>
      </xdr:nvSpPr>
      <xdr:spPr>
        <a:xfrm>
          <a:off x="1581912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8445"/>
    <xdr:sp macro="" textlink="">
      <xdr:nvSpPr>
        <xdr:cNvPr id="405" name="テキスト ボックス 404"/>
        <xdr:cNvSpPr txBox="1"/>
      </xdr:nvSpPr>
      <xdr:spPr>
        <a:xfrm>
          <a:off x="1493964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8445"/>
    <xdr:sp macro="" textlink="">
      <xdr:nvSpPr>
        <xdr:cNvPr id="406" name="テキスト ボックス 405"/>
        <xdr:cNvSpPr txBox="1"/>
      </xdr:nvSpPr>
      <xdr:spPr>
        <a:xfrm>
          <a:off x="1405826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8445"/>
    <xdr:sp macro="" textlink="">
      <xdr:nvSpPr>
        <xdr:cNvPr id="407" name="テキスト ボックス 406"/>
        <xdr:cNvSpPr txBox="1"/>
      </xdr:nvSpPr>
      <xdr:spPr>
        <a:xfrm>
          <a:off x="1317688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20955</xdr:rowOff>
    </xdr:from>
    <xdr:to xmlns:xdr="http://schemas.openxmlformats.org/drawingml/2006/spreadsheetDrawing">
      <xdr:col>81</xdr:col>
      <xdr:colOff>95250</xdr:colOff>
      <xdr:row>40</xdr:row>
      <xdr:rowOff>122555</xdr:rowOff>
    </xdr:to>
    <xdr:sp macro="" textlink="">
      <xdr:nvSpPr>
        <xdr:cNvPr id="408" name="楕円 407"/>
        <xdr:cNvSpPr/>
      </xdr:nvSpPr>
      <xdr:spPr>
        <a:xfrm>
          <a:off x="16814800" y="66249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164465</xdr:rowOff>
    </xdr:from>
    <xdr:ext cx="762000" cy="258445"/>
    <xdr:sp macro="" textlink="">
      <xdr:nvSpPr>
        <xdr:cNvPr id="409" name="公債費負担の状況該当値テキスト"/>
        <xdr:cNvSpPr txBox="1"/>
      </xdr:nvSpPr>
      <xdr:spPr>
        <a:xfrm>
          <a:off x="16952595" y="6603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20955</xdr:rowOff>
    </xdr:from>
    <xdr:to xmlns:xdr="http://schemas.openxmlformats.org/drawingml/2006/spreadsheetDrawing">
      <xdr:col>77</xdr:col>
      <xdr:colOff>95250</xdr:colOff>
      <xdr:row>40</xdr:row>
      <xdr:rowOff>122555</xdr:rowOff>
    </xdr:to>
    <xdr:sp macro="" textlink="">
      <xdr:nvSpPr>
        <xdr:cNvPr id="410" name="楕円 409"/>
        <xdr:cNvSpPr/>
      </xdr:nvSpPr>
      <xdr:spPr>
        <a:xfrm>
          <a:off x="15984220" y="66249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107315</xdr:rowOff>
    </xdr:from>
    <xdr:ext cx="736600" cy="259080"/>
    <xdr:sp macro="" textlink="">
      <xdr:nvSpPr>
        <xdr:cNvPr id="411" name="テキスト ボックス 410"/>
        <xdr:cNvSpPr txBox="1"/>
      </xdr:nvSpPr>
      <xdr:spPr>
        <a:xfrm>
          <a:off x="15655925" y="6711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165100</xdr:rowOff>
    </xdr:from>
    <xdr:to xmlns:xdr="http://schemas.openxmlformats.org/drawingml/2006/spreadsheetDrawing">
      <xdr:col>73</xdr:col>
      <xdr:colOff>44450</xdr:colOff>
      <xdr:row>40</xdr:row>
      <xdr:rowOff>95250</xdr:rowOff>
    </xdr:to>
    <xdr:sp macro="" textlink="">
      <xdr:nvSpPr>
        <xdr:cNvPr id="412" name="楕円 411"/>
        <xdr:cNvSpPr/>
      </xdr:nvSpPr>
      <xdr:spPr>
        <a:xfrm>
          <a:off x="15102840" y="660400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105410</xdr:rowOff>
    </xdr:from>
    <xdr:ext cx="761365" cy="259080"/>
    <xdr:sp macro="" textlink="">
      <xdr:nvSpPr>
        <xdr:cNvPr id="413" name="テキスト ボックス 412"/>
        <xdr:cNvSpPr txBox="1"/>
      </xdr:nvSpPr>
      <xdr:spPr>
        <a:xfrm>
          <a:off x="14774545" y="637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137160</xdr:rowOff>
    </xdr:from>
    <xdr:to xmlns:xdr="http://schemas.openxmlformats.org/drawingml/2006/spreadsheetDrawing">
      <xdr:col>68</xdr:col>
      <xdr:colOff>203200</xdr:colOff>
      <xdr:row>40</xdr:row>
      <xdr:rowOff>67310</xdr:rowOff>
    </xdr:to>
    <xdr:sp macro="" textlink="">
      <xdr:nvSpPr>
        <xdr:cNvPr id="414" name="楕円 413"/>
        <xdr:cNvSpPr/>
      </xdr:nvSpPr>
      <xdr:spPr>
        <a:xfrm>
          <a:off x="14221460" y="657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77470</xdr:rowOff>
    </xdr:from>
    <xdr:ext cx="762000" cy="257175"/>
    <xdr:sp macro="" textlink="">
      <xdr:nvSpPr>
        <xdr:cNvPr id="415" name="テキスト ボックス 414"/>
        <xdr:cNvSpPr txBox="1"/>
      </xdr:nvSpPr>
      <xdr:spPr>
        <a:xfrm>
          <a:off x="13895070" y="63512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109855</xdr:rowOff>
    </xdr:from>
    <xdr:to xmlns:xdr="http://schemas.openxmlformats.org/drawingml/2006/spreadsheetDrawing">
      <xdr:col>64</xdr:col>
      <xdr:colOff>152400</xdr:colOff>
      <xdr:row>40</xdr:row>
      <xdr:rowOff>40640</xdr:rowOff>
    </xdr:to>
    <xdr:sp macro="" textlink="">
      <xdr:nvSpPr>
        <xdr:cNvPr id="416" name="楕円 415"/>
        <xdr:cNvSpPr/>
      </xdr:nvSpPr>
      <xdr:spPr>
        <a:xfrm>
          <a:off x="13340080" y="65487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50165</xdr:rowOff>
    </xdr:from>
    <xdr:ext cx="761365" cy="258445"/>
    <xdr:sp macro="" textlink="">
      <xdr:nvSpPr>
        <xdr:cNvPr id="417" name="テキスト ボックス 416"/>
        <xdr:cNvSpPr txBox="1"/>
      </xdr:nvSpPr>
      <xdr:spPr>
        <a:xfrm>
          <a:off x="13013690" y="6323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8" name="正方形/長方形 417"/>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8610"/>
    <xdr:sp macro="" textlink="">
      <xdr:nvSpPr>
        <xdr:cNvPr id="419" name="テキスト ボックス 418"/>
        <xdr:cNvSpPr txBox="1"/>
      </xdr:nvSpPr>
      <xdr:spPr>
        <a:xfrm>
          <a:off x="13634720" y="151130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20" name="テキスト ボックス 419"/>
        <xdr:cNvSpPr txBox="1"/>
      </xdr:nvSpPr>
      <xdr:spPr>
        <a:xfrm>
          <a:off x="15185390" y="148590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1" name="正方形/長方形 420"/>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2" name="正方形/長方形 421"/>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3" name="正方形/長方形 422"/>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4" name="正方形/長方形 423"/>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5" name="正方形/長方形 424"/>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6" name="正方形/長方形 425"/>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27" name="正方形/長方形 426"/>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115</xdr:col>
      <xdr:colOff>31750</xdr:colOff>
      <xdr:row>25</xdr:row>
      <xdr:rowOff>95250</xdr:rowOff>
    </xdr:to>
    <xdr:sp macro="" textlink="">
      <xdr:nvSpPr>
        <xdr:cNvPr id="428" name="正方形/長方形 427"/>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104</xdr:col>
      <xdr:colOff>114300</xdr:colOff>
      <xdr:row>12</xdr:row>
      <xdr:rowOff>165100</xdr:rowOff>
    </xdr:to>
    <xdr:sp macro="" textlink="">
      <xdr:nvSpPr>
        <xdr:cNvPr id="429" name="正方形/長方形 428"/>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30" name="テキスト ボックス 429"/>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過去に大規模な建設事業が少なかったために公債費負担が少ないこと、不採算の第三セクター等を抱えていないことなどにより、類似団体平均を大きく下回り、類似団体内で最も低い値となっている。後世への負担を少しでも軽減するため、予定されている土地区画整理事業や幹線道路の整備、教育施設等の施設整備などの事業を年次的、計画的に行い、引き続き財政の健全化に努めていく。</a:t>
          </a:r>
        </a:p>
        <a:p>
          <a:endParaRPr/>
        </a:p>
      </xdr:txBody>
    </xdr:sp>
    <xdr:clientData/>
  </xdr:twoCellAnchor>
  <xdr:oneCellAnchor>
    <xdr:from xmlns:xdr="http://schemas.openxmlformats.org/drawingml/2006/spreadsheetDrawing">
      <xdr:col>61</xdr:col>
      <xdr:colOff>6350</xdr:colOff>
      <xdr:row>10</xdr:row>
      <xdr:rowOff>63500</xdr:rowOff>
    </xdr:from>
    <xdr:ext cx="297815" cy="222885"/>
    <xdr:sp macro="" textlink="">
      <xdr:nvSpPr>
        <xdr:cNvPr id="431" name="テキスト ボックス 430"/>
        <xdr:cNvSpPr txBox="1"/>
      </xdr:nvSpPr>
      <xdr:spPr>
        <a:xfrm>
          <a:off x="12672695" y="1714500"/>
          <a:ext cx="2978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2" name="直線コネクタ 431"/>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8445"/>
    <xdr:sp macro="" textlink="">
      <xdr:nvSpPr>
        <xdr:cNvPr id="433" name="テキスト ボックス 432"/>
        <xdr:cNvSpPr txBox="1"/>
      </xdr:nvSpPr>
      <xdr:spPr>
        <a:xfrm>
          <a:off x="11956415" y="408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4" name="直線コネクタ 433"/>
        <xdr:cNvCxnSpPr/>
      </xdr:nvCxnSpPr>
      <xdr:spPr>
        <a:xfrm>
          <a:off x="12710795" y="3759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1365" cy="257175"/>
    <xdr:sp macro="" textlink="">
      <xdr:nvSpPr>
        <xdr:cNvPr id="435" name="テキスト ボックス 434"/>
        <xdr:cNvSpPr txBox="1"/>
      </xdr:nvSpPr>
      <xdr:spPr>
        <a:xfrm>
          <a:off x="11956415" y="36233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6" name="直線コネクタ 435"/>
        <xdr:cNvCxnSpPr/>
      </xdr:nvCxnSpPr>
      <xdr:spPr>
        <a:xfrm>
          <a:off x="12710795" y="32956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17145</xdr:rowOff>
    </xdr:from>
    <xdr:ext cx="761365" cy="258445"/>
    <xdr:sp macro="" textlink="">
      <xdr:nvSpPr>
        <xdr:cNvPr id="437" name="テキスト ボックス 436"/>
        <xdr:cNvSpPr txBox="1"/>
      </xdr:nvSpPr>
      <xdr:spPr>
        <a:xfrm>
          <a:off x="11956415" y="3154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8" name="直線コネクタ 437"/>
        <xdr:cNvCxnSpPr/>
      </xdr:nvCxnSpPr>
      <xdr:spPr>
        <a:xfrm>
          <a:off x="12710795" y="2825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1365" cy="259080"/>
    <xdr:sp macro="" textlink="">
      <xdr:nvSpPr>
        <xdr:cNvPr id="439" name="テキスト ボックス 438"/>
        <xdr:cNvSpPr txBox="1"/>
      </xdr:nvSpPr>
      <xdr:spPr>
        <a:xfrm>
          <a:off x="11956415" y="268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40" name="直線コネクタ 439"/>
        <xdr:cNvCxnSpPr/>
      </xdr:nvCxnSpPr>
      <xdr:spPr>
        <a:xfrm>
          <a:off x="12710795" y="2362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1365" cy="259080"/>
    <xdr:sp macro="" textlink="">
      <xdr:nvSpPr>
        <xdr:cNvPr id="441" name="テキスト ボックス 440"/>
        <xdr:cNvSpPr txBox="1"/>
      </xdr:nvSpPr>
      <xdr:spPr>
        <a:xfrm>
          <a:off x="11956415" y="2226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11</xdr:row>
      <xdr:rowOff>83185</xdr:rowOff>
    </xdr:to>
    <xdr:cxnSp macro="">
      <xdr:nvCxnSpPr>
        <xdr:cNvPr id="442" name="直線コネクタ 441"/>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43" name="将来負担の状況グラフ枠"/>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153035</xdr:rowOff>
    </xdr:to>
    <xdr:cxnSp macro="">
      <xdr:nvCxnSpPr>
        <xdr:cNvPr id="444" name="直線コネクタ 443"/>
        <xdr:cNvCxnSpPr/>
      </xdr:nvCxnSpPr>
      <xdr:spPr>
        <a:xfrm flipV="1">
          <a:off x="16863695" y="2362200"/>
          <a:ext cx="0" cy="1423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125095</xdr:rowOff>
    </xdr:from>
    <xdr:ext cx="762000" cy="257810"/>
    <xdr:sp macro="" textlink="">
      <xdr:nvSpPr>
        <xdr:cNvPr id="445" name="将来負担の状況最小値テキスト"/>
        <xdr:cNvSpPr txBox="1"/>
      </xdr:nvSpPr>
      <xdr:spPr>
        <a:xfrm>
          <a:off x="16952595" y="3757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153035</xdr:rowOff>
    </xdr:from>
    <xdr:to xmlns:xdr="http://schemas.openxmlformats.org/drawingml/2006/spreadsheetDrawing">
      <xdr:col>81</xdr:col>
      <xdr:colOff>133350</xdr:colOff>
      <xdr:row>22</xdr:row>
      <xdr:rowOff>153035</xdr:rowOff>
    </xdr:to>
    <xdr:cxnSp macro="">
      <xdr:nvCxnSpPr>
        <xdr:cNvPr id="446" name="直線コネクタ 445"/>
        <xdr:cNvCxnSpPr/>
      </xdr:nvCxnSpPr>
      <xdr:spPr>
        <a:xfrm>
          <a:off x="16776700" y="378523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7" name="将来負担の状況最大値テキスト"/>
        <xdr:cNvSpPr txBox="1"/>
      </xdr:nvSpPr>
      <xdr:spPr>
        <a:xfrm>
          <a:off x="16952595"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8" name="直線コネクタ 447"/>
        <xdr:cNvCxnSpPr/>
      </xdr:nvCxnSpPr>
      <xdr:spPr>
        <a:xfrm>
          <a:off x="16776700" y="23622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72390</xdr:rowOff>
    </xdr:from>
    <xdr:ext cx="762000" cy="259080"/>
    <xdr:sp macro="" textlink="">
      <xdr:nvSpPr>
        <xdr:cNvPr id="449" name="将来負担の状況平均値テキスト"/>
        <xdr:cNvSpPr txBox="1"/>
      </xdr:nvSpPr>
      <xdr:spPr>
        <a:xfrm>
          <a:off x="16952595" y="2383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100330</xdr:rowOff>
    </xdr:from>
    <xdr:to xmlns:xdr="http://schemas.openxmlformats.org/drawingml/2006/spreadsheetDrawing">
      <xdr:col>81</xdr:col>
      <xdr:colOff>95250</xdr:colOff>
      <xdr:row>15</xdr:row>
      <xdr:rowOff>30480</xdr:rowOff>
    </xdr:to>
    <xdr:sp macro="" textlink="">
      <xdr:nvSpPr>
        <xdr:cNvPr id="450" name="フローチャート: 判断 449"/>
        <xdr:cNvSpPr/>
      </xdr:nvSpPr>
      <xdr:spPr>
        <a:xfrm>
          <a:off x="16814800" y="241173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109855</xdr:rowOff>
    </xdr:from>
    <xdr:to xmlns:xdr="http://schemas.openxmlformats.org/drawingml/2006/spreadsheetDrawing">
      <xdr:col>77</xdr:col>
      <xdr:colOff>95250</xdr:colOff>
      <xdr:row>15</xdr:row>
      <xdr:rowOff>40640</xdr:rowOff>
    </xdr:to>
    <xdr:sp macro="" textlink="">
      <xdr:nvSpPr>
        <xdr:cNvPr id="451" name="フローチャート: 判断 450"/>
        <xdr:cNvSpPr/>
      </xdr:nvSpPr>
      <xdr:spPr>
        <a:xfrm>
          <a:off x="15984220" y="2421255"/>
          <a:ext cx="9969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50165</xdr:rowOff>
    </xdr:from>
    <xdr:ext cx="736600" cy="258445"/>
    <xdr:sp macro="" textlink="">
      <xdr:nvSpPr>
        <xdr:cNvPr id="452" name="テキスト ボックス 451"/>
        <xdr:cNvSpPr txBox="1"/>
      </xdr:nvSpPr>
      <xdr:spPr>
        <a:xfrm>
          <a:off x="15655925" y="2196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135255</xdr:rowOff>
    </xdr:from>
    <xdr:to xmlns:xdr="http://schemas.openxmlformats.org/drawingml/2006/spreadsheetDrawing">
      <xdr:col>73</xdr:col>
      <xdr:colOff>44450</xdr:colOff>
      <xdr:row>15</xdr:row>
      <xdr:rowOff>65405</xdr:rowOff>
    </xdr:to>
    <xdr:sp macro="" textlink="">
      <xdr:nvSpPr>
        <xdr:cNvPr id="453" name="フローチャート: 判断 452"/>
        <xdr:cNvSpPr/>
      </xdr:nvSpPr>
      <xdr:spPr>
        <a:xfrm>
          <a:off x="15102840" y="24466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75565</xdr:rowOff>
    </xdr:from>
    <xdr:ext cx="761365" cy="257175"/>
    <xdr:sp macro="" textlink="">
      <xdr:nvSpPr>
        <xdr:cNvPr id="454" name="テキスト ボックス 453"/>
        <xdr:cNvSpPr txBox="1"/>
      </xdr:nvSpPr>
      <xdr:spPr>
        <a:xfrm>
          <a:off x="14774545" y="22218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149860</xdr:rowOff>
    </xdr:from>
    <xdr:to xmlns:xdr="http://schemas.openxmlformats.org/drawingml/2006/spreadsheetDrawing">
      <xdr:col>68</xdr:col>
      <xdr:colOff>203200</xdr:colOff>
      <xdr:row>15</xdr:row>
      <xdr:rowOff>80010</xdr:rowOff>
    </xdr:to>
    <xdr:sp macro="" textlink="">
      <xdr:nvSpPr>
        <xdr:cNvPr id="455" name="フローチャート: 判断 454"/>
        <xdr:cNvSpPr/>
      </xdr:nvSpPr>
      <xdr:spPr>
        <a:xfrm>
          <a:off x="14221460" y="2461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90170</xdr:rowOff>
    </xdr:from>
    <xdr:ext cx="762000" cy="258445"/>
    <xdr:sp macro="" textlink="">
      <xdr:nvSpPr>
        <xdr:cNvPr id="456" name="テキスト ボックス 455"/>
        <xdr:cNvSpPr txBox="1"/>
      </xdr:nvSpPr>
      <xdr:spPr>
        <a:xfrm>
          <a:off x="13895070" y="223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23495</xdr:rowOff>
    </xdr:from>
    <xdr:to xmlns:xdr="http://schemas.openxmlformats.org/drawingml/2006/spreadsheetDrawing">
      <xdr:col>64</xdr:col>
      <xdr:colOff>152400</xdr:colOff>
      <xdr:row>15</xdr:row>
      <xdr:rowOff>125095</xdr:rowOff>
    </xdr:to>
    <xdr:sp macro="" textlink="">
      <xdr:nvSpPr>
        <xdr:cNvPr id="457" name="フローチャート: 判断 456"/>
        <xdr:cNvSpPr/>
      </xdr:nvSpPr>
      <xdr:spPr>
        <a:xfrm>
          <a:off x="13340080" y="249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135255</xdr:rowOff>
    </xdr:from>
    <xdr:ext cx="761365" cy="257175"/>
    <xdr:sp macro="" textlink="">
      <xdr:nvSpPr>
        <xdr:cNvPr id="458" name="テキスト ボックス 457"/>
        <xdr:cNvSpPr txBox="1"/>
      </xdr:nvSpPr>
      <xdr:spPr>
        <a:xfrm>
          <a:off x="13013690" y="228155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8445"/>
    <xdr:sp macro="" textlink="">
      <xdr:nvSpPr>
        <xdr:cNvPr id="459" name="テキスト ボックス 458"/>
        <xdr:cNvSpPr txBox="1"/>
      </xdr:nvSpPr>
      <xdr:spPr>
        <a:xfrm>
          <a:off x="1664970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8445"/>
    <xdr:sp macro="" textlink="">
      <xdr:nvSpPr>
        <xdr:cNvPr id="460" name="テキスト ボックス 459"/>
        <xdr:cNvSpPr txBox="1"/>
      </xdr:nvSpPr>
      <xdr:spPr>
        <a:xfrm>
          <a:off x="1581912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8445"/>
    <xdr:sp macro="" textlink="">
      <xdr:nvSpPr>
        <xdr:cNvPr id="461" name="テキスト ボックス 460"/>
        <xdr:cNvSpPr txBox="1"/>
      </xdr:nvSpPr>
      <xdr:spPr>
        <a:xfrm>
          <a:off x="1493964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2" name="テキスト ボックス 461"/>
        <xdr:cNvSpPr txBox="1"/>
      </xdr:nvSpPr>
      <xdr:spPr>
        <a:xfrm>
          <a:off x="1405826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8445"/>
    <xdr:sp macro="" textlink="">
      <xdr:nvSpPr>
        <xdr:cNvPr id="463" name="テキスト ボックス 462"/>
        <xdr:cNvSpPr txBox="1"/>
      </xdr:nvSpPr>
      <xdr:spPr>
        <a:xfrm>
          <a:off x="13176885"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26,368
25,669
31.11
9,115,072
8,684,519
342,358
5,646,719
7,373,277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3100" cy="259080"/>
    <xdr:sp macro="" textlink="">
      <xdr:nvSpPr>
        <xdr:cNvPr id="32" name="テキスト ボックス 31"/>
        <xdr:cNvSpPr txBox="1"/>
      </xdr:nvSpPr>
      <xdr:spPr>
        <a:xfrm>
          <a:off x="698500" y="40005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全国平均や県平均は下回っている。類似団体平均とは1.0ポイント下回っている。定員については、やや不足している状態であるため、引き続き適正な定員管理に努めていきたい。</a:t>
          </a:r>
        </a:p>
        <a:p>
          <a:endParaRP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81280</xdr:rowOff>
    </xdr:from>
    <xdr:to xmlns:xdr="http://schemas.openxmlformats.org/drawingml/2006/spreadsheetDrawing">
      <xdr:col>24</xdr:col>
      <xdr:colOff>25400</xdr:colOff>
      <xdr:row>41</xdr:row>
      <xdr:rowOff>1270</xdr:rowOff>
    </xdr:to>
    <xdr:cxnSp macro="">
      <xdr:nvCxnSpPr>
        <xdr:cNvPr id="61" name="直線コネクタ 60"/>
        <xdr:cNvCxnSpPr/>
      </xdr:nvCxnSpPr>
      <xdr:spPr>
        <a:xfrm flipV="1">
          <a:off x="4826000" y="556768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144780</xdr:rowOff>
    </xdr:from>
    <xdr:ext cx="762000" cy="256540"/>
    <xdr:sp macro="" textlink="">
      <xdr:nvSpPr>
        <xdr:cNvPr id="62" name="人件費最小値テキスト"/>
        <xdr:cNvSpPr txBox="1"/>
      </xdr:nvSpPr>
      <xdr:spPr>
        <a:xfrm>
          <a:off x="4914900" y="70027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1270</xdr:rowOff>
    </xdr:from>
    <xdr:to xmlns:xdr="http://schemas.openxmlformats.org/drawingml/2006/spreadsheetDrawing">
      <xdr:col>24</xdr:col>
      <xdr:colOff>114300</xdr:colOff>
      <xdr:row>41</xdr:row>
      <xdr:rowOff>1270</xdr:rowOff>
    </xdr:to>
    <xdr:cxnSp macro="">
      <xdr:nvCxnSpPr>
        <xdr:cNvPr id="63" name="直線コネクタ 62"/>
        <xdr:cNvCxnSpPr/>
      </xdr:nvCxnSpPr>
      <xdr:spPr>
        <a:xfrm>
          <a:off x="4737100" y="703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167640</xdr:rowOff>
    </xdr:from>
    <xdr:ext cx="762000" cy="256540"/>
    <xdr:sp macro="" textlink="">
      <xdr:nvSpPr>
        <xdr:cNvPr id="64" name="人件費最大値テキスト"/>
        <xdr:cNvSpPr txBox="1"/>
      </xdr:nvSpPr>
      <xdr:spPr>
        <a:xfrm>
          <a:off x="4914900" y="53111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81280</xdr:rowOff>
    </xdr:from>
    <xdr:to xmlns:xdr="http://schemas.openxmlformats.org/drawingml/2006/spreadsheetDrawing">
      <xdr:col>24</xdr:col>
      <xdr:colOff>114300</xdr:colOff>
      <xdr:row>32</xdr:row>
      <xdr:rowOff>81280</xdr:rowOff>
    </xdr:to>
    <xdr:cxnSp macro="">
      <xdr:nvCxnSpPr>
        <xdr:cNvPr id="65" name="直線コネクタ 64"/>
        <xdr:cNvCxnSpPr/>
      </xdr:nvCxnSpPr>
      <xdr:spPr>
        <a:xfrm>
          <a:off x="4737100" y="556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100330</xdr:rowOff>
    </xdr:from>
    <xdr:to xmlns:xdr="http://schemas.openxmlformats.org/drawingml/2006/spreadsheetDrawing">
      <xdr:col>24</xdr:col>
      <xdr:colOff>25400</xdr:colOff>
      <xdr:row>35</xdr:row>
      <xdr:rowOff>168910</xdr:rowOff>
    </xdr:to>
    <xdr:cxnSp macro="">
      <xdr:nvCxnSpPr>
        <xdr:cNvPr id="66" name="直線コネクタ 65"/>
        <xdr:cNvCxnSpPr/>
      </xdr:nvCxnSpPr>
      <xdr:spPr>
        <a:xfrm flipV="1">
          <a:off x="3987800" y="61010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97790</xdr:rowOff>
    </xdr:from>
    <xdr:ext cx="762000" cy="256540"/>
    <xdr:sp macro="" textlink="">
      <xdr:nvSpPr>
        <xdr:cNvPr id="67" name="人件費平均値テキスト"/>
        <xdr:cNvSpPr txBox="1"/>
      </xdr:nvSpPr>
      <xdr:spPr>
        <a:xfrm>
          <a:off x="4914900" y="60985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125730</xdr:rowOff>
    </xdr:from>
    <xdr:to xmlns:xdr="http://schemas.openxmlformats.org/drawingml/2006/spreadsheetDrawing">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168910</xdr:rowOff>
    </xdr:from>
    <xdr:to xmlns:xdr="http://schemas.openxmlformats.org/drawingml/2006/spreadsheetDrawing">
      <xdr:col>19</xdr:col>
      <xdr:colOff>187325</xdr:colOff>
      <xdr:row>36</xdr:row>
      <xdr:rowOff>12700</xdr:rowOff>
    </xdr:to>
    <xdr:cxnSp macro="">
      <xdr:nvCxnSpPr>
        <xdr:cNvPr id="69" name="直線コネクタ 68"/>
        <xdr:cNvCxnSpPr/>
      </xdr:nvCxnSpPr>
      <xdr:spPr>
        <a:xfrm flipV="1">
          <a:off x="3098800" y="6169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118110</xdr:rowOff>
    </xdr:from>
    <xdr:to xmlns:xdr="http://schemas.openxmlformats.org/drawingml/2006/spreadsheetDrawing">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58420</xdr:rowOff>
    </xdr:from>
    <xdr:ext cx="734060" cy="259080"/>
    <xdr:sp macro="" textlink="">
      <xdr:nvSpPr>
        <xdr:cNvPr id="71" name="テキスト ボックス 70"/>
        <xdr:cNvSpPr txBox="1"/>
      </xdr:nvSpPr>
      <xdr:spPr>
        <a:xfrm>
          <a:off x="3606800" y="58877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12700</xdr:rowOff>
    </xdr:from>
    <xdr:to xmlns:xdr="http://schemas.openxmlformats.org/drawingml/2006/spreadsheetDrawing">
      <xdr:col>15</xdr:col>
      <xdr:colOff>98425</xdr:colOff>
      <xdr:row>36</xdr:row>
      <xdr:rowOff>81280</xdr:rowOff>
    </xdr:to>
    <xdr:cxnSp macro="">
      <xdr:nvCxnSpPr>
        <xdr:cNvPr id="72" name="直線コネクタ 71"/>
        <xdr:cNvCxnSpPr/>
      </xdr:nvCxnSpPr>
      <xdr:spPr>
        <a:xfrm flipV="1">
          <a:off x="2209800" y="61849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163830</xdr:rowOff>
    </xdr:from>
    <xdr:to xmlns:xdr="http://schemas.openxmlformats.org/drawingml/2006/spreadsheetDrawing">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78740</xdr:rowOff>
    </xdr:from>
    <xdr:ext cx="762000" cy="259080"/>
    <xdr:sp macro="" textlink="">
      <xdr:nvSpPr>
        <xdr:cNvPr id="74" name="テキスト ボックス 73"/>
        <xdr:cNvSpPr txBox="1"/>
      </xdr:nvSpPr>
      <xdr:spPr>
        <a:xfrm>
          <a:off x="27178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81280</xdr:rowOff>
    </xdr:from>
    <xdr:to xmlns:xdr="http://schemas.openxmlformats.org/drawingml/2006/spreadsheetDrawing">
      <xdr:col>11</xdr:col>
      <xdr:colOff>9525</xdr:colOff>
      <xdr:row>36</xdr:row>
      <xdr:rowOff>104140</xdr:rowOff>
    </xdr:to>
    <xdr:cxnSp macro="">
      <xdr:nvCxnSpPr>
        <xdr:cNvPr id="75" name="直線コネクタ 74"/>
        <xdr:cNvCxnSpPr/>
      </xdr:nvCxnSpPr>
      <xdr:spPr>
        <a:xfrm flipV="1">
          <a:off x="1320800" y="6253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163830</xdr:rowOff>
    </xdr:from>
    <xdr:to xmlns:xdr="http://schemas.openxmlformats.org/drawingml/2006/spreadsheetDrawing">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104140</xdr:rowOff>
    </xdr:from>
    <xdr:ext cx="759460" cy="259080"/>
    <xdr:sp macro="" textlink="">
      <xdr:nvSpPr>
        <xdr:cNvPr id="77" name="テキスト ボックス 76"/>
        <xdr:cNvSpPr txBox="1"/>
      </xdr:nvSpPr>
      <xdr:spPr>
        <a:xfrm>
          <a:off x="1828800" y="59334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7620</xdr:rowOff>
    </xdr:from>
    <xdr:to xmlns:xdr="http://schemas.openxmlformats.org/drawingml/2006/spreadsheetDrawing">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119380</xdr:rowOff>
    </xdr:from>
    <xdr:ext cx="759460" cy="259080"/>
    <xdr:sp macro="" textlink="">
      <xdr:nvSpPr>
        <xdr:cNvPr id="79" name="テキスト ボックス 78"/>
        <xdr:cNvSpPr txBox="1"/>
      </xdr:nvSpPr>
      <xdr:spPr>
        <a:xfrm>
          <a:off x="939800" y="59486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49530</xdr:rowOff>
    </xdr:from>
    <xdr:to xmlns:xdr="http://schemas.openxmlformats.org/drawingml/2006/spreadsheetDrawing">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66040</xdr:rowOff>
    </xdr:from>
    <xdr:ext cx="762000" cy="256540"/>
    <xdr:sp macro="" textlink="">
      <xdr:nvSpPr>
        <xdr:cNvPr id="86" name="人件費該当値テキスト"/>
        <xdr:cNvSpPr txBox="1"/>
      </xdr:nvSpPr>
      <xdr:spPr>
        <a:xfrm>
          <a:off x="4914900" y="5895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118110</xdr:rowOff>
    </xdr:from>
    <xdr:to xmlns:xdr="http://schemas.openxmlformats.org/drawingml/2006/spreadsheetDrawing">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33020</xdr:rowOff>
    </xdr:from>
    <xdr:ext cx="734060" cy="259080"/>
    <xdr:sp macro="" textlink="">
      <xdr:nvSpPr>
        <xdr:cNvPr id="88" name="テキスト ボックス 87"/>
        <xdr:cNvSpPr txBox="1"/>
      </xdr:nvSpPr>
      <xdr:spPr>
        <a:xfrm>
          <a:off x="3606800" y="62052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133350</xdr:rowOff>
    </xdr:from>
    <xdr:to xmlns:xdr="http://schemas.openxmlformats.org/drawingml/2006/spreadsheetDrawing">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73660</xdr:rowOff>
    </xdr:from>
    <xdr:ext cx="762000" cy="259080"/>
    <xdr:sp macro="" textlink="">
      <xdr:nvSpPr>
        <xdr:cNvPr id="90" name="テキスト ボックス 89"/>
        <xdr:cNvSpPr txBox="1"/>
      </xdr:nvSpPr>
      <xdr:spPr>
        <a:xfrm>
          <a:off x="2717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30480</xdr:rowOff>
    </xdr:from>
    <xdr:to xmlns:xdr="http://schemas.openxmlformats.org/drawingml/2006/spreadsheetDrawing">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116840</xdr:rowOff>
    </xdr:from>
    <xdr:ext cx="759460" cy="259080"/>
    <xdr:sp macro="" textlink="">
      <xdr:nvSpPr>
        <xdr:cNvPr id="92" name="テキスト ボックス 91"/>
        <xdr:cNvSpPr txBox="1"/>
      </xdr:nvSpPr>
      <xdr:spPr>
        <a:xfrm>
          <a:off x="1828800" y="62890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53340</xdr:rowOff>
    </xdr:from>
    <xdr:to xmlns:xdr="http://schemas.openxmlformats.org/drawingml/2006/spreadsheetDrawing">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139700</xdr:rowOff>
    </xdr:from>
    <xdr:ext cx="759460" cy="259080"/>
    <xdr:sp macro="" textlink="">
      <xdr:nvSpPr>
        <xdr:cNvPr id="94" name="テキスト ボックス 93"/>
        <xdr:cNvSpPr txBox="1"/>
      </xdr:nvSpPr>
      <xdr:spPr>
        <a:xfrm>
          <a:off x="939800" y="63119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Ｈ30年度から0.6ポイント減少しているが、実際の歳出額は増加している。H28年度からH29年度で大きく減少した要因は、保育園関係の物件費を扶助費に変更したことが大きな理由である。</a:t>
          </a:r>
        </a:p>
        <a:p>
          <a:r>
            <a:rPr lang="ja-JP" altLang="en-US">
              <a:latin typeface="ＭＳ Ｐゴシック"/>
              <a:ea typeface="ＭＳ Ｐゴシック"/>
            </a:rPr>
            <a:t>今後も物件費は年々増加していく傾向にある。業務のＩＣＴ化やそれに伴うセキュリティの構築・保守料、各種計画の策定業務委託料、学校関係の特別支援員などの賃金や臨時職員の賃金などが増加の要因となっている。ＩＣＴ環境の整備関係費用については、削減対象となりづらいため、臨時職員の適正配置など、その他の部分について事業の見直しを行い経費削減に努めたい。</a:t>
          </a: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5460" cy="259080"/>
    <xdr:sp macro="" textlink="">
      <xdr:nvSpPr>
        <xdr:cNvPr id="110" name="テキスト ボックス 109"/>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5460" cy="259080"/>
    <xdr:sp macro="" textlink="">
      <xdr:nvSpPr>
        <xdr:cNvPr id="112" name="テキスト ボックス 111"/>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5460" cy="256540"/>
    <xdr:sp macro="" textlink="">
      <xdr:nvSpPr>
        <xdr:cNvPr id="114" name="テキスト ボックス 113"/>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5460" cy="259080"/>
    <xdr:sp macro="" textlink="">
      <xdr:nvSpPr>
        <xdr:cNvPr id="116" name="テキスト ボックス 115"/>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5460" cy="259080"/>
    <xdr:sp macro="" textlink="">
      <xdr:nvSpPr>
        <xdr:cNvPr id="118" name="テキスト ボックス 117"/>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5460" cy="256540"/>
    <xdr:sp macro="" textlink="">
      <xdr:nvSpPr>
        <xdr:cNvPr id="120" name="テキスト ボックス 119"/>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1270</xdr:rowOff>
    </xdr:from>
    <xdr:to xmlns:xdr="http://schemas.openxmlformats.org/drawingml/2006/spreadsheetDrawing">
      <xdr:col>82</xdr:col>
      <xdr:colOff>107950</xdr:colOff>
      <xdr:row>20</xdr:row>
      <xdr:rowOff>58420</xdr:rowOff>
    </xdr:to>
    <xdr:cxnSp macro="">
      <xdr:nvCxnSpPr>
        <xdr:cNvPr id="122" name="直線コネクタ 121"/>
        <xdr:cNvCxnSpPr/>
      </xdr:nvCxnSpPr>
      <xdr:spPr>
        <a:xfrm flipV="1">
          <a:off x="16510000" y="22301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30480</xdr:rowOff>
    </xdr:from>
    <xdr:ext cx="762000" cy="256540"/>
    <xdr:sp macro="" textlink="">
      <xdr:nvSpPr>
        <xdr:cNvPr id="123" name="物件費最小値テキスト"/>
        <xdr:cNvSpPr txBox="1"/>
      </xdr:nvSpPr>
      <xdr:spPr>
        <a:xfrm>
          <a:off x="16598900" y="3459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58420</xdr:rowOff>
    </xdr:from>
    <xdr:to xmlns:xdr="http://schemas.openxmlformats.org/drawingml/2006/spreadsheetDrawing">
      <xdr:col>82</xdr:col>
      <xdr:colOff>196850</xdr:colOff>
      <xdr:row>20</xdr:row>
      <xdr:rowOff>58420</xdr:rowOff>
    </xdr:to>
    <xdr:cxnSp macro="">
      <xdr:nvCxnSpPr>
        <xdr:cNvPr id="124" name="直線コネクタ 123"/>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87630</xdr:rowOff>
    </xdr:from>
    <xdr:ext cx="762000" cy="256540"/>
    <xdr:sp macro="" textlink="">
      <xdr:nvSpPr>
        <xdr:cNvPr id="125" name="物件費最大値テキスト"/>
        <xdr:cNvSpPr txBox="1"/>
      </xdr:nvSpPr>
      <xdr:spPr>
        <a:xfrm>
          <a:off x="16598900" y="1973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1270</xdr:rowOff>
    </xdr:from>
    <xdr:to xmlns:xdr="http://schemas.openxmlformats.org/drawingml/2006/spreadsheetDrawing">
      <xdr:col>82</xdr:col>
      <xdr:colOff>196850</xdr:colOff>
      <xdr:row>13</xdr:row>
      <xdr:rowOff>1270</xdr:rowOff>
    </xdr:to>
    <xdr:cxnSp macro="">
      <xdr:nvCxnSpPr>
        <xdr:cNvPr id="126" name="直線コネクタ 125"/>
        <xdr:cNvCxnSpPr/>
      </xdr:nvCxnSpPr>
      <xdr:spPr>
        <a:xfrm>
          <a:off x="16421100" y="223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161290</xdr:rowOff>
    </xdr:from>
    <xdr:to xmlns:xdr="http://schemas.openxmlformats.org/drawingml/2006/spreadsheetDrawing">
      <xdr:col>82</xdr:col>
      <xdr:colOff>107950</xdr:colOff>
      <xdr:row>16</xdr:row>
      <xdr:rowOff>35560</xdr:rowOff>
    </xdr:to>
    <xdr:cxnSp macro="">
      <xdr:nvCxnSpPr>
        <xdr:cNvPr id="127" name="直線コネクタ 126"/>
        <xdr:cNvCxnSpPr/>
      </xdr:nvCxnSpPr>
      <xdr:spPr>
        <a:xfrm flipV="1">
          <a:off x="15671800" y="27330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97790</xdr:rowOff>
    </xdr:from>
    <xdr:ext cx="762000" cy="256540"/>
    <xdr:sp macro="" textlink="">
      <xdr:nvSpPr>
        <xdr:cNvPr id="128" name="物件費平均値テキスト"/>
        <xdr:cNvSpPr txBox="1"/>
      </xdr:nvSpPr>
      <xdr:spPr>
        <a:xfrm>
          <a:off x="16598900" y="26695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125730</xdr:rowOff>
    </xdr:from>
    <xdr:to xmlns:xdr="http://schemas.openxmlformats.org/drawingml/2006/spreadsheetDrawing">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153670</xdr:rowOff>
    </xdr:from>
    <xdr:to xmlns:xdr="http://schemas.openxmlformats.org/drawingml/2006/spreadsheetDrawing">
      <xdr:col>78</xdr:col>
      <xdr:colOff>69850</xdr:colOff>
      <xdr:row>16</xdr:row>
      <xdr:rowOff>35560</xdr:rowOff>
    </xdr:to>
    <xdr:cxnSp macro="">
      <xdr:nvCxnSpPr>
        <xdr:cNvPr id="130" name="直線コネクタ 129"/>
        <xdr:cNvCxnSpPr/>
      </xdr:nvCxnSpPr>
      <xdr:spPr>
        <a:xfrm>
          <a:off x="14782800" y="27254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110490</xdr:rowOff>
    </xdr:from>
    <xdr:to xmlns:xdr="http://schemas.openxmlformats.org/drawingml/2006/spreadsheetDrawing">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50800</xdr:rowOff>
    </xdr:from>
    <xdr:ext cx="736600" cy="259080"/>
    <xdr:sp macro="" textlink="">
      <xdr:nvSpPr>
        <xdr:cNvPr id="132" name="テキスト ボックス 131"/>
        <xdr:cNvSpPr txBox="1"/>
      </xdr:nvSpPr>
      <xdr:spPr>
        <a:xfrm>
          <a:off x="15290800" y="2451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153670</xdr:rowOff>
    </xdr:from>
    <xdr:to xmlns:xdr="http://schemas.openxmlformats.org/drawingml/2006/spreadsheetDrawing">
      <xdr:col>73</xdr:col>
      <xdr:colOff>180975</xdr:colOff>
      <xdr:row>16</xdr:row>
      <xdr:rowOff>157480</xdr:rowOff>
    </xdr:to>
    <xdr:cxnSp macro="">
      <xdr:nvCxnSpPr>
        <xdr:cNvPr id="133" name="直線コネクタ 132"/>
        <xdr:cNvCxnSpPr/>
      </xdr:nvCxnSpPr>
      <xdr:spPr>
        <a:xfrm flipV="1">
          <a:off x="13893800" y="272542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72390</xdr:rowOff>
    </xdr:from>
    <xdr:to xmlns:xdr="http://schemas.openxmlformats.org/drawingml/2006/spreadsheetDrawing">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12700</xdr:rowOff>
    </xdr:from>
    <xdr:ext cx="762000" cy="259080"/>
    <xdr:sp macro="" textlink="">
      <xdr:nvSpPr>
        <xdr:cNvPr id="135" name="テキスト ボックス 134"/>
        <xdr:cNvSpPr txBox="1"/>
      </xdr:nvSpPr>
      <xdr:spPr>
        <a:xfrm>
          <a:off x="14401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96520</xdr:rowOff>
    </xdr:from>
    <xdr:to xmlns:xdr="http://schemas.openxmlformats.org/drawingml/2006/spreadsheetDrawing">
      <xdr:col>69</xdr:col>
      <xdr:colOff>92075</xdr:colOff>
      <xdr:row>16</xdr:row>
      <xdr:rowOff>157480</xdr:rowOff>
    </xdr:to>
    <xdr:cxnSp macro="">
      <xdr:nvCxnSpPr>
        <xdr:cNvPr id="136" name="直線コネクタ 135"/>
        <xdr:cNvCxnSpPr/>
      </xdr:nvCxnSpPr>
      <xdr:spPr>
        <a:xfrm>
          <a:off x="13004800" y="28397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49530</xdr:rowOff>
    </xdr:from>
    <xdr:to xmlns:xdr="http://schemas.openxmlformats.org/drawingml/2006/spreadsheetDrawing">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161290</xdr:rowOff>
    </xdr:from>
    <xdr:ext cx="759460" cy="259080"/>
    <xdr:sp macro="" textlink="">
      <xdr:nvSpPr>
        <xdr:cNvPr id="138" name="テキスト ボックス 137"/>
        <xdr:cNvSpPr txBox="1"/>
      </xdr:nvSpPr>
      <xdr:spPr>
        <a:xfrm>
          <a:off x="13512800" y="23901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160020</xdr:rowOff>
    </xdr:from>
    <xdr:to xmlns:xdr="http://schemas.openxmlformats.org/drawingml/2006/spreadsheetDrawing">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100330</xdr:rowOff>
    </xdr:from>
    <xdr:ext cx="762000" cy="256540"/>
    <xdr:sp macro="" textlink="">
      <xdr:nvSpPr>
        <xdr:cNvPr id="140" name="テキスト ボックス 139"/>
        <xdr:cNvSpPr txBox="1"/>
      </xdr:nvSpPr>
      <xdr:spPr>
        <a:xfrm>
          <a:off x="12623800" y="2329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2" name="テキスト ボックス 141"/>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3" name="テキスト ボックス 142"/>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5" name="テキスト ボックス 144"/>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110490</xdr:rowOff>
    </xdr:from>
    <xdr:to xmlns:xdr="http://schemas.openxmlformats.org/drawingml/2006/spreadsheetDrawing">
      <xdr:col>82</xdr:col>
      <xdr:colOff>158750</xdr:colOff>
      <xdr:row>16</xdr:row>
      <xdr:rowOff>40640</xdr:rowOff>
    </xdr:to>
    <xdr:sp macro="" textlink="">
      <xdr:nvSpPr>
        <xdr:cNvPr id="146" name="楕円 145"/>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127000</xdr:rowOff>
    </xdr:from>
    <xdr:ext cx="762000" cy="259080"/>
    <xdr:sp macro="" textlink="">
      <xdr:nvSpPr>
        <xdr:cNvPr id="147" name="物件費該当値テキスト"/>
        <xdr:cNvSpPr txBox="1"/>
      </xdr:nvSpPr>
      <xdr:spPr>
        <a:xfrm>
          <a:off x="16598900" y="252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156210</xdr:rowOff>
    </xdr:from>
    <xdr:to xmlns:xdr="http://schemas.openxmlformats.org/drawingml/2006/spreadsheetDrawing">
      <xdr:col>78</xdr:col>
      <xdr:colOff>120650</xdr:colOff>
      <xdr:row>16</xdr:row>
      <xdr:rowOff>86360</xdr:rowOff>
    </xdr:to>
    <xdr:sp macro="" textlink="">
      <xdr:nvSpPr>
        <xdr:cNvPr id="148" name="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71120</xdr:rowOff>
    </xdr:from>
    <xdr:ext cx="736600" cy="259080"/>
    <xdr:sp macro="" textlink="">
      <xdr:nvSpPr>
        <xdr:cNvPr id="149" name="テキスト ボックス 148"/>
        <xdr:cNvSpPr txBox="1"/>
      </xdr:nvSpPr>
      <xdr:spPr>
        <a:xfrm>
          <a:off x="15290800" y="2814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102870</xdr:rowOff>
    </xdr:from>
    <xdr:to xmlns:xdr="http://schemas.openxmlformats.org/drawingml/2006/spreadsheetDrawing">
      <xdr:col>74</xdr:col>
      <xdr:colOff>31750</xdr:colOff>
      <xdr:row>16</xdr:row>
      <xdr:rowOff>33020</xdr:rowOff>
    </xdr:to>
    <xdr:sp macro="" textlink="">
      <xdr:nvSpPr>
        <xdr:cNvPr id="150" name="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17780</xdr:rowOff>
    </xdr:from>
    <xdr:ext cx="762000" cy="256540"/>
    <xdr:sp macro="" textlink="">
      <xdr:nvSpPr>
        <xdr:cNvPr id="151" name="テキスト ボックス 150"/>
        <xdr:cNvSpPr txBox="1"/>
      </xdr:nvSpPr>
      <xdr:spPr>
        <a:xfrm>
          <a:off x="14401800" y="27609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106680</xdr:rowOff>
    </xdr:from>
    <xdr:to xmlns:xdr="http://schemas.openxmlformats.org/drawingml/2006/spreadsheetDrawing">
      <xdr:col>69</xdr:col>
      <xdr:colOff>142875</xdr:colOff>
      <xdr:row>17</xdr:row>
      <xdr:rowOff>36830</xdr:rowOff>
    </xdr:to>
    <xdr:sp macro="" textlink="">
      <xdr:nvSpPr>
        <xdr:cNvPr id="152" name="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21590</xdr:rowOff>
    </xdr:from>
    <xdr:ext cx="759460" cy="259080"/>
    <xdr:sp macro="" textlink="">
      <xdr:nvSpPr>
        <xdr:cNvPr id="153" name="テキスト ボックス 152"/>
        <xdr:cNvSpPr txBox="1"/>
      </xdr:nvSpPr>
      <xdr:spPr>
        <a:xfrm>
          <a:off x="13512800" y="29362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45720</xdr:rowOff>
    </xdr:from>
    <xdr:to xmlns:xdr="http://schemas.openxmlformats.org/drawingml/2006/spreadsheetDrawing">
      <xdr:col>65</xdr:col>
      <xdr:colOff>53975</xdr:colOff>
      <xdr:row>16</xdr:row>
      <xdr:rowOff>147320</xdr:rowOff>
    </xdr:to>
    <xdr:sp macro="" textlink="">
      <xdr:nvSpPr>
        <xdr:cNvPr id="154" name="楕円 153"/>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132080</xdr:rowOff>
    </xdr:from>
    <xdr:ext cx="762000" cy="256540"/>
    <xdr:sp macro="" textlink="">
      <xdr:nvSpPr>
        <xdr:cNvPr id="155" name="テキスト ボックス 154"/>
        <xdr:cNvSpPr txBox="1"/>
      </xdr:nvSpPr>
      <xdr:spPr>
        <a:xfrm>
          <a:off x="12623800" y="28752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R01年度の数値については、類似団体平均を2.2ポイント上回っている。R0</a:t>
          </a:r>
          <a:r>
            <a:rPr lang="en-US" altLang="ja-JP">
              <a:latin typeface="ＭＳ Ｐゴシック"/>
              <a:ea typeface="ＭＳ Ｐゴシック"/>
            </a:rPr>
            <a:t>1</a:t>
          </a:r>
          <a:r>
            <a:rPr lang="ja-JP" altLang="en-US">
              <a:latin typeface="ＭＳ Ｐゴシック"/>
              <a:ea typeface="ＭＳ Ｐゴシック"/>
            </a:rPr>
            <a:t>年度はH30年度よりも0.7ポイント減少した。H28年度から大きく増加した要因は、保育園関係の物件費を扶助費に振り替えたことが考えられる。こども子育て支援制度導入や町独自の施策である出産祝い金給付事業費・多子世帯に対する保育料等の軽減による特定財源の減など、子育て関係施策は町の重点施策となっているため削減は難しいが、財政的に厳しい状態が継続するなかで優先度・必要度を再検討し、経費の削減に努めながら、行政サービスの向上を図る必要がある。</a:t>
          </a: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7" name="テキスト ボックス 166"/>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69" name="テキスト ボックス 168"/>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5460" cy="259080"/>
    <xdr:sp macro="" textlink="">
      <xdr:nvSpPr>
        <xdr:cNvPr id="171" name="テキスト ボックス 170"/>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5460" cy="256540"/>
    <xdr:sp macro="" textlink="">
      <xdr:nvSpPr>
        <xdr:cNvPr id="173" name="テキスト ボックス 172"/>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5460" cy="258445"/>
    <xdr:sp macro="" textlink="">
      <xdr:nvSpPr>
        <xdr:cNvPr id="175" name="テキスト ボックス 174"/>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5460" cy="259080"/>
    <xdr:sp macro="" textlink="">
      <xdr:nvSpPr>
        <xdr:cNvPr id="177" name="テキスト ボックス 176"/>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5460" cy="256540"/>
    <xdr:sp macro="" textlink="">
      <xdr:nvSpPr>
        <xdr:cNvPr id="179" name="テキスト ボックス 178"/>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5460" cy="259080"/>
    <xdr:sp macro="" textlink="">
      <xdr:nvSpPr>
        <xdr:cNvPr id="181" name="テキスト ボックス 180"/>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6540"/>
    <xdr:sp macro="" textlink="">
      <xdr:nvSpPr>
        <xdr:cNvPr id="183" name="テキスト ボックス 182"/>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60</xdr:row>
      <xdr:rowOff>143510</xdr:rowOff>
    </xdr:to>
    <xdr:cxnSp macro="">
      <xdr:nvCxnSpPr>
        <xdr:cNvPr id="185" name="直線コネクタ 184"/>
        <xdr:cNvCxnSpPr/>
      </xdr:nvCxnSpPr>
      <xdr:spPr>
        <a:xfrm flipV="1">
          <a:off x="4826000" y="9042400"/>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115570</xdr:rowOff>
    </xdr:from>
    <xdr:ext cx="762000" cy="259080"/>
    <xdr:sp macro="" textlink="">
      <xdr:nvSpPr>
        <xdr:cNvPr id="186" name="扶助費最小値テキスト"/>
        <xdr:cNvSpPr txBox="1"/>
      </xdr:nvSpPr>
      <xdr:spPr>
        <a:xfrm>
          <a:off x="4914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143510</xdr:rowOff>
    </xdr:from>
    <xdr:to xmlns:xdr="http://schemas.openxmlformats.org/drawingml/2006/spreadsheetDrawing">
      <xdr:col>24</xdr:col>
      <xdr:colOff>114300</xdr:colOff>
      <xdr:row>60</xdr:row>
      <xdr:rowOff>143510</xdr:rowOff>
    </xdr:to>
    <xdr:cxnSp macro="">
      <xdr:nvCxnSpPr>
        <xdr:cNvPr id="187" name="直線コネクタ 186"/>
        <xdr:cNvCxnSpPr/>
      </xdr:nvCxnSpPr>
      <xdr:spPr>
        <a:xfrm>
          <a:off x="4737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6540"/>
    <xdr:sp macro="" textlink="">
      <xdr:nvSpPr>
        <xdr:cNvPr id="188" name="扶助費最大値テキスト"/>
        <xdr:cNvSpPr txBox="1"/>
      </xdr:nvSpPr>
      <xdr:spPr>
        <a:xfrm>
          <a:off x="4914900" y="8785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9" name="直線コネクタ 188"/>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143510</xdr:rowOff>
    </xdr:from>
    <xdr:to xmlns:xdr="http://schemas.openxmlformats.org/drawingml/2006/spreadsheetDrawing">
      <xdr:col>24</xdr:col>
      <xdr:colOff>25400</xdr:colOff>
      <xdr:row>59</xdr:row>
      <xdr:rowOff>86360</xdr:rowOff>
    </xdr:to>
    <xdr:cxnSp macro="">
      <xdr:nvCxnSpPr>
        <xdr:cNvPr id="190" name="直線コネクタ 189"/>
        <xdr:cNvCxnSpPr/>
      </xdr:nvCxnSpPr>
      <xdr:spPr>
        <a:xfrm flipV="1">
          <a:off x="3987800" y="1008761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92710</xdr:rowOff>
    </xdr:from>
    <xdr:ext cx="762000" cy="259080"/>
    <xdr:sp macro="" textlink="">
      <xdr:nvSpPr>
        <xdr:cNvPr id="191" name="扶助費平均値テキスト"/>
        <xdr:cNvSpPr txBox="1"/>
      </xdr:nvSpPr>
      <xdr:spPr>
        <a:xfrm>
          <a:off x="4914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76200</xdr:rowOff>
    </xdr:from>
    <xdr:to xmlns:xdr="http://schemas.openxmlformats.org/drawingml/2006/spreadsheetDrawing">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59</xdr:row>
      <xdr:rowOff>86360</xdr:rowOff>
    </xdr:from>
    <xdr:to xmlns:xdr="http://schemas.openxmlformats.org/drawingml/2006/spreadsheetDrawing">
      <xdr:col>19</xdr:col>
      <xdr:colOff>187325</xdr:colOff>
      <xdr:row>59</xdr:row>
      <xdr:rowOff>167640</xdr:rowOff>
    </xdr:to>
    <xdr:cxnSp macro="">
      <xdr:nvCxnSpPr>
        <xdr:cNvPr id="193" name="直線コネクタ 192"/>
        <xdr:cNvCxnSpPr/>
      </xdr:nvCxnSpPr>
      <xdr:spPr>
        <a:xfrm flipV="1">
          <a:off x="3098800" y="1020191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43815</xdr:rowOff>
    </xdr:from>
    <xdr:to xmlns:xdr="http://schemas.openxmlformats.org/drawingml/2006/spreadsheetDrawing">
      <xdr:col>20</xdr:col>
      <xdr:colOff>38100</xdr:colOff>
      <xdr:row>56</xdr:row>
      <xdr:rowOff>145415</xdr:rowOff>
    </xdr:to>
    <xdr:sp macro="" textlink="">
      <xdr:nvSpPr>
        <xdr:cNvPr id="194" name="フローチャート: 判断 193"/>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155575</xdr:rowOff>
    </xdr:from>
    <xdr:ext cx="734060" cy="256540"/>
    <xdr:sp macro="" textlink="">
      <xdr:nvSpPr>
        <xdr:cNvPr id="195" name="テキスト ボックス 194"/>
        <xdr:cNvSpPr txBox="1"/>
      </xdr:nvSpPr>
      <xdr:spPr>
        <a:xfrm>
          <a:off x="3606800" y="941387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127000</xdr:rowOff>
    </xdr:from>
    <xdr:to xmlns:xdr="http://schemas.openxmlformats.org/drawingml/2006/spreadsheetDrawing">
      <xdr:col>15</xdr:col>
      <xdr:colOff>98425</xdr:colOff>
      <xdr:row>59</xdr:row>
      <xdr:rowOff>167640</xdr:rowOff>
    </xdr:to>
    <xdr:cxnSp macro="">
      <xdr:nvCxnSpPr>
        <xdr:cNvPr id="196" name="直線コネクタ 195"/>
        <xdr:cNvCxnSpPr/>
      </xdr:nvCxnSpPr>
      <xdr:spPr>
        <a:xfrm>
          <a:off x="2209800" y="9728200"/>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43815</xdr:rowOff>
    </xdr:from>
    <xdr:to xmlns:xdr="http://schemas.openxmlformats.org/drawingml/2006/spreadsheetDrawing">
      <xdr:col>15</xdr:col>
      <xdr:colOff>149225</xdr:colOff>
      <xdr:row>56</xdr:row>
      <xdr:rowOff>145415</xdr:rowOff>
    </xdr:to>
    <xdr:sp macro="" textlink="">
      <xdr:nvSpPr>
        <xdr:cNvPr id="197" name="フローチャート: 判断 196"/>
        <xdr:cNvSpPr/>
      </xdr:nvSpPr>
      <xdr:spPr>
        <a:xfrm>
          <a:off x="3048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155575</xdr:rowOff>
    </xdr:from>
    <xdr:ext cx="762000" cy="256540"/>
    <xdr:sp macro="" textlink="">
      <xdr:nvSpPr>
        <xdr:cNvPr id="198" name="テキスト ボックス 197"/>
        <xdr:cNvSpPr txBox="1"/>
      </xdr:nvSpPr>
      <xdr:spPr>
        <a:xfrm>
          <a:off x="2717800" y="9413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127000</xdr:rowOff>
    </xdr:from>
    <xdr:to xmlns:xdr="http://schemas.openxmlformats.org/drawingml/2006/spreadsheetDrawing">
      <xdr:col>11</xdr:col>
      <xdr:colOff>9525</xdr:colOff>
      <xdr:row>56</xdr:row>
      <xdr:rowOff>127000</xdr:rowOff>
    </xdr:to>
    <xdr:cxnSp macro="">
      <xdr:nvCxnSpPr>
        <xdr:cNvPr id="199" name="直線コネクタ 198"/>
        <xdr:cNvCxnSpPr/>
      </xdr:nvCxnSpPr>
      <xdr:spPr>
        <a:xfrm>
          <a:off x="1320800" y="9728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59460" cy="259080"/>
    <xdr:sp macro="" textlink="">
      <xdr:nvSpPr>
        <xdr:cNvPr id="201" name="テキスト ボックス 200"/>
        <xdr:cNvSpPr txBox="1"/>
      </xdr:nvSpPr>
      <xdr:spPr>
        <a:xfrm>
          <a:off x="1828800" y="933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67945</xdr:rowOff>
    </xdr:from>
    <xdr:to xmlns:xdr="http://schemas.openxmlformats.org/drawingml/2006/spreadsheetDrawing">
      <xdr:col>6</xdr:col>
      <xdr:colOff>171450</xdr:colOff>
      <xdr:row>55</xdr:row>
      <xdr:rowOff>169545</xdr:rowOff>
    </xdr:to>
    <xdr:sp macro="" textlink="">
      <xdr:nvSpPr>
        <xdr:cNvPr id="202" name="フローチャート: 判断 201"/>
        <xdr:cNvSpPr/>
      </xdr:nvSpPr>
      <xdr:spPr>
        <a:xfrm>
          <a:off x="1270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8255</xdr:rowOff>
    </xdr:from>
    <xdr:ext cx="759460" cy="256540"/>
    <xdr:sp macro="" textlink="">
      <xdr:nvSpPr>
        <xdr:cNvPr id="203" name="テキスト ボックス 202"/>
        <xdr:cNvSpPr txBox="1"/>
      </xdr:nvSpPr>
      <xdr:spPr>
        <a:xfrm>
          <a:off x="939800" y="92665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6" name="テキスト ボックス 205"/>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92710</xdr:rowOff>
    </xdr:from>
    <xdr:to xmlns:xdr="http://schemas.openxmlformats.org/drawingml/2006/spreadsheetDrawing">
      <xdr:col>24</xdr:col>
      <xdr:colOff>76200</xdr:colOff>
      <xdr:row>59</xdr:row>
      <xdr:rowOff>22860</xdr:rowOff>
    </xdr:to>
    <xdr:sp macro="" textlink="">
      <xdr:nvSpPr>
        <xdr:cNvPr id="209" name="楕円 208"/>
        <xdr:cNvSpPr/>
      </xdr:nvSpPr>
      <xdr:spPr>
        <a:xfrm>
          <a:off x="47752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64770</xdr:rowOff>
    </xdr:from>
    <xdr:ext cx="762000" cy="256540"/>
    <xdr:sp macro="" textlink="">
      <xdr:nvSpPr>
        <xdr:cNvPr id="210" name="扶助費該当値テキスト"/>
        <xdr:cNvSpPr txBox="1"/>
      </xdr:nvSpPr>
      <xdr:spPr>
        <a:xfrm>
          <a:off x="4914900" y="10008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35560</xdr:rowOff>
    </xdr:from>
    <xdr:to xmlns:xdr="http://schemas.openxmlformats.org/drawingml/2006/spreadsheetDrawing">
      <xdr:col>20</xdr:col>
      <xdr:colOff>38100</xdr:colOff>
      <xdr:row>59</xdr:row>
      <xdr:rowOff>137160</xdr:rowOff>
    </xdr:to>
    <xdr:sp macro="" textlink="">
      <xdr:nvSpPr>
        <xdr:cNvPr id="211" name="楕円 210"/>
        <xdr:cNvSpPr/>
      </xdr:nvSpPr>
      <xdr:spPr>
        <a:xfrm>
          <a:off x="3937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121920</xdr:rowOff>
    </xdr:from>
    <xdr:ext cx="734060" cy="256540"/>
    <xdr:sp macro="" textlink="">
      <xdr:nvSpPr>
        <xdr:cNvPr id="212" name="テキスト ボックス 211"/>
        <xdr:cNvSpPr txBox="1"/>
      </xdr:nvSpPr>
      <xdr:spPr>
        <a:xfrm>
          <a:off x="3606800" y="1023747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116840</xdr:rowOff>
    </xdr:from>
    <xdr:to xmlns:xdr="http://schemas.openxmlformats.org/drawingml/2006/spreadsheetDrawing">
      <xdr:col>15</xdr:col>
      <xdr:colOff>149225</xdr:colOff>
      <xdr:row>60</xdr:row>
      <xdr:rowOff>46990</xdr:rowOff>
    </xdr:to>
    <xdr:sp macro="" textlink="">
      <xdr:nvSpPr>
        <xdr:cNvPr id="213" name="楕円 212"/>
        <xdr:cNvSpPr/>
      </xdr:nvSpPr>
      <xdr:spPr>
        <a:xfrm>
          <a:off x="3048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60</xdr:row>
      <xdr:rowOff>31750</xdr:rowOff>
    </xdr:from>
    <xdr:ext cx="762000" cy="256540"/>
    <xdr:sp macro="" textlink="">
      <xdr:nvSpPr>
        <xdr:cNvPr id="214" name="テキスト ボックス 213"/>
        <xdr:cNvSpPr txBox="1"/>
      </xdr:nvSpPr>
      <xdr:spPr>
        <a:xfrm>
          <a:off x="2717800" y="103187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162560</xdr:rowOff>
    </xdr:from>
    <xdr:ext cx="759460" cy="259080"/>
    <xdr:sp macro="" textlink="">
      <xdr:nvSpPr>
        <xdr:cNvPr id="216" name="テキスト ボックス 215"/>
        <xdr:cNvSpPr txBox="1"/>
      </xdr:nvSpPr>
      <xdr:spPr>
        <a:xfrm>
          <a:off x="1828800" y="9763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162560</xdr:rowOff>
    </xdr:from>
    <xdr:ext cx="759460" cy="259080"/>
    <xdr:sp macro="" textlink="">
      <xdr:nvSpPr>
        <xdr:cNvPr id="218" name="テキスト ボックス 217"/>
        <xdr:cNvSpPr txBox="1"/>
      </xdr:nvSpPr>
      <xdr:spPr>
        <a:xfrm>
          <a:off x="939800" y="9763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類似団体平均や県平均と比較しても、常に低い数値を維持しているが差は減少している状況である。今後も現状維持に努めたい。</a:t>
          </a:r>
        </a:p>
        <a:p>
          <a:endParaRP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30" name="テキスト ボックス 229"/>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32" name="テキスト ボックス 231"/>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5460" cy="259080"/>
    <xdr:sp macro="" textlink="">
      <xdr:nvSpPr>
        <xdr:cNvPr id="234" name="テキスト ボックス 233"/>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5460" cy="259080"/>
    <xdr:sp macro="" textlink="">
      <xdr:nvSpPr>
        <xdr:cNvPr id="236" name="テキスト ボックス 235"/>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5460" cy="256540"/>
    <xdr:sp macro="" textlink="">
      <xdr:nvSpPr>
        <xdr:cNvPr id="238" name="テキスト ボックス 237"/>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5460" cy="259080"/>
    <xdr:sp macro="" textlink="">
      <xdr:nvSpPr>
        <xdr:cNvPr id="240" name="テキスト ボックス 239"/>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5460" cy="259080"/>
    <xdr:sp macro="" textlink="">
      <xdr:nvSpPr>
        <xdr:cNvPr id="242" name="テキスト ボックス 241"/>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6540"/>
    <xdr:sp macro="" textlink="">
      <xdr:nvSpPr>
        <xdr:cNvPr id="244" name="テキスト ボックス 243"/>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60</xdr:row>
      <xdr:rowOff>73660</xdr:rowOff>
    </xdr:to>
    <xdr:cxnSp macro="">
      <xdr:nvCxnSpPr>
        <xdr:cNvPr id="246" name="直線コネクタ 245"/>
        <xdr:cNvCxnSpPr/>
      </xdr:nvCxnSpPr>
      <xdr:spPr>
        <a:xfrm flipV="1">
          <a:off x="16510000" y="908812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45720</xdr:rowOff>
    </xdr:from>
    <xdr:ext cx="762000" cy="259080"/>
    <xdr:sp macro="" textlink="">
      <xdr:nvSpPr>
        <xdr:cNvPr id="247" name="その他最小値テキスト"/>
        <xdr:cNvSpPr txBox="1"/>
      </xdr:nvSpPr>
      <xdr:spPr>
        <a:xfrm>
          <a:off x="16598900" y="1033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73660</xdr:rowOff>
    </xdr:from>
    <xdr:to xmlns:xdr="http://schemas.openxmlformats.org/drawingml/2006/spreadsheetDrawing">
      <xdr:col>82</xdr:col>
      <xdr:colOff>196850</xdr:colOff>
      <xdr:row>60</xdr:row>
      <xdr:rowOff>73660</xdr:rowOff>
    </xdr:to>
    <xdr:cxnSp macro="">
      <xdr:nvCxnSpPr>
        <xdr:cNvPr id="248" name="直線コネクタ 247"/>
        <xdr:cNvCxnSpPr/>
      </xdr:nvCxnSpPr>
      <xdr:spPr>
        <a:xfrm>
          <a:off x="16421100" y="1036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6540"/>
    <xdr:sp macro="" textlink="">
      <xdr:nvSpPr>
        <xdr:cNvPr id="249" name="その他最大値テキスト"/>
        <xdr:cNvSpPr txBox="1"/>
      </xdr:nvSpPr>
      <xdr:spPr>
        <a:xfrm>
          <a:off x="16598900" y="8831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50" name="直線コネクタ 249"/>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96520</xdr:rowOff>
    </xdr:from>
    <xdr:to xmlns:xdr="http://schemas.openxmlformats.org/drawingml/2006/spreadsheetDrawing">
      <xdr:col>82</xdr:col>
      <xdr:colOff>107950</xdr:colOff>
      <xdr:row>56</xdr:row>
      <xdr:rowOff>104140</xdr:rowOff>
    </xdr:to>
    <xdr:cxnSp macro="">
      <xdr:nvCxnSpPr>
        <xdr:cNvPr id="251" name="直線コネクタ 250"/>
        <xdr:cNvCxnSpPr/>
      </xdr:nvCxnSpPr>
      <xdr:spPr>
        <a:xfrm flipV="1">
          <a:off x="15671800" y="96977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63500</xdr:rowOff>
    </xdr:from>
    <xdr:ext cx="762000" cy="256540"/>
    <xdr:sp macro="" textlink="">
      <xdr:nvSpPr>
        <xdr:cNvPr id="252" name="その他平均値テキスト"/>
        <xdr:cNvSpPr txBox="1"/>
      </xdr:nvSpPr>
      <xdr:spPr>
        <a:xfrm>
          <a:off x="16598900" y="96647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91440</xdr:rowOff>
    </xdr:from>
    <xdr:to xmlns:xdr="http://schemas.openxmlformats.org/drawingml/2006/spreadsheetDrawing">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27940</xdr:rowOff>
    </xdr:from>
    <xdr:to xmlns:xdr="http://schemas.openxmlformats.org/drawingml/2006/spreadsheetDrawing">
      <xdr:col>78</xdr:col>
      <xdr:colOff>69850</xdr:colOff>
      <xdr:row>56</xdr:row>
      <xdr:rowOff>104140</xdr:rowOff>
    </xdr:to>
    <xdr:cxnSp macro="">
      <xdr:nvCxnSpPr>
        <xdr:cNvPr id="254" name="直線コネクタ 253"/>
        <xdr:cNvCxnSpPr/>
      </xdr:nvCxnSpPr>
      <xdr:spPr>
        <a:xfrm>
          <a:off x="14782800" y="96291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167640</xdr:rowOff>
    </xdr:from>
    <xdr:to xmlns:xdr="http://schemas.openxmlformats.org/drawingml/2006/spreadsheetDrawing">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82550</xdr:rowOff>
    </xdr:from>
    <xdr:ext cx="736600" cy="259080"/>
    <xdr:sp macro="" textlink="">
      <xdr:nvSpPr>
        <xdr:cNvPr id="256" name="テキスト ボックス 255"/>
        <xdr:cNvSpPr txBox="1"/>
      </xdr:nvSpPr>
      <xdr:spPr>
        <a:xfrm>
          <a:off x="15290800" y="985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12700</xdr:rowOff>
    </xdr:from>
    <xdr:to xmlns:xdr="http://schemas.openxmlformats.org/drawingml/2006/spreadsheetDrawing">
      <xdr:col>73</xdr:col>
      <xdr:colOff>180975</xdr:colOff>
      <xdr:row>56</xdr:row>
      <xdr:rowOff>27940</xdr:rowOff>
    </xdr:to>
    <xdr:cxnSp macro="">
      <xdr:nvCxnSpPr>
        <xdr:cNvPr id="257" name="直線コネクタ 256"/>
        <xdr:cNvCxnSpPr/>
      </xdr:nvCxnSpPr>
      <xdr:spPr>
        <a:xfrm>
          <a:off x="13893800" y="96139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144780</xdr:rowOff>
    </xdr:from>
    <xdr:to xmlns:xdr="http://schemas.openxmlformats.org/drawingml/2006/spreadsheetDrawing">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59690</xdr:rowOff>
    </xdr:from>
    <xdr:ext cx="762000" cy="259080"/>
    <xdr:sp macro="" textlink="">
      <xdr:nvSpPr>
        <xdr:cNvPr id="259" name="テキスト ボックス 258"/>
        <xdr:cNvSpPr txBox="1"/>
      </xdr:nvSpPr>
      <xdr:spPr>
        <a:xfrm>
          <a:off x="14401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153670</xdr:rowOff>
    </xdr:from>
    <xdr:to xmlns:xdr="http://schemas.openxmlformats.org/drawingml/2006/spreadsheetDrawing">
      <xdr:col>69</xdr:col>
      <xdr:colOff>92075</xdr:colOff>
      <xdr:row>56</xdr:row>
      <xdr:rowOff>12700</xdr:rowOff>
    </xdr:to>
    <xdr:cxnSp macro="">
      <xdr:nvCxnSpPr>
        <xdr:cNvPr id="260" name="直線コネクタ 259"/>
        <xdr:cNvCxnSpPr/>
      </xdr:nvCxnSpPr>
      <xdr:spPr>
        <a:xfrm>
          <a:off x="13004800" y="95834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121920</xdr:rowOff>
    </xdr:from>
    <xdr:to xmlns:xdr="http://schemas.openxmlformats.org/drawingml/2006/spreadsheetDrawing">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36830</xdr:rowOff>
    </xdr:from>
    <xdr:ext cx="759460" cy="259080"/>
    <xdr:sp macro="" textlink="">
      <xdr:nvSpPr>
        <xdr:cNvPr id="262" name="テキスト ボックス 261"/>
        <xdr:cNvSpPr txBox="1"/>
      </xdr:nvSpPr>
      <xdr:spPr>
        <a:xfrm>
          <a:off x="13512800" y="98094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91440</xdr:rowOff>
    </xdr:from>
    <xdr:to xmlns:xdr="http://schemas.openxmlformats.org/drawingml/2006/spreadsheetDrawing">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6350</xdr:rowOff>
    </xdr:from>
    <xdr:ext cx="762000" cy="256540"/>
    <xdr:sp macro="" textlink="">
      <xdr:nvSpPr>
        <xdr:cNvPr id="264" name="テキスト ボックス 263"/>
        <xdr:cNvSpPr txBox="1"/>
      </xdr:nvSpPr>
      <xdr:spPr>
        <a:xfrm>
          <a:off x="12623800" y="9779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6" name="テキスト ボックス 265"/>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7" name="テキスト ボックス 266"/>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9" name="テキスト ボックス 268"/>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45720</xdr:rowOff>
    </xdr:from>
    <xdr:to xmlns:xdr="http://schemas.openxmlformats.org/drawingml/2006/spreadsheetDrawing">
      <xdr:col>82</xdr:col>
      <xdr:colOff>158750</xdr:colOff>
      <xdr:row>56</xdr:row>
      <xdr:rowOff>147320</xdr:rowOff>
    </xdr:to>
    <xdr:sp macro="" textlink="">
      <xdr:nvSpPr>
        <xdr:cNvPr id="270" name="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62230</xdr:rowOff>
    </xdr:from>
    <xdr:ext cx="762000" cy="259080"/>
    <xdr:sp macro="" textlink="">
      <xdr:nvSpPr>
        <xdr:cNvPr id="271" name="その他該当値テキスト"/>
        <xdr:cNvSpPr txBox="1"/>
      </xdr:nvSpPr>
      <xdr:spPr>
        <a:xfrm>
          <a:off x="165989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53340</xdr:rowOff>
    </xdr:from>
    <xdr:to xmlns:xdr="http://schemas.openxmlformats.org/drawingml/2006/spreadsheetDrawing">
      <xdr:col>78</xdr:col>
      <xdr:colOff>120650</xdr:colOff>
      <xdr:row>56</xdr:row>
      <xdr:rowOff>154940</xdr:rowOff>
    </xdr:to>
    <xdr:sp macro="" textlink="">
      <xdr:nvSpPr>
        <xdr:cNvPr id="272" name="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165100</xdr:rowOff>
    </xdr:from>
    <xdr:ext cx="736600" cy="259080"/>
    <xdr:sp macro="" textlink="">
      <xdr:nvSpPr>
        <xdr:cNvPr id="273" name="テキスト ボックス 272"/>
        <xdr:cNvSpPr txBox="1"/>
      </xdr:nvSpPr>
      <xdr:spPr>
        <a:xfrm>
          <a:off x="15290800" y="942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148590</xdr:rowOff>
    </xdr:from>
    <xdr:to xmlns:xdr="http://schemas.openxmlformats.org/drawingml/2006/spreadsheetDrawing">
      <xdr:col>74</xdr:col>
      <xdr:colOff>31750</xdr:colOff>
      <xdr:row>56</xdr:row>
      <xdr:rowOff>78740</xdr:rowOff>
    </xdr:to>
    <xdr:sp macro="" textlink="">
      <xdr:nvSpPr>
        <xdr:cNvPr id="274" name="楕円 273"/>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88900</xdr:rowOff>
    </xdr:from>
    <xdr:ext cx="762000" cy="256540"/>
    <xdr:sp macro="" textlink="">
      <xdr:nvSpPr>
        <xdr:cNvPr id="275" name="テキスト ボックス 274"/>
        <xdr:cNvSpPr txBox="1"/>
      </xdr:nvSpPr>
      <xdr:spPr>
        <a:xfrm>
          <a:off x="14401800" y="9347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133350</xdr:rowOff>
    </xdr:from>
    <xdr:to xmlns:xdr="http://schemas.openxmlformats.org/drawingml/2006/spreadsheetDrawing">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73660</xdr:rowOff>
    </xdr:from>
    <xdr:ext cx="759460" cy="259080"/>
    <xdr:sp macro="" textlink="">
      <xdr:nvSpPr>
        <xdr:cNvPr id="277" name="テキスト ボックス 276"/>
        <xdr:cNvSpPr txBox="1"/>
      </xdr:nvSpPr>
      <xdr:spPr>
        <a:xfrm>
          <a:off x="13512800" y="933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102870</xdr:rowOff>
    </xdr:from>
    <xdr:to xmlns:xdr="http://schemas.openxmlformats.org/drawingml/2006/spreadsheetDrawing">
      <xdr:col>65</xdr:col>
      <xdr:colOff>53975</xdr:colOff>
      <xdr:row>56</xdr:row>
      <xdr:rowOff>33020</xdr:rowOff>
    </xdr:to>
    <xdr:sp macro="" textlink="">
      <xdr:nvSpPr>
        <xdr:cNvPr id="278" name="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43180</xdr:rowOff>
    </xdr:from>
    <xdr:ext cx="762000" cy="256540"/>
    <xdr:sp macro="" textlink="">
      <xdr:nvSpPr>
        <xdr:cNvPr id="279" name="テキスト ボックス 278"/>
        <xdr:cNvSpPr txBox="1"/>
      </xdr:nvSpPr>
      <xdr:spPr>
        <a:xfrm>
          <a:off x="12623800" y="9301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近年は、減少傾向にあり、R01年度はH30年度に比べて0.3ポイント減少したが、類似団体平均と比べると2.0ポイントと、大きな開きがある。一部事務組合への負担金などが多額であることが主な要因である。特に、ごみ処理施設の更新に係る負担金の増加が大きい状況である。引き続き、一部事務組合への経営努力の要請を行うとともに、補助金や負担金について町審査会をとおして削減を図っていきたい。</a:t>
          </a:r>
        </a:p>
        <a:p>
          <a:endParaRPr/>
        </a:p>
        <a:p>
          <a:endParaRP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91" name="テキスト ボックス 290"/>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93" name="テキスト ボックス 292"/>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95" name="テキスト ボックス 294"/>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97" name="テキスト ボックス 296"/>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99" name="テキスト ボックス 298"/>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301" name="テキスト ボックス 300"/>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140970</xdr:rowOff>
    </xdr:from>
    <xdr:to xmlns:xdr="http://schemas.openxmlformats.org/drawingml/2006/spreadsheetDrawing">
      <xdr:col>82</xdr:col>
      <xdr:colOff>107950</xdr:colOff>
      <xdr:row>40</xdr:row>
      <xdr:rowOff>145415</xdr:rowOff>
    </xdr:to>
    <xdr:cxnSp macro="">
      <xdr:nvCxnSpPr>
        <xdr:cNvPr id="304" name="直線コネクタ 303"/>
        <xdr:cNvCxnSpPr/>
      </xdr:nvCxnSpPr>
      <xdr:spPr>
        <a:xfrm flipV="1">
          <a:off x="16510000" y="5970270"/>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117475</xdr:rowOff>
    </xdr:from>
    <xdr:ext cx="762000" cy="259080"/>
    <xdr:sp macro="" textlink="">
      <xdr:nvSpPr>
        <xdr:cNvPr id="305" name="補助費等最小値テキスト"/>
        <xdr:cNvSpPr txBox="1"/>
      </xdr:nvSpPr>
      <xdr:spPr>
        <a:xfrm>
          <a:off x="16598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145415</xdr:rowOff>
    </xdr:from>
    <xdr:to xmlns:xdr="http://schemas.openxmlformats.org/drawingml/2006/spreadsheetDrawing">
      <xdr:col>82</xdr:col>
      <xdr:colOff>196850</xdr:colOff>
      <xdr:row>40</xdr:row>
      <xdr:rowOff>145415</xdr:rowOff>
    </xdr:to>
    <xdr:cxnSp macro="">
      <xdr:nvCxnSpPr>
        <xdr:cNvPr id="306" name="直線コネクタ 305"/>
        <xdr:cNvCxnSpPr/>
      </xdr:nvCxnSpPr>
      <xdr:spPr>
        <a:xfrm>
          <a:off x="1642110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55880</xdr:rowOff>
    </xdr:from>
    <xdr:ext cx="762000" cy="259080"/>
    <xdr:sp macro="" textlink="">
      <xdr:nvSpPr>
        <xdr:cNvPr id="307" name="補助費等最大値テキスト"/>
        <xdr:cNvSpPr txBox="1"/>
      </xdr:nvSpPr>
      <xdr:spPr>
        <a:xfrm>
          <a:off x="16598900" y="571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140970</xdr:rowOff>
    </xdr:from>
    <xdr:to xmlns:xdr="http://schemas.openxmlformats.org/drawingml/2006/spreadsheetDrawing">
      <xdr:col>82</xdr:col>
      <xdr:colOff>196850</xdr:colOff>
      <xdr:row>34</xdr:row>
      <xdr:rowOff>140970</xdr:rowOff>
    </xdr:to>
    <xdr:cxnSp macro="">
      <xdr:nvCxnSpPr>
        <xdr:cNvPr id="308" name="直線コネクタ 307"/>
        <xdr:cNvCxnSpPr/>
      </xdr:nvCxnSpPr>
      <xdr:spPr>
        <a:xfrm>
          <a:off x="16421100" y="597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143510</xdr:rowOff>
    </xdr:from>
    <xdr:to xmlns:xdr="http://schemas.openxmlformats.org/drawingml/2006/spreadsheetDrawing">
      <xdr:col>82</xdr:col>
      <xdr:colOff>107950</xdr:colOff>
      <xdr:row>37</xdr:row>
      <xdr:rowOff>156845</xdr:rowOff>
    </xdr:to>
    <xdr:cxnSp macro="">
      <xdr:nvCxnSpPr>
        <xdr:cNvPr id="309" name="直線コネクタ 308"/>
        <xdr:cNvCxnSpPr/>
      </xdr:nvCxnSpPr>
      <xdr:spPr>
        <a:xfrm flipV="1">
          <a:off x="15671800" y="64871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17780</xdr:rowOff>
    </xdr:from>
    <xdr:ext cx="762000" cy="256540"/>
    <xdr:sp macro="" textlink="">
      <xdr:nvSpPr>
        <xdr:cNvPr id="310" name="補助費等平均値テキスト"/>
        <xdr:cNvSpPr txBox="1"/>
      </xdr:nvSpPr>
      <xdr:spPr>
        <a:xfrm>
          <a:off x="16598900" y="61899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635</xdr:rowOff>
    </xdr:from>
    <xdr:to xmlns:xdr="http://schemas.openxmlformats.org/drawingml/2006/spreadsheetDrawing">
      <xdr:col>82</xdr:col>
      <xdr:colOff>158750</xdr:colOff>
      <xdr:row>37</xdr:row>
      <xdr:rowOff>102235</xdr:rowOff>
    </xdr:to>
    <xdr:sp macro="" textlink="">
      <xdr:nvSpPr>
        <xdr:cNvPr id="311" name="フローチャート: 判断 310"/>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152400</xdr:rowOff>
    </xdr:from>
    <xdr:to xmlns:xdr="http://schemas.openxmlformats.org/drawingml/2006/spreadsheetDrawing">
      <xdr:col>78</xdr:col>
      <xdr:colOff>69850</xdr:colOff>
      <xdr:row>37</xdr:row>
      <xdr:rowOff>156845</xdr:rowOff>
    </xdr:to>
    <xdr:cxnSp macro="">
      <xdr:nvCxnSpPr>
        <xdr:cNvPr id="312" name="直線コネクタ 311"/>
        <xdr:cNvCxnSpPr/>
      </xdr:nvCxnSpPr>
      <xdr:spPr>
        <a:xfrm>
          <a:off x="14782800" y="64960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121920</xdr:rowOff>
    </xdr:from>
    <xdr:to xmlns:xdr="http://schemas.openxmlformats.org/drawingml/2006/spreadsheetDrawing">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62230</xdr:rowOff>
    </xdr:from>
    <xdr:ext cx="736600" cy="259080"/>
    <xdr:sp macro="" textlink="">
      <xdr:nvSpPr>
        <xdr:cNvPr id="314" name="テキスト ボックス 313"/>
        <xdr:cNvSpPr txBox="1"/>
      </xdr:nvSpPr>
      <xdr:spPr>
        <a:xfrm>
          <a:off x="15290800" y="606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152400</xdr:rowOff>
    </xdr:from>
    <xdr:to xmlns:xdr="http://schemas.openxmlformats.org/drawingml/2006/spreadsheetDrawing">
      <xdr:col>73</xdr:col>
      <xdr:colOff>180975</xdr:colOff>
      <xdr:row>38</xdr:row>
      <xdr:rowOff>8255</xdr:rowOff>
    </xdr:to>
    <xdr:cxnSp macro="">
      <xdr:nvCxnSpPr>
        <xdr:cNvPr id="315" name="直線コネクタ 314"/>
        <xdr:cNvCxnSpPr/>
      </xdr:nvCxnSpPr>
      <xdr:spPr>
        <a:xfrm flipV="1">
          <a:off x="13893800" y="64960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117475</xdr:rowOff>
    </xdr:from>
    <xdr:to xmlns:xdr="http://schemas.openxmlformats.org/drawingml/2006/spreadsheetDrawing">
      <xdr:col>74</xdr:col>
      <xdr:colOff>31750</xdr:colOff>
      <xdr:row>37</xdr:row>
      <xdr:rowOff>47625</xdr:rowOff>
    </xdr:to>
    <xdr:sp macro="" textlink="">
      <xdr:nvSpPr>
        <xdr:cNvPr id="316" name="フローチャート: 判断 315"/>
        <xdr:cNvSpPr/>
      </xdr:nvSpPr>
      <xdr:spPr>
        <a:xfrm>
          <a:off x="14732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57785</xdr:rowOff>
    </xdr:from>
    <xdr:ext cx="762000" cy="259080"/>
    <xdr:sp macro="" textlink="">
      <xdr:nvSpPr>
        <xdr:cNvPr id="317" name="テキスト ボックス 316"/>
        <xdr:cNvSpPr txBox="1"/>
      </xdr:nvSpPr>
      <xdr:spPr>
        <a:xfrm>
          <a:off x="14401800" y="605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156845</xdr:rowOff>
    </xdr:from>
    <xdr:to xmlns:xdr="http://schemas.openxmlformats.org/drawingml/2006/spreadsheetDrawing">
      <xdr:col>69</xdr:col>
      <xdr:colOff>92075</xdr:colOff>
      <xdr:row>38</xdr:row>
      <xdr:rowOff>8255</xdr:rowOff>
    </xdr:to>
    <xdr:cxnSp macro="">
      <xdr:nvCxnSpPr>
        <xdr:cNvPr id="318" name="直線コネクタ 317"/>
        <xdr:cNvCxnSpPr/>
      </xdr:nvCxnSpPr>
      <xdr:spPr>
        <a:xfrm>
          <a:off x="13004800" y="65004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94615</xdr:rowOff>
    </xdr:from>
    <xdr:to xmlns:xdr="http://schemas.openxmlformats.org/drawingml/2006/spreadsheetDrawing">
      <xdr:col>69</xdr:col>
      <xdr:colOff>142875</xdr:colOff>
      <xdr:row>37</xdr:row>
      <xdr:rowOff>24765</xdr:rowOff>
    </xdr:to>
    <xdr:sp macro="" textlink="">
      <xdr:nvSpPr>
        <xdr:cNvPr id="319" name="フローチャート: 判断 318"/>
        <xdr:cNvSpPr/>
      </xdr:nvSpPr>
      <xdr:spPr>
        <a:xfrm>
          <a:off x="13843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34925</xdr:rowOff>
    </xdr:from>
    <xdr:ext cx="759460" cy="259080"/>
    <xdr:sp macro="" textlink="">
      <xdr:nvSpPr>
        <xdr:cNvPr id="320" name="テキスト ボックス 319"/>
        <xdr:cNvSpPr txBox="1"/>
      </xdr:nvSpPr>
      <xdr:spPr>
        <a:xfrm>
          <a:off x="13512800" y="60356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94615</xdr:rowOff>
    </xdr:from>
    <xdr:to xmlns:xdr="http://schemas.openxmlformats.org/drawingml/2006/spreadsheetDrawing">
      <xdr:col>65</xdr:col>
      <xdr:colOff>53975</xdr:colOff>
      <xdr:row>37</xdr:row>
      <xdr:rowOff>24765</xdr:rowOff>
    </xdr:to>
    <xdr:sp macro="" textlink="">
      <xdr:nvSpPr>
        <xdr:cNvPr id="321" name="フローチャート: 判断 320"/>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34925</xdr:rowOff>
    </xdr:from>
    <xdr:ext cx="762000" cy="259080"/>
    <xdr:sp macro="" textlink="">
      <xdr:nvSpPr>
        <xdr:cNvPr id="322" name="テキスト ボックス 321"/>
        <xdr:cNvSpPr txBox="1"/>
      </xdr:nvSpPr>
      <xdr:spPr>
        <a:xfrm>
          <a:off x="12623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4" name="テキスト ボックス 323"/>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5" name="テキスト ボックス 324"/>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27" name="テキスト ボックス 326"/>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92075</xdr:rowOff>
    </xdr:from>
    <xdr:to xmlns:xdr="http://schemas.openxmlformats.org/drawingml/2006/spreadsheetDrawing">
      <xdr:col>82</xdr:col>
      <xdr:colOff>158750</xdr:colOff>
      <xdr:row>38</xdr:row>
      <xdr:rowOff>22225</xdr:rowOff>
    </xdr:to>
    <xdr:sp macro="" textlink="">
      <xdr:nvSpPr>
        <xdr:cNvPr id="328" name="楕円 327"/>
        <xdr:cNvSpPr/>
      </xdr:nvSpPr>
      <xdr:spPr>
        <a:xfrm>
          <a:off x="164592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64135</xdr:rowOff>
    </xdr:from>
    <xdr:ext cx="762000" cy="256540"/>
    <xdr:sp macro="" textlink="">
      <xdr:nvSpPr>
        <xdr:cNvPr id="329" name="補助費等該当値テキスト"/>
        <xdr:cNvSpPr txBox="1"/>
      </xdr:nvSpPr>
      <xdr:spPr>
        <a:xfrm>
          <a:off x="16598900" y="64077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106045</xdr:rowOff>
    </xdr:from>
    <xdr:to xmlns:xdr="http://schemas.openxmlformats.org/drawingml/2006/spreadsheetDrawing">
      <xdr:col>78</xdr:col>
      <xdr:colOff>120650</xdr:colOff>
      <xdr:row>38</xdr:row>
      <xdr:rowOff>36195</xdr:rowOff>
    </xdr:to>
    <xdr:sp macro="" textlink="">
      <xdr:nvSpPr>
        <xdr:cNvPr id="330" name="楕円 329"/>
        <xdr:cNvSpPr/>
      </xdr:nvSpPr>
      <xdr:spPr>
        <a:xfrm>
          <a:off x="15621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20955</xdr:rowOff>
    </xdr:from>
    <xdr:ext cx="736600" cy="256540"/>
    <xdr:sp macro="" textlink="">
      <xdr:nvSpPr>
        <xdr:cNvPr id="331" name="テキスト ボックス 330"/>
        <xdr:cNvSpPr txBox="1"/>
      </xdr:nvSpPr>
      <xdr:spPr>
        <a:xfrm>
          <a:off x="15290800" y="65360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101600</xdr:rowOff>
    </xdr:from>
    <xdr:to xmlns:xdr="http://schemas.openxmlformats.org/drawingml/2006/spreadsheetDrawing">
      <xdr:col>74</xdr:col>
      <xdr:colOff>31750</xdr:colOff>
      <xdr:row>38</xdr:row>
      <xdr:rowOff>31750</xdr:rowOff>
    </xdr:to>
    <xdr:sp macro="" textlink="">
      <xdr:nvSpPr>
        <xdr:cNvPr id="332" name="楕円 331"/>
        <xdr:cNvSpPr/>
      </xdr:nvSpPr>
      <xdr:spPr>
        <a:xfrm>
          <a:off x="14732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16510</xdr:rowOff>
    </xdr:from>
    <xdr:ext cx="762000" cy="259080"/>
    <xdr:sp macro="" textlink="">
      <xdr:nvSpPr>
        <xdr:cNvPr id="333" name="テキスト ボックス 332"/>
        <xdr:cNvSpPr txBox="1"/>
      </xdr:nvSpPr>
      <xdr:spPr>
        <a:xfrm>
          <a:off x="144018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128905</xdr:rowOff>
    </xdr:from>
    <xdr:to xmlns:xdr="http://schemas.openxmlformats.org/drawingml/2006/spreadsheetDrawing">
      <xdr:col>69</xdr:col>
      <xdr:colOff>142875</xdr:colOff>
      <xdr:row>38</xdr:row>
      <xdr:rowOff>59055</xdr:rowOff>
    </xdr:to>
    <xdr:sp macro="" textlink="">
      <xdr:nvSpPr>
        <xdr:cNvPr id="334" name="楕円 333"/>
        <xdr:cNvSpPr/>
      </xdr:nvSpPr>
      <xdr:spPr>
        <a:xfrm>
          <a:off x="13843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43815</xdr:rowOff>
    </xdr:from>
    <xdr:ext cx="759460" cy="256540"/>
    <xdr:sp macro="" textlink="">
      <xdr:nvSpPr>
        <xdr:cNvPr id="335" name="テキスト ボックス 334"/>
        <xdr:cNvSpPr txBox="1"/>
      </xdr:nvSpPr>
      <xdr:spPr>
        <a:xfrm>
          <a:off x="13512800" y="65589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106045</xdr:rowOff>
    </xdr:from>
    <xdr:to xmlns:xdr="http://schemas.openxmlformats.org/drawingml/2006/spreadsheetDrawing">
      <xdr:col>65</xdr:col>
      <xdr:colOff>53975</xdr:colOff>
      <xdr:row>38</xdr:row>
      <xdr:rowOff>36195</xdr:rowOff>
    </xdr:to>
    <xdr:sp macro="" textlink="">
      <xdr:nvSpPr>
        <xdr:cNvPr id="336" name="楕円 335"/>
        <xdr:cNvSpPr/>
      </xdr:nvSpPr>
      <xdr:spPr>
        <a:xfrm>
          <a:off x="12954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20955</xdr:rowOff>
    </xdr:from>
    <xdr:ext cx="762000" cy="256540"/>
    <xdr:sp macro="" textlink="">
      <xdr:nvSpPr>
        <xdr:cNvPr id="337" name="テキスト ボックス 336"/>
        <xdr:cNvSpPr txBox="1"/>
      </xdr:nvSpPr>
      <xdr:spPr>
        <a:xfrm>
          <a:off x="12623800" y="65360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R01年度は0.1ポイント減少し、類似団体平均と比べると1.0ポイント低い状態である。今後も起債抑制を継続していく必要があるが、施設の大規模改修は喫緊の課題であり、投資的経費の増加が見込まれているため、抑制することは難しい状態である。基金の計画的な利用とともに将来を見据えた起債計画の策定が必要と考える。</a:t>
          </a: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9" name="テキスト ボックス 348"/>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51" name="テキスト ボックス 350"/>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5460" cy="256540"/>
    <xdr:sp macro="" textlink="">
      <xdr:nvSpPr>
        <xdr:cNvPr id="353" name="テキスト ボックス 352"/>
        <xdr:cNvSpPr txBox="1"/>
      </xdr:nvSpPr>
      <xdr:spPr>
        <a:xfrm>
          <a:off x="254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5460" cy="256540"/>
    <xdr:sp macro="" textlink="">
      <xdr:nvSpPr>
        <xdr:cNvPr id="355" name="テキスト ボックス 354"/>
        <xdr:cNvSpPr txBox="1"/>
      </xdr:nvSpPr>
      <xdr:spPr>
        <a:xfrm>
          <a:off x="254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5460" cy="256540"/>
    <xdr:sp macro="" textlink="">
      <xdr:nvSpPr>
        <xdr:cNvPr id="357" name="テキスト ボックス 356"/>
        <xdr:cNvSpPr txBox="1"/>
      </xdr:nvSpPr>
      <xdr:spPr>
        <a:xfrm>
          <a:off x="254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5460" cy="256540"/>
    <xdr:sp macro="" textlink="">
      <xdr:nvSpPr>
        <xdr:cNvPr id="359" name="テキスト ボックス 358"/>
        <xdr:cNvSpPr txBox="1"/>
      </xdr:nvSpPr>
      <xdr:spPr>
        <a:xfrm>
          <a:off x="254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35560</xdr:rowOff>
    </xdr:from>
    <xdr:to xmlns:xdr="http://schemas.openxmlformats.org/drawingml/2006/spreadsheetDrawing">
      <xdr:col>24</xdr:col>
      <xdr:colOff>25400</xdr:colOff>
      <xdr:row>79</xdr:row>
      <xdr:rowOff>106680</xdr:rowOff>
    </xdr:to>
    <xdr:cxnSp macro="">
      <xdr:nvCxnSpPr>
        <xdr:cNvPr id="362" name="直線コネクタ 361"/>
        <xdr:cNvCxnSpPr/>
      </xdr:nvCxnSpPr>
      <xdr:spPr>
        <a:xfrm flipV="1">
          <a:off x="4826000" y="1272286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78740</xdr:rowOff>
    </xdr:from>
    <xdr:ext cx="762000" cy="259080"/>
    <xdr:sp macro="" textlink="">
      <xdr:nvSpPr>
        <xdr:cNvPr id="363" name="公債費最小値テキスト"/>
        <xdr:cNvSpPr txBox="1"/>
      </xdr:nvSpPr>
      <xdr:spPr>
        <a:xfrm>
          <a:off x="4914900" y="1362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106680</xdr:rowOff>
    </xdr:from>
    <xdr:to xmlns:xdr="http://schemas.openxmlformats.org/drawingml/2006/spreadsheetDrawing">
      <xdr:col>24</xdr:col>
      <xdr:colOff>114300</xdr:colOff>
      <xdr:row>79</xdr:row>
      <xdr:rowOff>106680</xdr:rowOff>
    </xdr:to>
    <xdr:cxnSp macro="">
      <xdr:nvCxnSpPr>
        <xdr:cNvPr id="364" name="直線コネクタ 363"/>
        <xdr:cNvCxnSpPr/>
      </xdr:nvCxnSpPr>
      <xdr:spPr>
        <a:xfrm>
          <a:off x="4737100" y="13651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121920</xdr:rowOff>
    </xdr:from>
    <xdr:ext cx="762000" cy="256540"/>
    <xdr:sp macro="" textlink="">
      <xdr:nvSpPr>
        <xdr:cNvPr id="365" name="公債費最大値テキスト"/>
        <xdr:cNvSpPr txBox="1"/>
      </xdr:nvSpPr>
      <xdr:spPr>
        <a:xfrm>
          <a:off x="4914900" y="12466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35560</xdr:rowOff>
    </xdr:from>
    <xdr:to xmlns:xdr="http://schemas.openxmlformats.org/drawingml/2006/spreadsheetDrawing">
      <xdr:col>24</xdr:col>
      <xdr:colOff>114300</xdr:colOff>
      <xdr:row>74</xdr:row>
      <xdr:rowOff>35560</xdr:rowOff>
    </xdr:to>
    <xdr:cxnSp macro="">
      <xdr:nvCxnSpPr>
        <xdr:cNvPr id="366" name="直線コネクタ 365"/>
        <xdr:cNvCxnSpPr/>
      </xdr:nvCxnSpPr>
      <xdr:spPr>
        <a:xfrm>
          <a:off x="4737100" y="12722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104140</xdr:rowOff>
    </xdr:from>
    <xdr:to xmlns:xdr="http://schemas.openxmlformats.org/drawingml/2006/spreadsheetDrawing">
      <xdr:col>24</xdr:col>
      <xdr:colOff>25400</xdr:colOff>
      <xdr:row>76</xdr:row>
      <xdr:rowOff>145415</xdr:rowOff>
    </xdr:to>
    <xdr:cxnSp macro="">
      <xdr:nvCxnSpPr>
        <xdr:cNvPr id="367" name="直線コネクタ 366"/>
        <xdr:cNvCxnSpPr/>
      </xdr:nvCxnSpPr>
      <xdr:spPr>
        <a:xfrm flipV="1">
          <a:off x="3987800" y="131343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71120</xdr:rowOff>
    </xdr:from>
    <xdr:ext cx="762000" cy="259080"/>
    <xdr:sp macro="" textlink="">
      <xdr:nvSpPr>
        <xdr:cNvPr id="368" name="公債費平均値テキスト"/>
        <xdr:cNvSpPr txBox="1"/>
      </xdr:nvSpPr>
      <xdr:spPr>
        <a:xfrm>
          <a:off x="4914900" y="13101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99060</xdr:rowOff>
    </xdr:from>
    <xdr:to xmlns:xdr="http://schemas.openxmlformats.org/drawingml/2006/spreadsheetDrawing">
      <xdr:col>24</xdr:col>
      <xdr:colOff>76200</xdr:colOff>
      <xdr:row>77</xdr:row>
      <xdr:rowOff>29210</xdr:rowOff>
    </xdr:to>
    <xdr:sp macro="" textlink="">
      <xdr:nvSpPr>
        <xdr:cNvPr id="369" name="フローチャート: 判断 368"/>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145415</xdr:rowOff>
    </xdr:from>
    <xdr:to xmlns:xdr="http://schemas.openxmlformats.org/drawingml/2006/spreadsheetDrawing">
      <xdr:col>19</xdr:col>
      <xdr:colOff>187325</xdr:colOff>
      <xdr:row>76</xdr:row>
      <xdr:rowOff>158750</xdr:rowOff>
    </xdr:to>
    <xdr:cxnSp macro="">
      <xdr:nvCxnSpPr>
        <xdr:cNvPr id="370" name="直線コネクタ 369"/>
        <xdr:cNvCxnSpPr/>
      </xdr:nvCxnSpPr>
      <xdr:spPr>
        <a:xfrm flipV="1">
          <a:off x="3098800" y="131756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103505</xdr:rowOff>
    </xdr:from>
    <xdr:to xmlns:xdr="http://schemas.openxmlformats.org/drawingml/2006/spreadsheetDrawing">
      <xdr:col>20</xdr:col>
      <xdr:colOff>38100</xdr:colOff>
      <xdr:row>77</xdr:row>
      <xdr:rowOff>33655</xdr:rowOff>
    </xdr:to>
    <xdr:sp macro="" textlink="">
      <xdr:nvSpPr>
        <xdr:cNvPr id="371" name="フローチャート: 判断 370"/>
        <xdr:cNvSpPr/>
      </xdr:nvSpPr>
      <xdr:spPr>
        <a:xfrm>
          <a:off x="39370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18415</xdr:rowOff>
    </xdr:from>
    <xdr:ext cx="734060" cy="256540"/>
    <xdr:sp macro="" textlink="">
      <xdr:nvSpPr>
        <xdr:cNvPr id="372" name="テキスト ボックス 371"/>
        <xdr:cNvSpPr txBox="1"/>
      </xdr:nvSpPr>
      <xdr:spPr>
        <a:xfrm>
          <a:off x="3606800" y="1322006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158750</xdr:rowOff>
    </xdr:from>
    <xdr:to xmlns:xdr="http://schemas.openxmlformats.org/drawingml/2006/spreadsheetDrawing">
      <xdr:col>15</xdr:col>
      <xdr:colOff>98425</xdr:colOff>
      <xdr:row>76</xdr:row>
      <xdr:rowOff>163830</xdr:rowOff>
    </xdr:to>
    <xdr:cxnSp macro="">
      <xdr:nvCxnSpPr>
        <xdr:cNvPr id="373" name="直線コネクタ 372"/>
        <xdr:cNvCxnSpPr/>
      </xdr:nvCxnSpPr>
      <xdr:spPr>
        <a:xfrm flipV="1">
          <a:off x="2209800" y="13188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117475</xdr:rowOff>
    </xdr:from>
    <xdr:to xmlns:xdr="http://schemas.openxmlformats.org/drawingml/2006/spreadsheetDrawing">
      <xdr:col>15</xdr:col>
      <xdr:colOff>149225</xdr:colOff>
      <xdr:row>77</xdr:row>
      <xdr:rowOff>47625</xdr:rowOff>
    </xdr:to>
    <xdr:sp macro="" textlink="">
      <xdr:nvSpPr>
        <xdr:cNvPr id="374" name="フローチャート: 判断 373"/>
        <xdr:cNvSpPr/>
      </xdr:nvSpPr>
      <xdr:spPr>
        <a:xfrm>
          <a:off x="3048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32385</xdr:rowOff>
    </xdr:from>
    <xdr:ext cx="762000" cy="256540"/>
    <xdr:sp macro="" textlink="">
      <xdr:nvSpPr>
        <xdr:cNvPr id="375" name="テキスト ボックス 374"/>
        <xdr:cNvSpPr txBox="1"/>
      </xdr:nvSpPr>
      <xdr:spPr>
        <a:xfrm>
          <a:off x="2717800" y="13234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99695</xdr:rowOff>
    </xdr:from>
    <xdr:to xmlns:xdr="http://schemas.openxmlformats.org/drawingml/2006/spreadsheetDrawing">
      <xdr:col>11</xdr:col>
      <xdr:colOff>9525</xdr:colOff>
      <xdr:row>76</xdr:row>
      <xdr:rowOff>163830</xdr:rowOff>
    </xdr:to>
    <xdr:cxnSp macro="">
      <xdr:nvCxnSpPr>
        <xdr:cNvPr id="376" name="直線コネクタ 375"/>
        <xdr:cNvCxnSpPr/>
      </xdr:nvCxnSpPr>
      <xdr:spPr>
        <a:xfrm>
          <a:off x="1320800" y="1312989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117475</xdr:rowOff>
    </xdr:from>
    <xdr:to xmlns:xdr="http://schemas.openxmlformats.org/drawingml/2006/spreadsheetDrawing">
      <xdr:col>11</xdr:col>
      <xdr:colOff>60325</xdr:colOff>
      <xdr:row>77</xdr:row>
      <xdr:rowOff>47625</xdr:rowOff>
    </xdr:to>
    <xdr:sp macro="" textlink="">
      <xdr:nvSpPr>
        <xdr:cNvPr id="377" name="フローチャート: 判断 376"/>
        <xdr:cNvSpPr/>
      </xdr:nvSpPr>
      <xdr:spPr>
        <a:xfrm>
          <a:off x="2159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32385</xdr:rowOff>
    </xdr:from>
    <xdr:ext cx="759460" cy="256540"/>
    <xdr:sp macro="" textlink="">
      <xdr:nvSpPr>
        <xdr:cNvPr id="378" name="テキスト ボックス 377"/>
        <xdr:cNvSpPr txBox="1"/>
      </xdr:nvSpPr>
      <xdr:spPr>
        <a:xfrm>
          <a:off x="1828800" y="132340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107950</xdr:rowOff>
    </xdr:from>
    <xdr:to xmlns:xdr="http://schemas.openxmlformats.org/drawingml/2006/spreadsheetDrawing">
      <xdr:col>6</xdr:col>
      <xdr:colOff>171450</xdr:colOff>
      <xdr:row>77</xdr:row>
      <xdr:rowOff>38100</xdr:rowOff>
    </xdr:to>
    <xdr:sp macro="" textlink="">
      <xdr:nvSpPr>
        <xdr:cNvPr id="379" name="フローチャート: 判断 378"/>
        <xdr:cNvSpPr/>
      </xdr:nvSpPr>
      <xdr:spPr>
        <a:xfrm>
          <a:off x="12700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22860</xdr:rowOff>
    </xdr:from>
    <xdr:ext cx="759460" cy="259080"/>
    <xdr:sp macro="" textlink="">
      <xdr:nvSpPr>
        <xdr:cNvPr id="380" name="テキスト ボックス 379"/>
        <xdr:cNvSpPr txBox="1"/>
      </xdr:nvSpPr>
      <xdr:spPr>
        <a:xfrm>
          <a:off x="939800" y="132245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83" name="テキスト ボックス 382"/>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53340</xdr:rowOff>
    </xdr:from>
    <xdr:to xmlns:xdr="http://schemas.openxmlformats.org/drawingml/2006/spreadsheetDrawing">
      <xdr:col>24</xdr:col>
      <xdr:colOff>76200</xdr:colOff>
      <xdr:row>76</xdr:row>
      <xdr:rowOff>154940</xdr:rowOff>
    </xdr:to>
    <xdr:sp macro="" textlink="">
      <xdr:nvSpPr>
        <xdr:cNvPr id="386" name="楕円 385"/>
        <xdr:cNvSpPr/>
      </xdr:nvSpPr>
      <xdr:spPr>
        <a:xfrm>
          <a:off x="47752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69850</xdr:rowOff>
    </xdr:from>
    <xdr:ext cx="762000" cy="259080"/>
    <xdr:sp macro="" textlink="">
      <xdr:nvSpPr>
        <xdr:cNvPr id="387" name="公債費該当値テキスト"/>
        <xdr:cNvSpPr txBox="1"/>
      </xdr:nvSpPr>
      <xdr:spPr>
        <a:xfrm>
          <a:off x="49149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94615</xdr:rowOff>
    </xdr:from>
    <xdr:to xmlns:xdr="http://schemas.openxmlformats.org/drawingml/2006/spreadsheetDrawing">
      <xdr:col>20</xdr:col>
      <xdr:colOff>38100</xdr:colOff>
      <xdr:row>77</xdr:row>
      <xdr:rowOff>24765</xdr:rowOff>
    </xdr:to>
    <xdr:sp macro="" textlink="">
      <xdr:nvSpPr>
        <xdr:cNvPr id="388" name="楕円 387"/>
        <xdr:cNvSpPr/>
      </xdr:nvSpPr>
      <xdr:spPr>
        <a:xfrm>
          <a:off x="39370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34925</xdr:rowOff>
    </xdr:from>
    <xdr:ext cx="734060" cy="259080"/>
    <xdr:sp macro="" textlink="">
      <xdr:nvSpPr>
        <xdr:cNvPr id="389" name="テキスト ボックス 388"/>
        <xdr:cNvSpPr txBox="1"/>
      </xdr:nvSpPr>
      <xdr:spPr>
        <a:xfrm>
          <a:off x="3606800" y="1289367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107950</xdr:rowOff>
    </xdr:from>
    <xdr:to xmlns:xdr="http://schemas.openxmlformats.org/drawingml/2006/spreadsheetDrawing">
      <xdr:col>15</xdr:col>
      <xdr:colOff>149225</xdr:colOff>
      <xdr:row>77</xdr:row>
      <xdr:rowOff>38100</xdr:rowOff>
    </xdr:to>
    <xdr:sp macro="" textlink="">
      <xdr:nvSpPr>
        <xdr:cNvPr id="390" name="楕円 389"/>
        <xdr:cNvSpPr/>
      </xdr:nvSpPr>
      <xdr:spPr>
        <a:xfrm>
          <a:off x="3048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48260</xdr:rowOff>
    </xdr:from>
    <xdr:ext cx="762000" cy="259080"/>
    <xdr:sp macro="" textlink="">
      <xdr:nvSpPr>
        <xdr:cNvPr id="391" name="テキスト ボックス 390"/>
        <xdr:cNvSpPr txBox="1"/>
      </xdr:nvSpPr>
      <xdr:spPr>
        <a:xfrm>
          <a:off x="2717800" y="1290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113030</xdr:rowOff>
    </xdr:from>
    <xdr:to xmlns:xdr="http://schemas.openxmlformats.org/drawingml/2006/spreadsheetDrawing">
      <xdr:col>11</xdr:col>
      <xdr:colOff>60325</xdr:colOff>
      <xdr:row>77</xdr:row>
      <xdr:rowOff>43180</xdr:rowOff>
    </xdr:to>
    <xdr:sp macro="" textlink="">
      <xdr:nvSpPr>
        <xdr:cNvPr id="392" name="楕円 391"/>
        <xdr:cNvSpPr/>
      </xdr:nvSpPr>
      <xdr:spPr>
        <a:xfrm>
          <a:off x="21590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53340</xdr:rowOff>
    </xdr:from>
    <xdr:ext cx="759460" cy="256540"/>
    <xdr:sp macro="" textlink="">
      <xdr:nvSpPr>
        <xdr:cNvPr id="393" name="テキスト ボックス 392"/>
        <xdr:cNvSpPr txBox="1"/>
      </xdr:nvSpPr>
      <xdr:spPr>
        <a:xfrm>
          <a:off x="1828800" y="129120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48895</xdr:rowOff>
    </xdr:from>
    <xdr:to xmlns:xdr="http://schemas.openxmlformats.org/drawingml/2006/spreadsheetDrawing">
      <xdr:col>6</xdr:col>
      <xdr:colOff>171450</xdr:colOff>
      <xdr:row>76</xdr:row>
      <xdr:rowOff>150495</xdr:rowOff>
    </xdr:to>
    <xdr:sp macro="" textlink="">
      <xdr:nvSpPr>
        <xdr:cNvPr id="394" name="楕円 393"/>
        <xdr:cNvSpPr/>
      </xdr:nvSpPr>
      <xdr:spPr>
        <a:xfrm>
          <a:off x="12700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160655</xdr:rowOff>
    </xdr:from>
    <xdr:ext cx="759460" cy="259080"/>
    <xdr:sp macro="" textlink="">
      <xdr:nvSpPr>
        <xdr:cNvPr id="395" name="テキスト ボックス 394"/>
        <xdr:cNvSpPr txBox="1"/>
      </xdr:nvSpPr>
      <xdr:spPr>
        <a:xfrm>
          <a:off x="939800" y="128479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常に類似団体平均を上回り、全国平均よりも高い数値で推移している。主な要因は扶助費、補助費等、物件費である。義務的経費以外では、補助費等が大きい割合を占めている。一部事務組合への負担金の削減は困難であるため、その他補助金や物件費を精査し削減に努めたい。</a:t>
          </a:r>
        </a:p>
        <a:p>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7" name="テキスト ボックス 406"/>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09" name="テキスト ボックス 408"/>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5460" cy="256540"/>
    <xdr:sp macro="" textlink="">
      <xdr:nvSpPr>
        <xdr:cNvPr id="411" name="テキスト ボックス 410"/>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5460" cy="256540"/>
    <xdr:sp macro="" textlink="">
      <xdr:nvSpPr>
        <xdr:cNvPr id="413" name="テキスト ボックス 412"/>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5460" cy="256540"/>
    <xdr:sp macro="" textlink="">
      <xdr:nvSpPr>
        <xdr:cNvPr id="415" name="テキスト ボックス 414"/>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5460" cy="256540"/>
    <xdr:sp macro="" textlink="">
      <xdr:nvSpPr>
        <xdr:cNvPr id="417" name="テキスト ボックス 416"/>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19" name="テキスト ボックス 418"/>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149860</xdr:rowOff>
    </xdr:from>
    <xdr:to xmlns:xdr="http://schemas.openxmlformats.org/drawingml/2006/spreadsheetDrawing">
      <xdr:col>82</xdr:col>
      <xdr:colOff>107950</xdr:colOff>
      <xdr:row>81</xdr:row>
      <xdr:rowOff>24130</xdr:rowOff>
    </xdr:to>
    <xdr:cxnSp macro="">
      <xdr:nvCxnSpPr>
        <xdr:cNvPr id="421" name="直線コネクタ 420"/>
        <xdr:cNvCxnSpPr/>
      </xdr:nvCxnSpPr>
      <xdr:spPr>
        <a:xfrm flipV="1">
          <a:off x="16510000" y="1283716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167640</xdr:rowOff>
    </xdr:from>
    <xdr:ext cx="762000" cy="256540"/>
    <xdr:sp macro="" textlink="">
      <xdr:nvSpPr>
        <xdr:cNvPr id="422" name="公債費以外最小値テキスト"/>
        <xdr:cNvSpPr txBox="1"/>
      </xdr:nvSpPr>
      <xdr:spPr>
        <a:xfrm>
          <a:off x="16598900" y="13883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24130</xdr:rowOff>
    </xdr:from>
    <xdr:to xmlns:xdr="http://schemas.openxmlformats.org/drawingml/2006/spreadsheetDrawing">
      <xdr:col>82</xdr:col>
      <xdr:colOff>196850</xdr:colOff>
      <xdr:row>81</xdr:row>
      <xdr:rowOff>24130</xdr:rowOff>
    </xdr:to>
    <xdr:cxnSp macro="">
      <xdr:nvCxnSpPr>
        <xdr:cNvPr id="423" name="直線コネクタ 422"/>
        <xdr:cNvCxnSpPr/>
      </xdr:nvCxnSpPr>
      <xdr:spPr>
        <a:xfrm>
          <a:off x="16421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64770</xdr:rowOff>
    </xdr:from>
    <xdr:ext cx="762000" cy="256540"/>
    <xdr:sp macro="" textlink="">
      <xdr:nvSpPr>
        <xdr:cNvPr id="424" name="公債費以外最大値テキスト"/>
        <xdr:cNvSpPr txBox="1"/>
      </xdr:nvSpPr>
      <xdr:spPr>
        <a:xfrm>
          <a:off x="16598900" y="12580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149860</xdr:rowOff>
    </xdr:from>
    <xdr:to xmlns:xdr="http://schemas.openxmlformats.org/drawingml/2006/spreadsheetDrawing">
      <xdr:col>82</xdr:col>
      <xdr:colOff>196850</xdr:colOff>
      <xdr:row>74</xdr:row>
      <xdr:rowOff>149860</xdr:rowOff>
    </xdr:to>
    <xdr:cxnSp macro="">
      <xdr:nvCxnSpPr>
        <xdr:cNvPr id="425" name="直線コネクタ 424"/>
        <xdr:cNvCxnSpPr/>
      </xdr:nvCxnSpPr>
      <xdr:spPr>
        <a:xfrm>
          <a:off x="16421100" y="1283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26670</xdr:rowOff>
    </xdr:from>
    <xdr:to xmlns:xdr="http://schemas.openxmlformats.org/drawingml/2006/spreadsheetDrawing">
      <xdr:col>82</xdr:col>
      <xdr:colOff>107950</xdr:colOff>
      <xdr:row>78</xdr:row>
      <xdr:rowOff>145415</xdr:rowOff>
    </xdr:to>
    <xdr:cxnSp macro="">
      <xdr:nvCxnSpPr>
        <xdr:cNvPr id="426" name="直線コネクタ 425"/>
        <xdr:cNvCxnSpPr/>
      </xdr:nvCxnSpPr>
      <xdr:spPr>
        <a:xfrm flipV="1">
          <a:off x="15671800" y="13399770"/>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53975</xdr:rowOff>
    </xdr:from>
    <xdr:ext cx="762000" cy="256540"/>
    <xdr:sp macro="" textlink="">
      <xdr:nvSpPr>
        <xdr:cNvPr id="427" name="公債費以外平均値テキスト"/>
        <xdr:cNvSpPr txBox="1"/>
      </xdr:nvSpPr>
      <xdr:spPr>
        <a:xfrm>
          <a:off x="16598900" y="130841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37465</xdr:rowOff>
    </xdr:from>
    <xdr:to xmlns:xdr="http://schemas.openxmlformats.org/drawingml/2006/spreadsheetDrawing">
      <xdr:col>82</xdr:col>
      <xdr:colOff>158750</xdr:colOff>
      <xdr:row>77</xdr:row>
      <xdr:rowOff>139065</xdr:rowOff>
    </xdr:to>
    <xdr:sp macro="" textlink="">
      <xdr:nvSpPr>
        <xdr:cNvPr id="428" name="フローチャート: 判断 427"/>
        <xdr:cNvSpPr/>
      </xdr:nvSpPr>
      <xdr:spPr>
        <a:xfrm>
          <a:off x="16459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95250</xdr:rowOff>
    </xdr:from>
    <xdr:to xmlns:xdr="http://schemas.openxmlformats.org/drawingml/2006/spreadsheetDrawing">
      <xdr:col>78</xdr:col>
      <xdr:colOff>69850</xdr:colOff>
      <xdr:row>78</xdr:row>
      <xdr:rowOff>145415</xdr:rowOff>
    </xdr:to>
    <xdr:cxnSp macro="">
      <xdr:nvCxnSpPr>
        <xdr:cNvPr id="429" name="直線コネクタ 428"/>
        <xdr:cNvCxnSpPr/>
      </xdr:nvCxnSpPr>
      <xdr:spPr>
        <a:xfrm>
          <a:off x="14782800" y="134683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10160</xdr:rowOff>
    </xdr:from>
    <xdr:to xmlns:xdr="http://schemas.openxmlformats.org/drawingml/2006/spreadsheetDrawing">
      <xdr:col>78</xdr:col>
      <xdr:colOff>120650</xdr:colOff>
      <xdr:row>77</xdr:row>
      <xdr:rowOff>111760</xdr:rowOff>
    </xdr:to>
    <xdr:sp macro="" textlink="">
      <xdr:nvSpPr>
        <xdr:cNvPr id="430" name="フローチャート: 判断 429"/>
        <xdr:cNvSpPr/>
      </xdr:nvSpPr>
      <xdr:spPr>
        <a:xfrm>
          <a:off x="15621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121920</xdr:rowOff>
    </xdr:from>
    <xdr:ext cx="736600" cy="256540"/>
    <xdr:sp macro="" textlink="">
      <xdr:nvSpPr>
        <xdr:cNvPr id="431" name="テキスト ボックス 430"/>
        <xdr:cNvSpPr txBox="1"/>
      </xdr:nvSpPr>
      <xdr:spPr>
        <a:xfrm>
          <a:off x="15290800" y="129806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95250</xdr:rowOff>
    </xdr:from>
    <xdr:to xmlns:xdr="http://schemas.openxmlformats.org/drawingml/2006/spreadsheetDrawing">
      <xdr:col>73</xdr:col>
      <xdr:colOff>180975</xdr:colOff>
      <xdr:row>78</xdr:row>
      <xdr:rowOff>104140</xdr:rowOff>
    </xdr:to>
    <xdr:cxnSp macro="">
      <xdr:nvCxnSpPr>
        <xdr:cNvPr id="432" name="直線コネクタ 431"/>
        <xdr:cNvCxnSpPr/>
      </xdr:nvCxnSpPr>
      <xdr:spPr>
        <a:xfrm flipV="1">
          <a:off x="13893800" y="134683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33" name="フローチャート: 判断 432"/>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107950</xdr:rowOff>
    </xdr:from>
    <xdr:ext cx="762000" cy="259080"/>
    <xdr:sp macro="" textlink="">
      <xdr:nvSpPr>
        <xdr:cNvPr id="434" name="テキスト ボックス 433"/>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40640</xdr:rowOff>
    </xdr:from>
    <xdr:to xmlns:xdr="http://schemas.openxmlformats.org/drawingml/2006/spreadsheetDrawing">
      <xdr:col>69</xdr:col>
      <xdr:colOff>92075</xdr:colOff>
      <xdr:row>78</xdr:row>
      <xdr:rowOff>104140</xdr:rowOff>
    </xdr:to>
    <xdr:cxnSp macro="">
      <xdr:nvCxnSpPr>
        <xdr:cNvPr id="435" name="直線コネクタ 434"/>
        <xdr:cNvCxnSpPr/>
      </xdr:nvCxnSpPr>
      <xdr:spPr>
        <a:xfrm>
          <a:off x="13004800" y="1341374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94615</xdr:rowOff>
    </xdr:from>
    <xdr:to xmlns:xdr="http://schemas.openxmlformats.org/drawingml/2006/spreadsheetDrawing">
      <xdr:col>69</xdr:col>
      <xdr:colOff>142875</xdr:colOff>
      <xdr:row>77</xdr:row>
      <xdr:rowOff>24765</xdr:rowOff>
    </xdr:to>
    <xdr:sp macro="" textlink="">
      <xdr:nvSpPr>
        <xdr:cNvPr id="436" name="フローチャート: 判断 435"/>
        <xdr:cNvSpPr/>
      </xdr:nvSpPr>
      <xdr:spPr>
        <a:xfrm>
          <a:off x="138430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34925</xdr:rowOff>
    </xdr:from>
    <xdr:ext cx="759460" cy="259080"/>
    <xdr:sp macro="" textlink="">
      <xdr:nvSpPr>
        <xdr:cNvPr id="437" name="テキスト ボックス 436"/>
        <xdr:cNvSpPr txBox="1"/>
      </xdr:nvSpPr>
      <xdr:spPr>
        <a:xfrm>
          <a:off x="13512800" y="128936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142240</xdr:rowOff>
    </xdr:from>
    <xdr:ext cx="762000" cy="259080"/>
    <xdr:sp macro="" textlink="">
      <xdr:nvSpPr>
        <xdr:cNvPr id="439" name="テキスト ボックス 438"/>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1" name="テキスト ボックス 440"/>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2" name="テキスト ボックス 441"/>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44" name="テキスト ボックス 443"/>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147320</xdr:rowOff>
    </xdr:from>
    <xdr:to xmlns:xdr="http://schemas.openxmlformats.org/drawingml/2006/spreadsheetDrawing">
      <xdr:col>82</xdr:col>
      <xdr:colOff>158750</xdr:colOff>
      <xdr:row>78</xdr:row>
      <xdr:rowOff>77470</xdr:rowOff>
    </xdr:to>
    <xdr:sp macro="" textlink="">
      <xdr:nvSpPr>
        <xdr:cNvPr id="445" name="楕円 444"/>
        <xdr:cNvSpPr/>
      </xdr:nvSpPr>
      <xdr:spPr>
        <a:xfrm>
          <a:off x="164592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119380</xdr:rowOff>
    </xdr:from>
    <xdr:ext cx="762000" cy="259080"/>
    <xdr:sp macro="" textlink="">
      <xdr:nvSpPr>
        <xdr:cNvPr id="446" name="公債費以外該当値テキスト"/>
        <xdr:cNvSpPr txBox="1"/>
      </xdr:nvSpPr>
      <xdr:spPr>
        <a:xfrm>
          <a:off x="165989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94615</xdr:rowOff>
    </xdr:from>
    <xdr:to xmlns:xdr="http://schemas.openxmlformats.org/drawingml/2006/spreadsheetDrawing">
      <xdr:col>78</xdr:col>
      <xdr:colOff>120650</xdr:colOff>
      <xdr:row>79</xdr:row>
      <xdr:rowOff>24765</xdr:rowOff>
    </xdr:to>
    <xdr:sp macro="" textlink="">
      <xdr:nvSpPr>
        <xdr:cNvPr id="447" name="楕円 446"/>
        <xdr:cNvSpPr/>
      </xdr:nvSpPr>
      <xdr:spPr>
        <a:xfrm>
          <a:off x="15621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9525</xdr:rowOff>
    </xdr:from>
    <xdr:ext cx="736600" cy="256540"/>
    <xdr:sp macro="" textlink="">
      <xdr:nvSpPr>
        <xdr:cNvPr id="448" name="テキスト ボックス 447"/>
        <xdr:cNvSpPr txBox="1"/>
      </xdr:nvSpPr>
      <xdr:spPr>
        <a:xfrm>
          <a:off x="15290800" y="135540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44450</xdr:rowOff>
    </xdr:from>
    <xdr:to xmlns:xdr="http://schemas.openxmlformats.org/drawingml/2006/spreadsheetDrawing">
      <xdr:col>74</xdr:col>
      <xdr:colOff>31750</xdr:colOff>
      <xdr:row>78</xdr:row>
      <xdr:rowOff>146050</xdr:rowOff>
    </xdr:to>
    <xdr:sp macro="" textlink="">
      <xdr:nvSpPr>
        <xdr:cNvPr id="449" name="楕円 448"/>
        <xdr:cNvSpPr/>
      </xdr:nvSpPr>
      <xdr:spPr>
        <a:xfrm>
          <a:off x="14732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130810</xdr:rowOff>
    </xdr:from>
    <xdr:ext cx="762000" cy="259080"/>
    <xdr:sp macro="" textlink="">
      <xdr:nvSpPr>
        <xdr:cNvPr id="450" name="テキスト ボックス 449"/>
        <xdr:cNvSpPr txBox="1"/>
      </xdr:nvSpPr>
      <xdr:spPr>
        <a:xfrm>
          <a:off x="144018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53340</xdr:rowOff>
    </xdr:from>
    <xdr:to xmlns:xdr="http://schemas.openxmlformats.org/drawingml/2006/spreadsheetDrawing">
      <xdr:col>69</xdr:col>
      <xdr:colOff>142875</xdr:colOff>
      <xdr:row>78</xdr:row>
      <xdr:rowOff>154940</xdr:rowOff>
    </xdr:to>
    <xdr:sp macro="" textlink="">
      <xdr:nvSpPr>
        <xdr:cNvPr id="451" name="楕円 450"/>
        <xdr:cNvSpPr/>
      </xdr:nvSpPr>
      <xdr:spPr>
        <a:xfrm>
          <a:off x="13843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139700</xdr:rowOff>
    </xdr:from>
    <xdr:ext cx="759460" cy="259080"/>
    <xdr:sp macro="" textlink="">
      <xdr:nvSpPr>
        <xdr:cNvPr id="452" name="テキスト ボックス 451"/>
        <xdr:cNvSpPr txBox="1"/>
      </xdr:nvSpPr>
      <xdr:spPr>
        <a:xfrm>
          <a:off x="13512800" y="135128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160655</xdr:rowOff>
    </xdr:from>
    <xdr:to xmlns:xdr="http://schemas.openxmlformats.org/drawingml/2006/spreadsheetDrawing">
      <xdr:col>65</xdr:col>
      <xdr:colOff>53975</xdr:colOff>
      <xdr:row>78</xdr:row>
      <xdr:rowOff>90805</xdr:rowOff>
    </xdr:to>
    <xdr:sp macro="" textlink="">
      <xdr:nvSpPr>
        <xdr:cNvPr id="453" name="楕円 452"/>
        <xdr:cNvSpPr/>
      </xdr:nvSpPr>
      <xdr:spPr>
        <a:xfrm>
          <a:off x="129540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75565</xdr:rowOff>
    </xdr:from>
    <xdr:ext cx="762000" cy="256540"/>
    <xdr:sp macro="" textlink="">
      <xdr:nvSpPr>
        <xdr:cNvPr id="454" name="テキスト ボックス 453"/>
        <xdr:cNvSpPr txBox="1"/>
      </xdr:nvSpPr>
      <xdr:spPr>
        <a:xfrm>
          <a:off x="12623800" y="13448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群馬県邑楽町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17090" y="11690985"/>
          <a:ext cx="4157980" cy="24701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77160" y="1172845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67280" y="1181735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65070" y="1176655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95470" y="1176655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620260" y="1172845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17090" y="1038225"/>
          <a:ext cx="4157980" cy="24828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306830" cy="11176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9580" y="1152525"/>
          <a:ext cx="1243330" cy="2419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9580" y="140652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9580" y="16986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3040" y="120967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8765" y="1654175"/>
          <a:ext cx="0" cy="1333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3040" y="16541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8765" y="18859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3040" y="20288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7965" y="11652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7965" y="1419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17090" y="1590675"/>
          <a:ext cx="4157980" cy="22352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45920" y="1222375"/>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17090" y="38258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7175"/>
    <xdr:sp macro="" textlink="">
      <xdr:nvSpPr>
        <xdr:cNvPr id="31" name="テキスト ボックス 30"/>
        <xdr:cNvSpPr txBox="1"/>
      </xdr:nvSpPr>
      <xdr:spPr>
        <a:xfrm>
          <a:off x="1357630" y="368998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17090" y="351218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8445"/>
    <xdr:sp macro="" textlink="">
      <xdr:nvSpPr>
        <xdr:cNvPr id="33" name="テキスト ボックス 32"/>
        <xdr:cNvSpPr txBox="1"/>
      </xdr:nvSpPr>
      <xdr:spPr>
        <a:xfrm>
          <a:off x="1357630" y="3376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17090" y="319786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7175"/>
    <xdr:sp macro="" textlink="">
      <xdr:nvSpPr>
        <xdr:cNvPr id="35" name="テキスト ボックス 34"/>
        <xdr:cNvSpPr txBox="1"/>
      </xdr:nvSpPr>
      <xdr:spPr>
        <a:xfrm>
          <a:off x="1357630" y="305562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165100</xdr:rowOff>
    </xdr:from>
    <xdr:to xmlns:xdr="http://schemas.openxmlformats.org/drawingml/2006/spreadsheetDrawing">
      <xdr:col>33</xdr:col>
      <xdr:colOff>114300</xdr:colOff>
      <xdr:row>16</xdr:row>
      <xdr:rowOff>165100</xdr:rowOff>
    </xdr:to>
    <xdr:cxnSp macro="">
      <xdr:nvCxnSpPr>
        <xdr:cNvPr id="36" name="直線コネクタ 35"/>
        <xdr:cNvCxnSpPr/>
      </xdr:nvCxnSpPr>
      <xdr:spPr>
        <a:xfrm>
          <a:off x="2117090" y="28829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8445"/>
    <xdr:sp macro="" textlink="">
      <xdr:nvSpPr>
        <xdr:cNvPr id="37" name="テキスト ボックス 36"/>
        <xdr:cNvSpPr txBox="1"/>
      </xdr:nvSpPr>
      <xdr:spPr>
        <a:xfrm>
          <a:off x="1357630" y="2741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17090" y="256413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6540"/>
    <xdr:sp macro="" textlink="">
      <xdr:nvSpPr>
        <xdr:cNvPr id="39" name="テキスト ボックス 38"/>
        <xdr:cNvSpPr txBox="1"/>
      </xdr:nvSpPr>
      <xdr:spPr>
        <a:xfrm>
          <a:off x="1357630" y="24218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17090" y="22377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357630" y="2095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17090" y="19107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357630" y="1768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17090" y="15906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6540"/>
    <xdr:sp macro="" textlink="">
      <xdr:nvSpPr>
        <xdr:cNvPr id="45" name="テキスト ボックス 44"/>
        <xdr:cNvSpPr txBox="1"/>
      </xdr:nvSpPr>
      <xdr:spPr>
        <a:xfrm>
          <a:off x="1357630" y="145478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17090" y="1590675"/>
          <a:ext cx="4157980" cy="22352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156210</xdr:rowOff>
    </xdr:from>
    <xdr:to xmlns:xdr="http://schemas.openxmlformats.org/drawingml/2006/spreadsheetDrawing">
      <xdr:col>29</xdr:col>
      <xdr:colOff>127000</xdr:colOff>
      <xdr:row>19</xdr:row>
      <xdr:rowOff>76200</xdr:rowOff>
    </xdr:to>
    <xdr:cxnSp macro="">
      <xdr:nvCxnSpPr>
        <xdr:cNvPr id="47" name="直線コネクタ 46"/>
        <xdr:cNvCxnSpPr/>
      </xdr:nvCxnSpPr>
      <xdr:spPr>
        <a:xfrm flipV="1">
          <a:off x="5541010" y="2023110"/>
          <a:ext cx="0" cy="12661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48260</xdr:rowOff>
    </xdr:from>
    <xdr:ext cx="759460" cy="259080"/>
    <xdr:sp macro="" textlink="">
      <xdr:nvSpPr>
        <xdr:cNvPr id="48" name="人口1人当たり決算額の推移最小値テキスト130"/>
        <xdr:cNvSpPr txBox="1"/>
      </xdr:nvSpPr>
      <xdr:spPr>
        <a:xfrm>
          <a:off x="5626100" y="3261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76200</xdr:rowOff>
    </xdr:from>
    <xdr:to xmlns:xdr="http://schemas.openxmlformats.org/drawingml/2006/spreadsheetDrawing">
      <xdr:col>30</xdr:col>
      <xdr:colOff>25400</xdr:colOff>
      <xdr:row>19</xdr:row>
      <xdr:rowOff>76200</xdr:rowOff>
    </xdr:to>
    <xdr:cxnSp macro="">
      <xdr:nvCxnSpPr>
        <xdr:cNvPr id="49" name="直線コネクタ 48"/>
        <xdr:cNvCxnSpPr/>
      </xdr:nvCxnSpPr>
      <xdr:spPr>
        <a:xfrm>
          <a:off x="5452110" y="328930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71120</xdr:rowOff>
    </xdr:from>
    <xdr:ext cx="759460" cy="259080"/>
    <xdr:sp macro="" textlink="">
      <xdr:nvSpPr>
        <xdr:cNvPr id="50" name="人口1人当たり決算額の推移最大値テキスト130"/>
        <xdr:cNvSpPr txBox="1"/>
      </xdr:nvSpPr>
      <xdr:spPr>
        <a:xfrm>
          <a:off x="5626100" y="17665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156210</xdr:rowOff>
    </xdr:from>
    <xdr:to xmlns:xdr="http://schemas.openxmlformats.org/drawingml/2006/spreadsheetDrawing">
      <xdr:col>30</xdr:col>
      <xdr:colOff>25400</xdr:colOff>
      <xdr:row>11</xdr:row>
      <xdr:rowOff>156210</xdr:rowOff>
    </xdr:to>
    <xdr:cxnSp macro="">
      <xdr:nvCxnSpPr>
        <xdr:cNvPr id="51" name="直線コネクタ 50"/>
        <xdr:cNvCxnSpPr/>
      </xdr:nvCxnSpPr>
      <xdr:spPr>
        <a:xfrm>
          <a:off x="5452110" y="202311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99060</xdr:rowOff>
    </xdr:from>
    <xdr:to xmlns:xdr="http://schemas.openxmlformats.org/drawingml/2006/spreadsheetDrawing">
      <xdr:col>29</xdr:col>
      <xdr:colOff>127000</xdr:colOff>
      <xdr:row>17</xdr:row>
      <xdr:rowOff>122555</xdr:rowOff>
    </xdr:to>
    <xdr:cxnSp macro="">
      <xdr:nvCxnSpPr>
        <xdr:cNvPr id="52" name="直線コネクタ 51"/>
        <xdr:cNvCxnSpPr/>
      </xdr:nvCxnSpPr>
      <xdr:spPr>
        <a:xfrm flipV="1">
          <a:off x="4904740" y="2981960"/>
          <a:ext cx="63627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153670</xdr:rowOff>
    </xdr:from>
    <xdr:ext cx="759460" cy="258445"/>
    <xdr:sp macro="" textlink="">
      <xdr:nvSpPr>
        <xdr:cNvPr id="53" name="人口1人当たり決算額の推移平均値テキスト130"/>
        <xdr:cNvSpPr txBox="1"/>
      </xdr:nvSpPr>
      <xdr:spPr>
        <a:xfrm>
          <a:off x="5626100" y="2706370"/>
          <a:ext cx="759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137160</xdr:rowOff>
    </xdr:from>
    <xdr:to xmlns:xdr="http://schemas.openxmlformats.org/drawingml/2006/spreadsheetDrawing">
      <xdr:col>29</xdr:col>
      <xdr:colOff>177800</xdr:colOff>
      <xdr:row>17</xdr:row>
      <xdr:rowOff>67310</xdr:rowOff>
    </xdr:to>
    <xdr:sp macro="" textlink="">
      <xdr:nvSpPr>
        <xdr:cNvPr id="54" name="フローチャート: 判断 53"/>
        <xdr:cNvSpPr/>
      </xdr:nvSpPr>
      <xdr:spPr>
        <a:xfrm>
          <a:off x="5490210" y="2854960"/>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122555</xdr:rowOff>
    </xdr:from>
    <xdr:to xmlns:xdr="http://schemas.openxmlformats.org/drawingml/2006/spreadsheetDrawing">
      <xdr:col>26</xdr:col>
      <xdr:colOff>50800</xdr:colOff>
      <xdr:row>17</xdr:row>
      <xdr:rowOff>141605</xdr:rowOff>
    </xdr:to>
    <xdr:cxnSp macro="">
      <xdr:nvCxnSpPr>
        <xdr:cNvPr id="55" name="直線コネクタ 54"/>
        <xdr:cNvCxnSpPr/>
      </xdr:nvCxnSpPr>
      <xdr:spPr>
        <a:xfrm flipV="1">
          <a:off x="4221480" y="3005455"/>
          <a:ext cx="68326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147955</xdr:rowOff>
    </xdr:from>
    <xdr:to xmlns:xdr="http://schemas.openxmlformats.org/drawingml/2006/spreadsheetDrawing">
      <xdr:col>26</xdr:col>
      <xdr:colOff>101600</xdr:colOff>
      <xdr:row>17</xdr:row>
      <xdr:rowOff>78105</xdr:rowOff>
    </xdr:to>
    <xdr:sp macro="" textlink="">
      <xdr:nvSpPr>
        <xdr:cNvPr id="56" name="フローチャート: 判断 55"/>
        <xdr:cNvSpPr/>
      </xdr:nvSpPr>
      <xdr:spPr>
        <a:xfrm>
          <a:off x="4853940" y="28657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88900</xdr:rowOff>
    </xdr:from>
    <xdr:ext cx="735965" cy="256540"/>
    <xdr:sp macro="" textlink="">
      <xdr:nvSpPr>
        <xdr:cNvPr id="57" name="テキスト ボックス 56"/>
        <xdr:cNvSpPr txBox="1"/>
      </xdr:nvSpPr>
      <xdr:spPr>
        <a:xfrm>
          <a:off x="4531360" y="264160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84455</xdr:rowOff>
    </xdr:from>
    <xdr:to xmlns:xdr="http://schemas.openxmlformats.org/drawingml/2006/spreadsheetDrawing">
      <xdr:col>22</xdr:col>
      <xdr:colOff>114300</xdr:colOff>
      <xdr:row>17</xdr:row>
      <xdr:rowOff>141605</xdr:rowOff>
    </xdr:to>
    <xdr:cxnSp macro="">
      <xdr:nvCxnSpPr>
        <xdr:cNvPr id="58" name="直線コネクタ 57"/>
        <xdr:cNvCxnSpPr/>
      </xdr:nvCxnSpPr>
      <xdr:spPr>
        <a:xfrm>
          <a:off x="3538220" y="2967355"/>
          <a:ext cx="683260" cy="57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9" name="フローチャート: 判断 58"/>
        <xdr:cNvSpPr/>
      </xdr:nvSpPr>
      <xdr:spPr>
        <a:xfrm>
          <a:off x="4170680" y="28657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88265</xdr:rowOff>
    </xdr:from>
    <xdr:ext cx="761365" cy="256540"/>
    <xdr:sp macro="" textlink="">
      <xdr:nvSpPr>
        <xdr:cNvPr id="60" name="テキスト ボックス 59"/>
        <xdr:cNvSpPr txBox="1"/>
      </xdr:nvSpPr>
      <xdr:spPr>
        <a:xfrm>
          <a:off x="3848100" y="26409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40640</xdr:rowOff>
    </xdr:from>
    <xdr:to xmlns:xdr="http://schemas.openxmlformats.org/drawingml/2006/spreadsheetDrawing">
      <xdr:col>18</xdr:col>
      <xdr:colOff>177800</xdr:colOff>
      <xdr:row>17</xdr:row>
      <xdr:rowOff>84455</xdr:rowOff>
    </xdr:to>
    <xdr:cxnSp macro="">
      <xdr:nvCxnSpPr>
        <xdr:cNvPr id="61" name="直線コネクタ 60"/>
        <xdr:cNvCxnSpPr/>
      </xdr:nvCxnSpPr>
      <xdr:spPr>
        <a:xfrm>
          <a:off x="2851150" y="2923540"/>
          <a:ext cx="68707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162560</xdr:rowOff>
    </xdr:from>
    <xdr:to xmlns:xdr="http://schemas.openxmlformats.org/drawingml/2006/spreadsheetDrawing">
      <xdr:col>19</xdr:col>
      <xdr:colOff>38100</xdr:colOff>
      <xdr:row>17</xdr:row>
      <xdr:rowOff>92710</xdr:rowOff>
    </xdr:to>
    <xdr:sp macro="" textlink="">
      <xdr:nvSpPr>
        <xdr:cNvPr id="62" name="フローチャート: 判断 61"/>
        <xdr:cNvSpPr/>
      </xdr:nvSpPr>
      <xdr:spPr>
        <a:xfrm>
          <a:off x="3487420" y="288036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102870</xdr:rowOff>
    </xdr:from>
    <xdr:ext cx="761365" cy="259080"/>
    <xdr:sp macro="" textlink="">
      <xdr:nvSpPr>
        <xdr:cNvPr id="63" name="テキスト ボックス 62"/>
        <xdr:cNvSpPr txBox="1"/>
      </xdr:nvSpPr>
      <xdr:spPr>
        <a:xfrm>
          <a:off x="3164840" y="2655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4" name="フローチャート: 判断 63"/>
        <xdr:cNvSpPr/>
      </xdr:nvSpPr>
      <xdr:spPr>
        <a:xfrm>
          <a:off x="2800350" y="28657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88265</xdr:rowOff>
    </xdr:from>
    <xdr:ext cx="761365" cy="256540"/>
    <xdr:sp macro="" textlink="">
      <xdr:nvSpPr>
        <xdr:cNvPr id="65" name="テキスト ボックス 64"/>
        <xdr:cNvSpPr txBox="1"/>
      </xdr:nvSpPr>
      <xdr:spPr>
        <a:xfrm>
          <a:off x="2477770" y="26409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6" name="テキスト ボックス 65"/>
        <xdr:cNvSpPr txBox="1"/>
      </xdr:nvSpPr>
      <xdr:spPr>
        <a:xfrm>
          <a:off x="5367020" y="38487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730750" y="384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047490" y="384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360420" y="384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677160" y="384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48260</xdr:rowOff>
    </xdr:from>
    <xdr:to xmlns:xdr="http://schemas.openxmlformats.org/drawingml/2006/spreadsheetDrawing">
      <xdr:col>29</xdr:col>
      <xdr:colOff>177800</xdr:colOff>
      <xdr:row>17</xdr:row>
      <xdr:rowOff>149860</xdr:rowOff>
    </xdr:to>
    <xdr:sp macro="" textlink="">
      <xdr:nvSpPr>
        <xdr:cNvPr id="71" name="楕円 70"/>
        <xdr:cNvSpPr/>
      </xdr:nvSpPr>
      <xdr:spPr>
        <a:xfrm>
          <a:off x="5490210" y="2931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20320</xdr:rowOff>
    </xdr:from>
    <xdr:ext cx="759460" cy="256540"/>
    <xdr:sp macro="" textlink="">
      <xdr:nvSpPr>
        <xdr:cNvPr id="72" name="人口1人当たり決算額の推移該当値テキスト130"/>
        <xdr:cNvSpPr txBox="1"/>
      </xdr:nvSpPr>
      <xdr:spPr>
        <a:xfrm>
          <a:off x="5626100" y="29032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71755</xdr:rowOff>
    </xdr:from>
    <xdr:to xmlns:xdr="http://schemas.openxmlformats.org/drawingml/2006/spreadsheetDrawing">
      <xdr:col>26</xdr:col>
      <xdr:colOff>101600</xdr:colOff>
      <xdr:row>18</xdr:row>
      <xdr:rowOff>1905</xdr:rowOff>
    </xdr:to>
    <xdr:sp macro="" textlink="">
      <xdr:nvSpPr>
        <xdr:cNvPr id="73" name="楕円 72"/>
        <xdr:cNvSpPr/>
      </xdr:nvSpPr>
      <xdr:spPr>
        <a:xfrm>
          <a:off x="4853940" y="295465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158115</xdr:rowOff>
    </xdr:from>
    <xdr:ext cx="735965" cy="256540"/>
    <xdr:sp macro="" textlink="">
      <xdr:nvSpPr>
        <xdr:cNvPr id="74" name="テキスト ボックス 73"/>
        <xdr:cNvSpPr txBox="1"/>
      </xdr:nvSpPr>
      <xdr:spPr>
        <a:xfrm>
          <a:off x="4531360" y="304101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90805</xdr:rowOff>
    </xdr:from>
    <xdr:to xmlns:xdr="http://schemas.openxmlformats.org/drawingml/2006/spreadsheetDrawing">
      <xdr:col>22</xdr:col>
      <xdr:colOff>165100</xdr:colOff>
      <xdr:row>18</xdr:row>
      <xdr:rowOff>20955</xdr:rowOff>
    </xdr:to>
    <xdr:sp macro="" textlink="">
      <xdr:nvSpPr>
        <xdr:cNvPr id="75" name="楕円 74"/>
        <xdr:cNvSpPr/>
      </xdr:nvSpPr>
      <xdr:spPr>
        <a:xfrm>
          <a:off x="4170680" y="297370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6350</xdr:rowOff>
    </xdr:from>
    <xdr:ext cx="761365" cy="257175"/>
    <xdr:sp macro="" textlink="">
      <xdr:nvSpPr>
        <xdr:cNvPr id="76" name="テキスト ボックス 75"/>
        <xdr:cNvSpPr txBox="1"/>
      </xdr:nvSpPr>
      <xdr:spPr>
        <a:xfrm>
          <a:off x="3848100" y="305435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33655</xdr:rowOff>
    </xdr:from>
    <xdr:to xmlns:xdr="http://schemas.openxmlformats.org/drawingml/2006/spreadsheetDrawing">
      <xdr:col>19</xdr:col>
      <xdr:colOff>38100</xdr:colOff>
      <xdr:row>17</xdr:row>
      <xdr:rowOff>135255</xdr:rowOff>
    </xdr:to>
    <xdr:sp macro="" textlink="">
      <xdr:nvSpPr>
        <xdr:cNvPr id="77" name="楕円 76"/>
        <xdr:cNvSpPr/>
      </xdr:nvSpPr>
      <xdr:spPr>
        <a:xfrm>
          <a:off x="3487420" y="2916555"/>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120650</xdr:rowOff>
    </xdr:from>
    <xdr:ext cx="761365" cy="256540"/>
    <xdr:sp macro="" textlink="">
      <xdr:nvSpPr>
        <xdr:cNvPr id="78" name="テキスト ボックス 77"/>
        <xdr:cNvSpPr txBox="1"/>
      </xdr:nvSpPr>
      <xdr:spPr>
        <a:xfrm>
          <a:off x="3164840" y="30035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161290</xdr:rowOff>
    </xdr:from>
    <xdr:to xmlns:xdr="http://schemas.openxmlformats.org/drawingml/2006/spreadsheetDrawing">
      <xdr:col>15</xdr:col>
      <xdr:colOff>101600</xdr:colOff>
      <xdr:row>17</xdr:row>
      <xdr:rowOff>91440</xdr:rowOff>
    </xdr:to>
    <xdr:sp macro="" textlink="">
      <xdr:nvSpPr>
        <xdr:cNvPr id="79" name="楕円 78"/>
        <xdr:cNvSpPr/>
      </xdr:nvSpPr>
      <xdr:spPr>
        <a:xfrm>
          <a:off x="2800350" y="287909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76200</xdr:rowOff>
    </xdr:from>
    <xdr:ext cx="761365" cy="257175"/>
    <xdr:sp macro="" textlink="">
      <xdr:nvSpPr>
        <xdr:cNvPr id="80" name="テキスト ボックス 79"/>
        <xdr:cNvSpPr txBox="1"/>
      </xdr:nvSpPr>
      <xdr:spPr>
        <a:xfrm>
          <a:off x="2477770" y="29591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17090" y="4921250"/>
          <a:ext cx="4157980" cy="2476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21250"/>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9580" y="5035550"/>
          <a:ext cx="1243330" cy="2406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9580" y="528955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9580" y="559435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3040" y="50927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8765" y="554418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3040" y="55441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8765" y="578104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3040" y="59251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7965" y="504825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7965" y="5302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17090" y="547941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4320"/>
    <xdr:sp macro="" textlink="">
      <xdr:nvSpPr>
        <xdr:cNvPr id="94" name="テキスト ボックス 93"/>
        <xdr:cNvSpPr txBox="1"/>
      </xdr:nvSpPr>
      <xdr:spPr>
        <a:xfrm>
          <a:off x="1645920" y="5105400"/>
          <a:ext cx="40894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17090" y="77597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17090" y="73088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1365" cy="256540"/>
    <xdr:sp macro="" textlink="">
      <xdr:nvSpPr>
        <xdr:cNvPr id="97" name="テキスト ボックス 96"/>
        <xdr:cNvSpPr txBox="1"/>
      </xdr:nvSpPr>
      <xdr:spPr>
        <a:xfrm>
          <a:off x="1357630" y="71672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17090" y="68516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1365" cy="255905"/>
    <xdr:sp macro="" textlink="">
      <xdr:nvSpPr>
        <xdr:cNvPr id="99" name="テキスト ボックス 98"/>
        <xdr:cNvSpPr txBox="1"/>
      </xdr:nvSpPr>
      <xdr:spPr>
        <a:xfrm>
          <a:off x="1357630" y="670941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17090" y="63944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1365" cy="255270"/>
    <xdr:sp macro="" textlink="">
      <xdr:nvSpPr>
        <xdr:cNvPr id="101" name="テキスト ボックス 100"/>
        <xdr:cNvSpPr txBox="1"/>
      </xdr:nvSpPr>
      <xdr:spPr>
        <a:xfrm>
          <a:off x="1357630" y="625221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17090" y="59372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1365" cy="255270"/>
    <xdr:sp macro="" textlink="">
      <xdr:nvSpPr>
        <xdr:cNvPr id="103" name="テキスト ボックス 102"/>
        <xdr:cNvSpPr txBox="1"/>
      </xdr:nvSpPr>
      <xdr:spPr>
        <a:xfrm>
          <a:off x="1357630" y="579501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17090" y="54794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6540"/>
    <xdr:sp macro="" textlink="">
      <xdr:nvSpPr>
        <xdr:cNvPr id="105" name="テキスト ボックス 104"/>
        <xdr:cNvSpPr txBox="1"/>
      </xdr:nvSpPr>
      <xdr:spPr>
        <a:xfrm>
          <a:off x="1357630" y="53384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17090" y="547941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115570</xdr:rowOff>
    </xdr:from>
    <xdr:to xmlns:xdr="http://schemas.openxmlformats.org/drawingml/2006/spreadsheetDrawing">
      <xdr:col>29</xdr:col>
      <xdr:colOff>127000</xdr:colOff>
      <xdr:row>38</xdr:row>
      <xdr:rowOff>104140</xdr:rowOff>
    </xdr:to>
    <xdr:cxnSp macro="">
      <xdr:nvCxnSpPr>
        <xdr:cNvPr id="107" name="直線コネクタ 106"/>
        <xdr:cNvCxnSpPr/>
      </xdr:nvCxnSpPr>
      <xdr:spPr>
        <a:xfrm flipV="1">
          <a:off x="5541010" y="6211570"/>
          <a:ext cx="0" cy="11887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76200</xdr:rowOff>
    </xdr:from>
    <xdr:ext cx="759460" cy="255905"/>
    <xdr:sp macro="" textlink="">
      <xdr:nvSpPr>
        <xdr:cNvPr id="108" name="人口1人当たり決算額の推移最小値テキスト445"/>
        <xdr:cNvSpPr txBox="1"/>
      </xdr:nvSpPr>
      <xdr:spPr>
        <a:xfrm>
          <a:off x="5626100" y="737235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104140</xdr:rowOff>
    </xdr:from>
    <xdr:to xmlns:xdr="http://schemas.openxmlformats.org/drawingml/2006/spreadsheetDrawing">
      <xdr:col>30</xdr:col>
      <xdr:colOff>25400</xdr:colOff>
      <xdr:row>38</xdr:row>
      <xdr:rowOff>104140</xdr:rowOff>
    </xdr:to>
    <xdr:cxnSp macro="">
      <xdr:nvCxnSpPr>
        <xdr:cNvPr id="109" name="直線コネクタ 108"/>
        <xdr:cNvCxnSpPr/>
      </xdr:nvCxnSpPr>
      <xdr:spPr>
        <a:xfrm>
          <a:off x="5452110" y="740029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203200</xdr:rowOff>
    </xdr:from>
    <xdr:ext cx="759460" cy="254000"/>
    <xdr:sp macro="" textlink="">
      <xdr:nvSpPr>
        <xdr:cNvPr id="110" name="人口1人当たり決算額の推移最大値テキスト445"/>
        <xdr:cNvSpPr txBox="1"/>
      </xdr:nvSpPr>
      <xdr:spPr>
        <a:xfrm>
          <a:off x="5626100" y="595630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115570</xdr:rowOff>
    </xdr:from>
    <xdr:to xmlns:xdr="http://schemas.openxmlformats.org/drawingml/2006/spreadsheetDrawing">
      <xdr:col>30</xdr:col>
      <xdr:colOff>25400</xdr:colOff>
      <xdr:row>34</xdr:row>
      <xdr:rowOff>115570</xdr:rowOff>
    </xdr:to>
    <xdr:cxnSp macro="">
      <xdr:nvCxnSpPr>
        <xdr:cNvPr id="111" name="直線コネクタ 110"/>
        <xdr:cNvCxnSpPr/>
      </xdr:nvCxnSpPr>
      <xdr:spPr>
        <a:xfrm>
          <a:off x="5452110" y="621157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48260</xdr:rowOff>
    </xdr:from>
    <xdr:to xmlns:xdr="http://schemas.openxmlformats.org/drawingml/2006/spreadsheetDrawing">
      <xdr:col>29</xdr:col>
      <xdr:colOff>127000</xdr:colOff>
      <xdr:row>37</xdr:row>
      <xdr:rowOff>67310</xdr:rowOff>
    </xdr:to>
    <xdr:cxnSp macro="">
      <xdr:nvCxnSpPr>
        <xdr:cNvPr id="112" name="直線コネクタ 111"/>
        <xdr:cNvCxnSpPr/>
      </xdr:nvCxnSpPr>
      <xdr:spPr>
        <a:xfrm>
          <a:off x="4904740" y="7001510"/>
          <a:ext cx="63627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339090</xdr:rowOff>
    </xdr:from>
    <xdr:ext cx="759460" cy="255905"/>
    <xdr:sp macro="" textlink="">
      <xdr:nvSpPr>
        <xdr:cNvPr id="113" name="人口1人当たり決算額の推移平均値テキスト445"/>
        <xdr:cNvSpPr txBox="1"/>
      </xdr:nvSpPr>
      <xdr:spPr>
        <a:xfrm>
          <a:off x="5626100" y="6777990"/>
          <a:ext cx="759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150495</xdr:rowOff>
    </xdr:from>
    <xdr:to xmlns:xdr="http://schemas.openxmlformats.org/drawingml/2006/spreadsheetDrawing">
      <xdr:col>29</xdr:col>
      <xdr:colOff>177800</xdr:colOff>
      <xdr:row>37</xdr:row>
      <xdr:rowOff>80645</xdr:rowOff>
    </xdr:to>
    <xdr:sp macro="" textlink="">
      <xdr:nvSpPr>
        <xdr:cNvPr id="114" name="フローチャート: 判断 113"/>
        <xdr:cNvSpPr/>
      </xdr:nvSpPr>
      <xdr:spPr>
        <a:xfrm>
          <a:off x="5490210" y="6932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48260</xdr:rowOff>
    </xdr:from>
    <xdr:to xmlns:xdr="http://schemas.openxmlformats.org/drawingml/2006/spreadsheetDrawing">
      <xdr:col>26</xdr:col>
      <xdr:colOff>50800</xdr:colOff>
      <xdr:row>37</xdr:row>
      <xdr:rowOff>69850</xdr:rowOff>
    </xdr:to>
    <xdr:cxnSp macro="">
      <xdr:nvCxnSpPr>
        <xdr:cNvPr id="115" name="直線コネクタ 114"/>
        <xdr:cNvCxnSpPr/>
      </xdr:nvCxnSpPr>
      <xdr:spPr>
        <a:xfrm flipV="1">
          <a:off x="4221480" y="7001510"/>
          <a:ext cx="68326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139065</xdr:rowOff>
    </xdr:from>
    <xdr:to xmlns:xdr="http://schemas.openxmlformats.org/drawingml/2006/spreadsheetDrawing">
      <xdr:col>26</xdr:col>
      <xdr:colOff>101600</xdr:colOff>
      <xdr:row>37</xdr:row>
      <xdr:rowOff>68580</xdr:rowOff>
    </xdr:to>
    <xdr:sp macro="" textlink="">
      <xdr:nvSpPr>
        <xdr:cNvPr id="116" name="フローチャート: 判断 115"/>
        <xdr:cNvSpPr/>
      </xdr:nvSpPr>
      <xdr:spPr>
        <a:xfrm>
          <a:off x="4853940" y="69208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251460</xdr:rowOff>
    </xdr:from>
    <xdr:ext cx="735965" cy="259080"/>
    <xdr:sp macro="" textlink="">
      <xdr:nvSpPr>
        <xdr:cNvPr id="117" name="テキスト ボックス 116"/>
        <xdr:cNvSpPr txBox="1"/>
      </xdr:nvSpPr>
      <xdr:spPr>
        <a:xfrm>
          <a:off x="4531360" y="6690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69850</xdr:rowOff>
    </xdr:from>
    <xdr:to xmlns:xdr="http://schemas.openxmlformats.org/drawingml/2006/spreadsheetDrawing">
      <xdr:col>22</xdr:col>
      <xdr:colOff>114300</xdr:colOff>
      <xdr:row>37</xdr:row>
      <xdr:rowOff>75565</xdr:rowOff>
    </xdr:to>
    <xdr:cxnSp macro="">
      <xdr:nvCxnSpPr>
        <xdr:cNvPr id="118" name="直線コネクタ 117"/>
        <xdr:cNvCxnSpPr/>
      </xdr:nvCxnSpPr>
      <xdr:spPr>
        <a:xfrm flipV="1">
          <a:off x="3538220" y="7023100"/>
          <a:ext cx="68326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147320</xdr:rowOff>
    </xdr:from>
    <xdr:to xmlns:xdr="http://schemas.openxmlformats.org/drawingml/2006/spreadsheetDrawing">
      <xdr:col>22</xdr:col>
      <xdr:colOff>165100</xdr:colOff>
      <xdr:row>37</xdr:row>
      <xdr:rowOff>78105</xdr:rowOff>
    </xdr:to>
    <xdr:sp macro="" textlink="">
      <xdr:nvSpPr>
        <xdr:cNvPr id="119" name="フローチャート: 判断 118"/>
        <xdr:cNvSpPr/>
      </xdr:nvSpPr>
      <xdr:spPr>
        <a:xfrm>
          <a:off x="4170680" y="69291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259715</xdr:rowOff>
    </xdr:from>
    <xdr:ext cx="761365" cy="254635"/>
    <xdr:sp macro="" textlink="">
      <xdr:nvSpPr>
        <xdr:cNvPr id="120" name="テキスト ボックス 119"/>
        <xdr:cNvSpPr txBox="1"/>
      </xdr:nvSpPr>
      <xdr:spPr>
        <a:xfrm>
          <a:off x="3848100" y="669861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75565</xdr:rowOff>
    </xdr:from>
    <xdr:to xmlns:xdr="http://schemas.openxmlformats.org/drawingml/2006/spreadsheetDrawing">
      <xdr:col>18</xdr:col>
      <xdr:colOff>177800</xdr:colOff>
      <xdr:row>37</xdr:row>
      <xdr:rowOff>107315</xdr:rowOff>
    </xdr:to>
    <xdr:cxnSp macro="">
      <xdr:nvCxnSpPr>
        <xdr:cNvPr id="121" name="直線コネクタ 120"/>
        <xdr:cNvCxnSpPr/>
      </xdr:nvCxnSpPr>
      <xdr:spPr>
        <a:xfrm flipV="1">
          <a:off x="2851150" y="7028815"/>
          <a:ext cx="68707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144145</xdr:rowOff>
    </xdr:from>
    <xdr:to xmlns:xdr="http://schemas.openxmlformats.org/drawingml/2006/spreadsheetDrawing">
      <xdr:col>19</xdr:col>
      <xdr:colOff>38100</xdr:colOff>
      <xdr:row>37</xdr:row>
      <xdr:rowOff>73660</xdr:rowOff>
    </xdr:to>
    <xdr:sp macro="" textlink="">
      <xdr:nvSpPr>
        <xdr:cNvPr id="122" name="フローチャート: 判断 121"/>
        <xdr:cNvSpPr/>
      </xdr:nvSpPr>
      <xdr:spPr>
        <a:xfrm>
          <a:off x="3487420" y="6925945"/>
          <a:ext cx="9779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255270</xdr:rowOff>
    </xdr:from>
    <xdr:ext cx="761365" cy="259080"/>
    <xdr:sp macro="" textlink="">
      <xdr:nvSpPr>
        <xdr:cNvPr id="123" name="テキスト ボックス 122"/>
        <xdr:cNvSpPr txBox="1"/>
      </xdr:nvSpPr>
      <xdr:spPr>
        <a:xfrm>
          <a:off x="3164840" y="6694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144780</xdr:rowOff>
    </xdr:from>
    <xdr:to xmlns:xdr="http://schemas.openxmlformats.org/drawingml/2006/spreadsheetDrawing">
      <xdr:col>15</xdr:col>
      <xdr:colOff>101600</xdr:colOff>
      <xdr:row>37</xdr:row>
      <xdr:rowOff>75565</xdr:rowOff>
    </xdr:to>
    <xdr:sp macro="" textlink="">
      <xdr:nvSpPr>
        <xdr:cNvPr id="124" name="フローチャート: 判断 123"/>
        <xdr:cNvSpPr/>
      </xdr:nvSpPr>
      <xdr:spPr>
        <a:xfrm>
          <a:off x="2800350" y="6926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256540</xdr:rowOff>
    </xdr:from>
    <xdr:ext cx="761365" cy="259080"/>
    <xdr:sp macro="" textlink="">
      <xdr:nvSpPr>
        <xdr:cNvPr id="125" name="テキスト ボックス 124"/>
        <xdr:cNvSpPr txBox="1"/>
      </xdr:nvSpPr>
      <xdr:spPr>
        <a:xfrm>
          <a:off x="2477770" y="6695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6" name="テキスト ボックス 125"/>
        <xdr:cNvSpPr txBox="1"/>
      </xdr:nvSpPr>
      <xdr:spPr>
        <a:xfrm>
          <a:off x="5367020" y="7782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730750" y="778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047490" y="778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360420" y="778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677160" y="778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15875</xdr:rowOff>
    </xdr:from>
    <xdr:to xmlns:xdr="http://schemas.openxmlformats.org/drawingml/2006/spreadsheetDrawing">
      <xdr:col>29</xdr:col>
      <xdr:colOff>177800</xdr:colOff>
      <xdr:row>37</xdr:row>
      <xdr:rowOff>116840</xdr:rowOff>
    </xdr:to>
    <xdr:sp macro="" textlink="">
      <xdr:nvSpPr>
        <xdr:cNvPr id="131" name="楕円 130"/>
        <xdr:cNvSpPr/>
      </xdr:nvSpPr>
      <xdr:spPr>
        <a:xfrm>
          <a:off x="5490210" y="69691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159385</xdr:rowOff>
    </xdr:from>
    <xdr:ext cx="759460" cy="258445"/>
    <xdr:sp macro="" textlink="">
      <xdr:nvSpPr>
        <xdr:cNvPr id="132" name="人口1人当たり決算額の推移該当値テキスト445"/>
        <xdr:cNvSpPr txBox="1"/>
      </xdr:nvSpPr>
      <xdr:spPr>
        <a:xfrm>
          <a:off x="5626100" y="694118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168910</xdr:rowOff>
    </xdr:from>
    <xdr:to xmlns:xdr="http://schemas.openxmlformats.org/drawingml/2006/spreadsheetDrawing">
      <xdr:col>26</xdr:col>
      <xdr:colOff>101600</xdr:colOff>
      <xdr:row>37</xdr:row>
      <xdr:rowOff>99695</xdr:rowOff>
    </xdr:to>
    <xdr:sp macro="" textlink="">
      <xdr:nvSpPr>
        <xdr:cNvPr id="133" name="楕円 132"/>
        <xdr:cNvSpPr/>
      </xdr:nvSpPr>
      <xdr:spPr>
        <a:xfrm>
          <a:off x="4853940" y="69507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83185</xdr:rowOff>
    </xdr:from>
    <xdr:ext cx="735965" cy="259715"/>
    <xdr:sp macro="" textlink="">
      <xdr:nvSpPr>
        <xdr:cNvPr id="134" name="テキスト ボックス 133"/>
        <xdr:cNvSpPr txBox="1"/>
      </xdr:nvSpPr>
      <xdr:spPr>
        <a:xfrm>
          <a:off x="4531360" y="703643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19050</xdr:rowOff>
    </xdr:from>
    <xdr:to xmlns:xdr="http://schemas.openxmlformats.org/drawingml/2006/spreadsheetDrawing">
      <xdr:col>22</xdr:col>
      <xdr:colOff>165100</xdr:colOff>
      <xdr:row>37</xdr:row>
      <xdr:rowOff>121285</xdr:rowOff>
    </xdr:to>
    <xdr:sp macro="" textlink="">
      <xdr:nvSpPr>
        <xdr:cNvPr id="135" name="楕円 134"/>
        <xdr:cNvSpPr/>
      </xdr:nvSpPr>
      <xdr:spPr>
        <a:xfrm>
          <a:off x="4170680" y="6972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104775</xdr:rowOff>
    </xdr:from>
    <xdr:ext cx="761365" cy="259080"/>
    <xdr:sp macro="" textlink="">
      <xdr:nvSpPr>
        <xdr:cNvPr id="136" name="テキスト ボックス 135"/>
        <xdr:cNvSpPr txBox="1"/>
      </xdr:nvSpPr>
      <xdr:spPr>
        <a:xfrm>
          <a:off x="3848100" y="7058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24130</xdr:rowOff>
    </xdr:from>
    <xdr:to xmlns:xdr="http://schemas.openxmlformats.org/drawingml/2006/spreadsheetDrawing">
      <xdr:col>19</xdr:col>
      <xdr:colOff>38100</xdr:colOff>
      <xdr:row>37</xdr:row>
      <xdr:rowOff>126365</xdr:rowOff>
    </xdr:to>
    <xdr:sp macro="" textlink="">
      <xdr:nvSpPr>
        <xdr:cNvPr id="137" name="楕円 136"/>
        <xdr:cNvSpPr/>
      </xdr:nvSpPr>
      <xdr:spPr>
        <a:xfrm>
          <a:off x="3487420" y="6977380"/>
          <a:ext cx="9779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111760</xdr:rowOff>
    </xdr:from>
    <xdr:ext cx="761365" cy="256540"/>
    <xdr:sp macro="" textlink="">
      <xdr:nvSpPr>
        <xdr:cNvPr id="138" name="テキスト ボックス 137"/>
        <xdr:cNvSpPr txBox="1"/>
      </xdr:nvSpPr>
      <xdr:spPr>
        <a:xfrm>
          <a:off x="3164840" y="70650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57785</xdr:rowOff>
    </xdr:from>
    <xdr:to xmlns:xdr="http://schemas.openxmlformats.org/drawingml/2006/spreadsheetDrawing">
      <xdr:col>15</xdr:col>
      <xdr:colOff>101600</xdr:colOff>
      <xdr:row>37</xdr:row>
      <xdr:rowOff>158750</xdr:rowOff>
    </xdr:to>
    <xdr:sp macro="" textlink="">
      <xdr:nvSpPr>
        <xdr:cNvPr id="139" name="楕円 138"/>
        <xdr:cNvSpPr/>
      </xdr:nvSpPr>
      <xdr:spPr>
        <a:xfrm>
          <a:off x="2800350" y="70110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144145</xdr:rowOff>
    </xdr:from>
    <xdr:ext cx="761365" cy="256540"/>
    <xdr:sp macro="" textlink="">
      <xdr:nvSpPr>
        <xdr:cNvPr id="140" name="テキスト ボックス 139"/>
        <xdr:cNvSpPr txBox="1"/>
      </xdr:nvSpPr>
      <xdr:spPr>
        <a:xfrm>
          <a:off x="2477770" y="70973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10,845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26,368
25,669
31.11
9,115,072
8,684,519
342,358
5,646,719
7,373,277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87070" y="306705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6540"/>
    <xdr:sp macro="" textlink="">
      <xdr:nvSpPr>
        <xdr:cNvPr id="31" name="テキスト ボックス 30"/>
        <xdr:cNvSpPr txBox="1"/>
      </xdr:nvSpPr>
      <xdr:spPr>
        <a:xfrm>
          <a:off x="687070" y="337185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3520"/>
    <xdr:sp macro="" textlink="">
      <xdr:nvSpPr>
        <xdr:cNvPr id="40" name="テキスト ボックス 39"/>
        <xdr:cNvSpPr txBox="1"/>
      </xdr:nvSpPr>
      <xdr:spPr>
        <a:xfrm>
          <a:off x="71247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7175"/>
    <xdr:sp macro="" textlink="">
      <xdr:nvSpPr>
        <xdr:cNvPr id="42" name="テキスト ボックス 41"/>
        <xdr:cNvSpPr txBox="1"/>
      </xdr:nvSpPr>
      <xdr:spPr>
        <a:xfrm>
          <a:off x="226695" y="67221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676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0860" cy="258445"/>
    <xdr:sp macro="" textlink="">
      <xdr:nvSpPr>
        <xdr:cNvPr id="44" name="テキスト ボックス 43"/>
        <xdr:cNvSpPr txBox="1"/>
      </xdr:nvSpPr>
      <xdr:spPr>
        <a:xfrm>
          <a:off x="226695" y="6408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676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860" cy="257175"/>
    <xdr:sp macro="" textlink="">
      <xdr:nvSpPr>
        <xdr:cNvPr id="46" name="テキスト ボックス 45"/>
        <xdr:cNvSpPr txBox="1"/>
      </xdr:nvSpPr>
      <xdr:spPr>
        <a:xfrm>
          <a:off x="226695" y="609409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46760" y="5916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860" cy="258445"/>
    <xdr:sp macro="" textlink="">
      <xdr:nvSpPr>
        <xdr:cNvPr id="48" name="テキスト ボックス 47"/>
        <xdr:cNvSpPr txBox="1"/>
      </xdr:nvSpPr>
      <xdr:spPr>
        <a:xfrm>
          <a:off x="22669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676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3725" cy="257175"/>
    <xdr:sp macro="" textlink="">
      <xdr:nvSpPr>
        <xdr:cNvPr id="50" name="テキスト ボックス 49"/>
        <xdr:cNvSpPr txBox="1"/>
      </xdr:nvSpPr>
      <xdr:spPr>
        <a:xfrm>
          <a:off x="166370" y="54610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4676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3725" cy="257810"/>
    <xdr:sp macro="" textlink="">
      <xdr:nvSpPr>
        <xdr:cNvPr id="52" name="テキスト ボックス 51"/>
        <xdr:cNvSpPr txBox="1"/>
      </xdr:nvSpPr>
      <xdr:spPr>
        <a:xfrm>
          <a:off x="166370" y="5146675"/>
          <a:ext cx="593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676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3725" cy="259080"/>
    <xdr:sp macro="" textlink="">
      <xdr:nvSpPr>
        <xdr:cNvPr id="54" name="テキスト ボックス 53"/>
        <xdr:cNvSpPr txBox="1"/>
      </xdr:nvSpPr>
      <xdr:spPr>
        <a:xfrm>
          <a:off x="166370" y="48323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6540"/>
    <xdr:sp macro="" textlink="">
      <xdr:nvSpPr>
        <xdr:cNvPr id="56" name="テキスト ボックス 55"/>
        <xdr:cNvSpPr txBox="1"/>
      </xdr:nvSpPr>
      <xdr:spPr>
        <a:xfrm>
          <a:off x="166370" y="4518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7" name="人件費グラフ枠"/>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145415</xdr:rowOff>
    </xdr:from>
    <xdr:to xmlns:xdr="http://schemas.openxmlformats.org/drawingml/2006/spreadsheetDrawing">
      <xdr:col>24</xdr:col>
      <xdr:colOff>62865</xdr:colOff>
      <xdr:row>39</xdr:row>
      <xdr:rowOff>106045</xdr:rowOff>
    </xdr:to>
    <xdr:cxnSp macro="">
      <xdr:nvCxnSpPr>
        <xdr:cNvPr id="58" name="直線コネクタ 57"/>
        <xdr:cNvCxnSpPr/>
      </xdr:nvCxnSpPr>
      <xdr:spPr>
        <a:xfrm flipV="1">
          <a:off x="4542155" y="5104765"/>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109855</xdr:rowOff>
    </xdr:from>
    <xdr:ext cx="534035" cy="257175"/>
    <xdr:sp macro="" textlink="">
      <xdr:nvSpPr>
        <xdr:cNvPr id="59" name="人件費最小値テキスト"/>
        <xdr:cNvSpPr txBox="1"/>
      </xdr:nvSpPr>
      <xdr:spPr>
        <a:xfrm>
          <a:off x="4594860" y="655510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106045</xdr:rowOff>
    </xdr:from>
    <xdr:to xmlns:xdr="http://schemas.openxmlformats.org/drawingml/2006/spreadsheetDrawing">
      <xdr:col>24</xdr:col>
      <xdr:colOff>152400</xdr:colOff>
      <xdr:row>39</xdr:row>
      <xdr:rowOff>106045</xdr:rowOff>
    </xdr:to>
    <xdr:cxnSp macro="">
      <xdr:nvCxnSpPr>
        <xdr:cNvPr id="60" name="直線コネクタ 59"/>
        <xdr:cNvCxnSpPr/>
      </xdr:nvCxnSpPr>
      <xdr:spPr>
        <a:xfrm>
          <a:off x="4458970" y="65512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92710</xdr:rowOff>
    </xdr:from>
    <xdr:ext cx="598170" cy="258445"/>
    <xdr:sp macro="" textlink="">
      <xdr:nvSpPr>
        <xdr:cNvPr id="61" name="人件費最大値テキスト"/>
        <xdr:cNvSpPr txBox="1"/>
      </xdr:nvSpPr>
      <xdr:spPr>
        <a:xfrm>
          <a:off x="4594860" y="4886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145415</xdr:rowOff>
    </xdr:from>
    <xdr:to xmlns:xdr="http://schemas.openxmlformats.org/drawingml/2006/spreadsheetDrawing">
      <xdr:col>24</xdr:col>
      <xdr:colOff>152400</xdr:colOff>
      <xdr:row>30</xdr:row>
      <xdr:rowOff>145415</xdr:rowOff>
    </xdr:to>
    <xdr:cxnSp macro="">
      <xdr:nvCxnSpPr>
        <xdr:cNvPr id="62" name="直線コネクタ 61"/>
        <xdr:cNvCxnSpPr/>
      </xdr:nvCxnSpPr>
      <xdr:spPr>
        <a:xfrm>
          <a:off x="4458970" y="51047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52705</xdr:rowOff>
    </xdr:from>
    <xdr:to xmlns:xdr="http://schemas.openxmlformats.org/drawingml/2006/spreadsheetDrawing">
      <xdr:col>24</xdr:col>
      <xdr:colOff>63500</xdr:colOff>
      <xdr:row>38</xdr:row>
      <xdr:rowOff>60325</xdr:rowOff>
    </xdr:to>
    <xdr:cxnSp macro="">
      <xdr:nvCxnSpPr>
        <xdr:cNvPr id="63" name="直線コネクタ 62"/>
        <xdr:cNvCxnSpPr/>
      </xdr:nvCxnSpPr>
      <xdr:spPr>
        <a:xfrm flipV="1">
          <a:off x="3724910" y="6332855"/>
          <a:ext cx="8191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38735</xdr:rowOff>
    </xdr:from>
    <xdr:ext cx="534035" cy="259080"/>
    <xdr:sp macro="" textlink="">
      <xdr:nvSpPr>
        <xdr:cNvPr id="64" name="人件費平均値テキスト"/>
        <xdr:cNvSpPr txBox="1"/>
      </xdr:nvSpPr>
      <xdr:spPr>
        <a:xfrm>
          <a:off x="4594860" y="598868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xdr:rowOff>
    </xdr:from>
    <xdr:to xmlns:xdr="http://schemas.openxmlformats.org/drawingml/2006/spreadsheetDrawing">
      <xdr:col>24</xdr:col>
      <xdr:colOff>114300</xdr:colOff>
      <xdr:row>37</xdr:row>
      <xdr:rowOff>117475</xdr:rowOff>
    </xdr:to>
    <xdr:sp macro="" textlink="">
      <xdr:nvSpPr>
        <xdr:cNvPr id="65" name="フローチャート: 判断 64"/>
        <xdr:cNvSpPr/>
      </xdr:nvSpPr>
      <xdr:spPr>
        <a:xfrm>
          <a:off x="449326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60325</xdr:rowOff>
    </xdr:from>
    <xdr:to xmlns:xdr="http://schemas.openxmlformats.org/drawingml/2006/spreadsheetDrawing">
      <xdr:col>19</xdr:col>
      <xdr:colOff>177800</xdr:colOff>
      <xdr:row>38</xdr:row>
      <xdr:rowOff>66675</xdr:rowOff>
    </xdr:to>
    <xdr:cxnSp macro="">
      <xdr:nvCxnSpPr>
        <xdr:cNvPr id="66" name="直線コネクタ 65"/>
        <xdr:cNvCxnSpPr/>
      </xdr:nvCxnSpPr>
      <xdr:spPr>
        <a:xfrm flipV="1">
          <a:off x="2851150" y="6340475"/>
          <a:ext cx="8737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13970</xdr:rowOff>
    </xdr:from>
    <xdr:to xmlns:xdr="http://schemas.openxmlformats.org/drawingml/2006/spreadsheetDrawing">
      <xdr:col>20</xdr:col>
      <xdr:colOff>38100</xdr:colOff>
      <xdr:row>37</xdr:row>
      <xdr:rowOff>116205</xdr:rowOff>
    </xdr:to>
    <xdr:sp macro="" textlink="">
      <xdr:nvSpPr>
        <xdr:cNvPr id="67" name="フローチャート: 判断 66"/>
        <xdr:cNvSpPr/>
      </xdr:nvSpPr>
      <xdr:spPr>
        <a:xfrm>
          <a:off x="3674110" y="612902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132080</xdr:rowOff>
    </xdr:from>
    <xdr:ext cx="532130" cy="257175"/>
    <xdr:sp macro="" textlink="">
      <xdr:nvSpPr>
        <xdr:cNvPr id="68" name="テキスト ボックス 67"/>
        <xdr:cNvSpPr txBox="1"/>
      </xdr:nvSpPr>
      <xdr:spPr>
        <a:xfrm>
          <a:off x="3461385" y="591693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66675</xdr:rowOff>
    </xdr:from>
    <xdr:to xmlns:xdr="http://schemas.openxmlformats.org/drawingml/2006/spreadsheetDrawing">
      <xdr:col>15</xdr:col>
      <xdr:colOff>50800</xdr:colOff>
      <xdr:row>38</xdr:row>
      <xdr:rowOff>74930</xdr:rowOff>
    </xdr:to>
    <xdr:cxnSp macro="">
      <xdr:nvCxnSpPr>
        <xdr:cNvPr id="69" name="直線コネクタ 68"/>
        <xdr:cNvCxnSpPr/>
      </xdr:nvCxnSpPr>
      <xdr:spPr>
        <a:xfrm flipV="1">
          <a:off x="1981200" y="6346825"/>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70" name="フローチャート: 判断 69"/>
        <xdr:cNvSpPr/>
      </xdr:nvSpPr>
      <xdr:spPr>
        <a:xfrm>
          <a:off x="2800350"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121285</xdr:rowOff>
    </xdr:from>
    <xdr:ext cx="532130" cy="256540"/>
    <xdr:sp macro="" textlink="">
      <xdr:nvSpPr>
        <xdr:cNvPr id="71" name="テキスト ボックス 70"/>
        <xdr:cNvSpPr txBox="1"/>
      </xdr:nvSpPr>
      <xdr:spPr>
        <a:xfrm>
          <a:off x="2591435" y="59061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32385</xdr:rowOff>
    </xdr:from>
    <xdr:to xmlns:xdr="http://schemas.openxmlformats.org/drawingml/2006/spreadsheetDrawing">
      <xdr:col>10</xdr:col>
      <xdr:colOff>114300</xdr:colOff>
      <xdr:row>38</xdr:row>
      <xdr:rowOff>74930</xdr:rowOff>
    </xdr:to>
    <xdr:cxnSp macro="">
      <xdr:nvCxnSpPr>
        <xdr:cNvPr id="72" name="直線コネクタ 71"/>
        <xdr:cNvCxnSpPr/>
      </xdr:nvCxnSpPr>
      <xdr:spPr>
        <a:xfrm>
          <a:off x="1111250" y="6312535"/>
          <a:ext cx="8699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6350</xdr:rowOff>
    </xdr:from>
    <xdr:to xmlns:xdr="http://schemas.openxmlformats.org/drawingml/2006/spreadsheetDrawing">
      <xdr:col>10</xdr:col>
      <xdr:colOff>165100</xdr:colOff>
      <xdr:row>37</xdr:row>
      <xdr:rowOff>107315</xdr:rowOff>
    </xdr:to>
    <xdr:sp macro="" textlink="">
      <xdr:nvSpPr>
        <xdr:cNvPr id="73" name="フローチャート: 判断 72"/>
        <xdr:cNvSpPr/>
      </xdr:nvSpPr>
      <xdr:spPr>
        <a:xfrm>
          <a:off x="19304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123825</xdr:rowOff>
    </xdr:from>
    <xdr:ext cx="532130" cy="256540"/>
    <xdr:sp macro="" textlink="">
      <xdr:nvSpPr>
        <xdr:cNvPr id="74" name="テキスト ボックス 73"/>
        <xdr:cNvSpPr txBox="1"/>
      </xdr:nvSpPr>
      <xdr:spPr>
        <a:xfrm>
          <a:off x="1717675" y="59086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165100</xdr:rowOff>
    </xdr:from>
    <xdr:to xmlns:xdr="http://schemas.openxmlformats.org/drawingml/2006/spreadsheetDrawing">
      <xdr:col>6</xdr:col>
      <xdr:colOff>38100</xdr:colOff>
      <xdr:row>37</xdr:row>
      <xdr:rowOff>98425</xdr:rowOff>
    </xdr:to>
    <xdr:sp macro="" textlink="">
      <xdr:nvSpPr>
        <xdr:cNvPr id="75" name="フローチャート: 判断 74"/>
        <xdr:cNvSpPr/>
      </xdr:nvSpPr>
      <xdr:spPr>
        <a:xfrm>
          <a:off x="1060450" y="611505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114935</xdr:rowOff>
    </xdr:from>
    <xdr:ext cx="532130" cy="259080"/>
    <xdr:sp macro="" textlink="">
      <xdr:nvSpPr>
        <xdr:cNvPr id="76" name="テキスト ボックス 75"/>
        <xdr:cNvSpPr txBox="1"/>
      </xdr:nvSpPr>
      <xdr:spPr>
        <a:xfrm>
          <a:off x="847725" y="58997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8" name="テキスト ボックス 77"/>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80" name="テキスト ボックス 79"/>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81" name="テキスト ボックス 80"/>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1905</xdr:rowOff>
    </xdr:from>
    <xdr:to xmlns:xdr="http://schemas.openxmlformats.org/drawingml/2006/spreadsheetDrawing">
      <xdr:col>24</xdr:col>
      <xdr:colOff>114300</xdr:colOff>
      <xdr:row>38</xdr:row>
      <xdr:rowOff>103505</xdr:rowOff>
    </xdr:to>
    <xdr:sp macro="" textlink="">
      <xdr:nvSpPr>
        <xdr:cNvPr id="82" name="楕円 81"/>
        <xdr:cNvSpPr/>
      </xdr:nvSpPr>
      <xdr:spPr>
        <a:xfrm>
          <a:off x="449326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151765</xdr:rowOff>
    </xdr:from>
    <xdr:ext cx="534035" cy="258445"/>
    <xdr:sp macro="" textlink="">
      <xdr:nvSpPr>
        <xdr:cNvPr id="83" name="人件費該当値テキスト"/>
        <xdr:cNvSpPr txBox="1"/>
      </xdr:nvSpPr>
      <xdr:spPr>
        <a:xfrm>
          <a:off x="4594860" y="6266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9525</xdr:rowOff>
    </xdr:from>
    <xdr:to xmlns:xdr="http://schemas.openxmlformats.org/drawingml/2006/spreadsheetDrawing">
      <xdr:col>20</xdr:col>
      <xdr:colOff>38100</xdr:colOff>
      <xdr:row>38</xdr:row>
      <xdr:rowOff>111125</xdr:rowOff>
    </xdr:to>
    <xdr:sp macro="" textlink="">
      <xdr:nvSpPr>
        <xdr:cNvPr id="84" name="楕円 83"/>
        <xdr:cNvSpPr/>
      </xdr:nvSpPr>
      <xdr:spPr>
        <a:xfrm>
          <a:off x="3674110" y="62896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102235</xdr:rowOff>
    </xdr:from>
    <xdr:ext cx="532130" cy="258445"/>
    <xdr:sp macro="" textlink="">
      <xdr:nvSpPr>
        <xdr:cNvPr id="85" name="テキスト ボックス 84"/>
        <xdr:cNvSpPr txBox="1"/>
      </xdr:nvSpPr>
      <xdr:spPr>
        <a:xfrm>
          <a:off x="3461385" y="63823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15875</xdr:rowOff>
    </xdr:from>
    <xdr:to xmlns:xdr="http://schemas.openxmlformats.org/drawingml/2006/spreadsheetDrawing">
      <xdr:col>15</xdr:col>
      <xdr:colOff>101600</xdr:colOff>
      <xdr:row>38</xdr:row>
      <xdr:rowOff>117475</xdr:rowOff>
    </xdr:to>
    <xdr:sp macro="" textlink="">
      <xdr:nvSpPr>
        <xdr:cNvPr id="86" name="楕円 85"/>
        <xdr:cNvSpPr/>
      </xdr:nvSpPr>
      <xdr:spPr>
        <a:xfrm>
          <a:off x="280035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109220</xdr:rowOff>
    </xdr:from>
    <xdr:ext cx="532130" cy="257175"/>
    <xdr:sp macro="" textlink="">
      <xdr:nvSpPr>
        <xdr:cNvPr id="87" name="テキスト ボックス 86"/>
        <xdr:cNvSpPr txBox="1"/>
      </xdr:nvSpPr>
      <xdr:spPr>
        <a:xfrm>
          <a:off x="2591435" y="638937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23495</xdr:rowOff>
    </xdr:from>
    <xdr:to xmlns:xdr="http://schemas.openxmlformats.org/drawingml/2006/spreadsheetDrawing">
      <xdr:col>10</xdr:col>
      <xdr:colOff>165100</xdr:colOff>
      <xdr:row>38</xdr:row>
      <xdr:rowOff>125095</xdr:rowOff>
    </xdr:to>
    <xdr:sp macro="" textlink="">
      <xdr:nvSpPr>
        <xdr:cNvPr id="88" name="楕円 87"/>
        <xdr:cNvSpPr/>
      </xdr:nvSpPr>
      <xdr:spPr>
        <a:xfrm>
          <a:off x="1930400" y="63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116205</xdr:rowOff>
    </xdr:from>
    <xdr:ext cx="532130" cy="258445"/>
    <xdr:sp macro="" textlink="">
      <xdr:nvSpPr>
        <xdr:cNvPr id="89" name="テキスト ボックス 88"/>
        <xdr:cNvSpPr txBox="1"/>
      </xdr:nvSpPr>
      <xdr:spPr>
        <a:xfrm>
          <a:off x="1717675" y="63963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153035</xdr:rowOff>
    </xdr:from>
    <xdr:to xmlns:xdr="http://schemas.openxmlformats.org/drawingml/2006/spreadsheetDrawing">
      <xdr:col>6</xdr:col>
      <xdr:colOff>38100</xdr:colOff>
      <xdr:row>38</xdr:row>
      <xdr:rowOff>83185</xdr:rowOff>
    </xdr:to>
    <xdr:sp macro="" textlink="">
      <xdr:nvSpPr>
        <xdr:cNvPr id="90" name="楕円 89"/>
        <xdr:cNvSpPr/>
      </xdr:nvSpPr>
      <xdr:spPr>
        <a:xfrm>
          <a:off x="1060450" y="626808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74930</xdr:rowOff>
    </xdr:from>
    <xdr:ext cx="532130" cy="257175"/>
    <xdr:sp macro="" textlink="">
      <xdr:nvSpPr>
        <xdr:cNvPr id="91" name="テキスト ボックス 90"/>
        <xdr:cNvSpPr txBox="1"/>
      </xdr:nvSpPr>
      <xdr:spPr>
        <a:xfrm>
          <a:off x="847725" y="635508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9" name="正方形/長方形 98"/>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3520"/>
    <xdr:sp macro="" textlink="">
      <xdr:nvSpPr>
        <xdr:cNvPr id="100" name="テキスト ボックス 99"/>
        <xdr:cNvSpPr txBox="1"/>
      </xdr:nvSpPr>
      <xdr:spPr>
        <a:xfrm>
          <a:off x="71247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101" name="直線コネクタ 100"/>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0860" cy="257175"/>
    <xdr:sp macro="" textlink="">
      <xdr:nvSpPr>
        <xdr:cNvPr id="102" name="テキスト ボックス 101"/>
        <xdr:cNvSpPr txBox="1"/>
      </xdr:nvSpPr>
      <xdr:spPr>
        <a:xfrm>
          <a:off x="226695" y="100241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4676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860" cy="259080"/>
    <xdr:sp macro="" textlink="">
      <xdr:nvSpPr>
        <xdr:cNvPr id="104" name="テキスト ボックス 103"/>
        <xdr:cNvSpPr txBox="1"/>
      </xdr:nvSpPr>
      <xdr:spPr>
        <a:xfrm>
          <a:off x="226695" y="965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4676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0860" cy="259080"/>
    <xdr:sp macro="" textlink="">
      <xdr:nvSpPr>
        <xdr:cNvPr id="106" name="テキスト ボックス 105"/>
        <xdr:cNvSpPr txBox="1"/>
      </xdr:nvSpPr>
      <xdr:spPr>
        <a:xfrm>
          <a:off x="22669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165100</xdr:rowOff>
    </xdr:from>
    <xdr:ext cx="530860" cy="257175"/>
    <xdr:sp macro="" textlink="">
      <xdr:nvSpPr>
        <xdr:cNvPr id="108" name="テキスト ボックス 107"/>
        <xdr:cNvSpPr txBox="1"/>
      </xdr:nvSpPr>
      <xdr:spPr>
        <a:xfrm>
          <a:off x="226695" y="8921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4676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725" cy="258445"/>
    <xdr:sp macro="" textlink="">
      <xdr:nvSpPr>
        <xdr:cNvPr id="110" name="テキスト ボックス 109"/>
        <xdr:cNvSpPr txBox="1"/>
      </xdr:nvSpPr>
      <xdr:spPr>
        <a:xfrm>
          <a:off x="166370" y="85572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4676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725" cy="258445"/>
    <xdr:sp macro="" textlink="">
      <xdr:nvSpPr>
        <xdr:cNvPr id="112" name="テキスト ボックス 111"/>
        <xdr:cNvSpPr txBox="1"/>
      </xdr:nvSpPr>
      <xdr:spPr>
        <a:xfrm>
          <a:off x="166370" y="81889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6540"/>
    <xdr:sp macro="" textlink="">
      <xdr:nvSpPr>
        <xdr:cNvPr id="114" name="テキスト ボックス 113"/>
        <xdr:cNvSpPr txBox="1"/>
      </xdr:nvSpPr>
      <xdr:spPr>
        <a:xfrm>
          <a:off x="166370" y="7820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15" name="物件費グラフ枠"/>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635</xdr:rowOff>
    </xdr:from>
    <xdr:to xmlns:xdr="http://schemas.openxmlformats.org/drawingml/2006/spreadsheetDrawing">
      <xdr:col>24</xdr:col>
      <xdr:colOff>62865</xdr:colOff>
      <xdr:row>59</xdr:row>
      <xdr:rowOff>41275</xdr:rowOff>
    </xdr:to>
    <xdr:cxnSp macro="">
      <xdr:nvCxnSpPr>
        <xdr:cNvPr id="116" name="直線コネクタ 115"/>
        <xdr:cNvCxnSpPr/>
      </xdr:nvCxnSpPr>
      <xdr:spPr>
        <a:xfrm flipV="1">
          <a:off x="4542155" y="8261985"/>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45085</xdr:rowOff>
    </xdr:from>
    <xdr:ext cx="534035" cy="258445"/>
    <xdr:sp macro="" textlink="">
      <xdr:nvSpPr>
        <xdr:cNvPr id="117" name="物件費最小値テキスト"/>
        <xdr:cNvSpPr txBox="1"/>
      </xdr:nvSpPr>
      <xdr:spPr>
        <a:xfrm>
          <a:off x="4594860" y="9792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41275</xdr:rowOff>
    </xdr:from>
    <xdr:to xmlns:xdr="http://schemas.openxmlformats.org/drawingml/2006/spreadsheetDrawing">
      <xdr:col>24</xdr:col>
      <xdr:colOff>152400</xdr:colOff>
      <xdr:row>59</xdr:row>
      <xdr:rowOff>41275</xdr:rowOff>
    </xdr:to>
    <xdr:cxnSp macro="">
      <xdr:nvCxnSpPr>
        <xdr:cNvPr id="118" name="直線コネクタ 117"/>
        <xdr:cNvCxnSpPr/>
      </xdr:nvCxnSpPr>
      <xdr:spPr>
        <a:xfrm>
          <a:off x="4458970" y="97885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118745</xdr:rowOff>
    </xdr:from>
    <xdr:ext cx="598170" cy="258445"/>
    <xdr:sp macro="" textlink="">
      <xdr:nvSpPr>
        <xdr:cNvPr id="119" name="物件費最大値テキスト"/>
        <xdr:cNvSpPr txBox="1"/>
      </xdr:nvSpPr>
      <xdr:spPr>
        <a:xfrm>
          <a:off x="4594860" y="8049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635</xdr:rowOff>
    </xdr:from>
    <xdr:to xmlns:xdr="http://schemas.openxmlformats.org/drawingml/2006/spreadsheetDrawing">
      <xdr:col>24</xdr:col>
      <xdr:colOff>152400</xdr:colOff>
      <xdr:row>50</xdr:row>
      <xdr:rowOff>635</xdr:rowOff>
    </xdr:to>
    <xdr:cxnSp macro="">
      <xdr:nvCxnSpPr>
        <xdr:cNvPr id="120" name="直線コネクタ 119"/>
        <xdr:cNvCxnSpPr/>
      </xdr:nvCxnSpPr>
      <xdr:spPr>
        <a:xfrm>
          <a:off x="4458970" y="82619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61595</xdr:rowOff>
    </xdr:from>
    <xdr:to xmlns:xdr="http://schemas.openxmlformats.org/drawingml/2006/spreadsheetDrawing">
      <xdr:col>24</xdr:col>
      <xdr:colOff>63500</xdr:colOff>
      <xdr:row>58</xdr:row>
      <xdr:rowOff>120650</xdr:rowOff>
    </xdr:to>
    <xdr:cxnSp macro="">
      <xdr:nvCxnSpPr>
        <xdr:cNvPr id="121" name="直線コネクタ 120"/>
        <xdr:cNvCxnSpPr/>
      </xdr:nvCxnSpPr>
      <xdr:spPr>
        <a:xfrm flipV="1">
          <a:off x="3724910" y="9643745"/>
          <a:ext cx="8191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162560</xdr:rowOff>
    </xdr:from>
    <xdr:ext cx="534035" cy="258445"/>
    <xdr:sp macro="" textlink="">
      <xdr:nvSpPr>
        <xdr:cNvPr id="122" name="物件費平均値テキスト"/>
        <xdr:cNvSpPr txBox="1"/>
      </xdr:nvSpPr>
      <xdr:spPr>
        <a:xfrm>
          <a:off x="4594860" y="908431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139700</xdr:rowOff>
    </xdr:from>
    <xdr:to xmlns:xdr="http://schemas.openxmlformats.org/drawingml/2006/spreadsheetDrawing">
      <xdr:col>24</xdr:col>
      <xdr:colOff>114300</xdr:colOff>
      <xdr:row>56</xdr:row>
      <xdr:rowOff>69850</xdr:rowOff>
    </xdr:to>
    <xdr:sp macro="" textlink="">
      <xdr:nvSpPr>
        <xdr:cNvPr id="123" name="フローチャート: 判断 122"/>
        <xdr:cNvSpPr/>
      </xdr:nvSpPr>
      <xdr:spPr>
        <a:xfrm>
          <a:off x="4493260" y="9226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120650</xdr:rowOff>
    </xdr:from>
    <xdr:to xmlns:xdr="http://schemas.openxmlformats.org/drawingml/2006/spreadsheetDrawing">
      <xdr:col>19</xdr:col>
      <xdr:colOff>177800</xdr:colOff>
      <xdr:row>58</xdr:row>
      <xdr:rowOff>146050</xdr:rowOff>
    </xdr:to>
    <xdr:cxnSp macro="">
      <xdr:nvCxnSpPr>
        <xdr:cNvPr id="124" name="直線コネクタ 123"/>
        <xdr:cNvCxnSpPr/>
      </xdr:nvCxnSpPr>
      <xdr:spPr>
        <a:xfrm flipV="1">
          <a:off x="2851150" y="9702800"/>
          <a:ext cx="8737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151765</xdr:rowOff>
    </xdr:from>
    <xdr:to xmlns:xdr="http://schemas.openxmlformats.org/drawingml/2006/spreadsheetDrawing">
      <xdr:col>20</xdr:col>
      <xdr:colOff>38100</xdr:colOff>
      <xdr:row>56</xdr:row>
      <xdr:rowOff>81915</xdr:rowOff>
    </xdr:to>
    <xdr:sp macro="" textlink="">
      <xdr:nvSpPr>
        <xdr:cNvPr id="125" name="フローチャート: 判断 124"/>
        <xdr:cNvSpPr/>
      </xdr:nvSpPr>
      <xdr:spPr>
        <a:xfrm>
          <a:off x="3674110" y="92386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98425</xdr:rowOff>
    </xdr:from>
    <xdr:ext cx="532130" cy="256540"/>
    <xdr:sp macro="" textlink="">
      <xdr:nvSpPr>
        <xdr:cNvPr id="126" name="テキスト ボックス 125"/>
        <xdr:cNvSpPr txBox="1"/>
      </xdr:nvSpPr>
      <xdr:spPr>
        <a:xfrm>
          <a:off x="3461385" y="9020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163195</xdr:rowOff>
    </xdr:from>
    <xdr:to xmlns:xdr="http://schemas.openxmlformats.org/drawingml/2006/spreadsheetDrawing">
      <xdr:col>15</xdr:col>
      <xdr:colOff>50800</xdr:colOff>
      <xdr:row>58</xdr:row>
      <xdr:rowOff>146050</xdr:rowOff>
    </xdr:to>
    <xdr:cxnSp macro="">
      <xdr:nvCxnSpPr>
        <xdr:cNvPr id="127" name="直線コネクタ 126"/>
        <xdr:cNvCxnSpPr/>
      </xdr:nvCxnSpPr>
      <xdr:spPr>
        <a:xfrm>
          <a:off x="1981200" y="9580245"/>
          <a:ext cx="86995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122555</xdr:rowOff>
    </xdr:from>
    <xdr:to xmlns:xdr="http://schemas.openxmlformats.org/drawingml/2006/spreadsheetDrawing">
      <xdr:col>15</xdr:col>
      <xdr:colOff>101600</xdr:colOff>
      <xdr:row>56</xdr:row>
      <xdr:rowOff>52705</xdr:rowOff>
    </xdr:to>
    <xdr:sp macro="" textlink="">
      <xdr:nvSpPr>
        <xdr:cNvPr id="128" name="フローチャート: 判断 127"/>
        <xdr:cNvSpPr/>
      </xdr:nvSpPr>
      <xdr:spPr>
        <a:xfrm>
          <a:off x="2800350" y="9209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69215</xdr:rowOff>
    </xdr:from>
    <xdr:ext cx="532130" cy="259080"/>
    <xdr:sp macro="" textlink="">
      <xdr:nvSpPr>
        <xdr:cNvPr id="129" name="テキスト ボックス 128"/>
        <xdr:cNvSpPr txBox="1"/>
      </xdr:nvSpPr>
      <xdr:spPr>
        <a:xfrm>
          <a:off x="2591435" y="8990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163195</xdr:rowOff>
    </xdr:from>
    <xdr:to xmlns:xdr="http://schemas.openxmlformats.org/drawingml/2006/spreadsheetDrawing">
      <xdr:col>10</xdr:col>
      <xdr:colOff>114300</xdr:colOff>
      <xdr:row>58</xdr:row>
      <xdr:rowOff>22225</xdr:rowOff>
    </xdr:to>
    <xdr:cxnSp macro="">
      <xdr:nvCxnSpPr>
        <xdr:cNvPr id="130" name="直線コネクタ 129"/>
        <xdr:cNvCxnSpPr/>
      </xdr:nvCxnSpPr>
      <xdr:spPr>
        <a:xfrm flipV="1">
          <a:off x="1111250" y="9580245"/>
          <a:ext cx="869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54</xdr:row>
      <xdr:rowOff>75565</xdr:rowOff>
    </xdr:from>
    <xdr:to xmlns:xdr="http://schemas.openxmlformats.org/drawingml/2006/spreadsheetDrawing">
      <xdr:col>10</xdr:col>
      <xdr:colOff>165100</xdr:colOff>
      <xdr:row>55</xdr:row>
      <xdr:rowOff>6350</xdr:rowOff>
    </xdr:to>
    <xdr:sp macro="" textlink="">
      <xdr:nvSpPr>
        <xdr:cNvPr id="131" name="フローチャート: 判断 130"/>
        <xdr:cNvSpPr/>
      </xdr:nvSpPr>
      <xdr:spPr>
        <a:xfrm>
          <a:off x="1930400" y="89973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53</xdr:row>
      <xdr:rowOff>22860</xdr:rowOff>
    </xdr:from>
    <xdr:ext cx="532130" cy="258445"/>
    <xdr:sp macro="" textlink="">
      <xdr:nvSpPr>
        <xdr:cNvPr id="132" name="テキスト ボックス 131"/>
        <xdr:cNvSpPr txBox="1"/>
      </xdr:nvSpPr>
      <xdr:spPr>
        <a:xfrm>
          <a:off x="1717675" y="877951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116205</xdr:rowOff>
    </xdr:from>
    <xdr:to xmlns:xdr="http://schemas.openxmlformats.org/drawingml/2006/spreadsheetDrawing">
      <xdr:col>6</xdr:col>
      <xdr:colOff>38100</xdr:colOff>
      <xdr:row>56</xdr:row>
      <xdr:rowOff>45720</xdr:rowOff>
    </xdr:to>
    <xdr:sp macro="" textlink="">
      <xdr:nvSpPr>
        <xdr:cNvPr id="133" name="フローチャート: 判断 132"/>
        <xdr:cNvSpPr/>
      </xdr:nvSpPr>
      <xdr:spPr>
        <a:xfrm>
          <a:off x="1060450" y="920305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62230</xdr:rowOff>
    </xdr:from>
    <xdr:ext cx="532130" cy="258445"/>
    <xdr:sp macro="" textlink="">
      <xdr:nvSpPr>
        <xdr:cNvPr id="134" name="テキスト ボックス 133"/>
        <xdr:cNvSpPr txBox="1"/>
      </xdr:nvSpPr>
      <xdr:spPr>
        <a:xfrm>
          <a:off x="847725" y="898398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6" name="テキスト ボックス 135"/>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7" name="テキスト ボックス 136"/>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8" name="テキスト ボックス 137"/>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9" name="テキスト ボックス 138"/>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10795</xdr:rowOff>
    </xdr:from>
    <xdr:to xmlns:xdr="http://schemas.openxmlformats.org/drawingml/2006/spreadsheetDrawing">
      <xdr:col>24</xdr:col>
      <xdr:colOff>114300</xdr:colOff>
      <xdr:row>58</xdr:row>
      <xdr:rowOff>112395</xdr:rowOff>
    </xdr:to>
    <xdr:sp macro="" textlink="">
      <xdr:nvSpPr>
        <xdr:cNvPr id="140" name="楕円 139"/>
        <xdr:cNvSpPr/>
      </xdr:nvSpPr>
      <xdr:spPr>
        <a:xfrm>
          <a:off x="449326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160655</xdr:rowOff>
    </xdr:from>
    <xdr:ext cx="534035" cy="258445"/>
    <xdr:sp macro="" textlink="">
      <xdr:nvSpPr>
        <xdr:cNvPr id="141" name="物件費該当値テキスト"/>
        <xdr:cNvSpPr txBox="1"/>
      </xdr:nvSpPr>
      <xdr:spPr>
        <a:xfrm>
          <a:off x="4594860" y="9577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69215</xdr:rowOff>
    </xdr:from>
    <xdr:to xmlns:xdr="http://schemas.openxmlformats.org/drawingml/2006/spreadsheetDrawing">
      <xdr:col>20</xdr:col>
      <xdr:colOff>38100</xdr:colOff>
      <xdr:row>58</xdr:row>
      <xdr:rowOff>165100</xdr:rowOff>
    </xdr:to>
    <xdr:sp macro="" textlink="">
      <xdr:nvSpPr>
        <xdr:cNvPr id="142" name="楕円 141"/>
        <xdr:cNvSpPr/>
      </xdr:nvSpPr>
      <xdr:spPr>
        <a:xfrm>
          <a:off x="3674110" y="9651365"/>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161925</xdr:rowOff>
    </xdr:from>
    <xdr:ext cx="532130" cy="258445"/>
    <xdr:sp macro="" textlink="">
      <xdr:nvSpPr>
        <xdr:cNvPr id="143" name="テキスト ボックス 142"/>
        <xdr:cNvSpPr txBox="1"/>
      </xdr:nvSpPr>
      <xdr:spPr>
        <a:xfrm>
          <a:off x="3461385" y="97440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95250</xdr:rowOff>
    </xdr:from>
    <xdr:to xmlns:xdr="http://schemas.openxmlformats.org/drawingml/2006/spreadsheetDrawing">
      <xdr:col>15</xdr:col>
      <xdr:colOff>101600</xdr:colOff>
      <xdr:row>59</xdr:row>
      <xdr:rowOff>25400</xdr:rowOff>
    </xdr:to>
    <xdr:sp macro="" textlink="">
      <xdr:nvSpPr>
        <xdr:cNvPr id="144" name="楕円 143"/>
        <xdr:cNvSpPr/>
      </xdr:nvSpPr>
      <xdr:spPr>
        <a:xfrm>
          <a:off x="2800350" y="9677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17145</xdr:rowOff>
    </xdr:from>
    <xdr:ext cx="532130" cy="258445"/>
    <xdr:sp macro="" textlink="">
      <xdr:nvSpPr>
        <xdr:cNvPr id="145" name="テキスト ボックス 144"/>
        <xdr:cNvSpPr txBox="1"/>
      </xdr:nvSpPr>
      <xdr:spPr>
        <a:xfrm>
          <a:off x="2591435" y="97643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112395</xdr:rowOff>
    </xdr:from>
    <xdr:to xmlns:xdr="http://schemas.openxmlformats.org/drawingml/2006/spreadsheetDrawing">
      <xdr:col>10</xdr:col>
      <xdr:colOff>165100</xdr:colOff>
      <xdr:row>58</xdr:row>
      <xdr:rowOff>42545</xdr:rowOff>
    </xdr:to>
    <xdr:sp macro="" textlink="">
      <xdr:nvSpPr>
        <xdr:cNvPr id="146" name="楕円 145"/>
        <xdr:cNvSpPr/>
      </xdr:nvSpPr>
      <xdr:spPr>
        <a:xfrm>
          <a:off x="1930400" y="9529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33655</xdr:rowOff>
    </xdr:from>
    <xdr:ext cx="532130" cy="258445"/>
    <xdr:sp macro="" textlink="">
      <xdr:nvSpPr>
        <xdr:cNvPr id="147" name="テキスト ボックス 146"/>
        <xdr:cNvSpPr txBox="1"/>
      </xdr:nvSpPr>
      <xdr:spPr>
        <a:xfrm>
          <a:off x="1717675" y="96158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143510</xdr:rowOff>
    </xdr:from>
    <xdr:to xmlns:xdr="http://schemas.openxmlformats.org/drawingml/2006/spreadsheetDrawing">
      <xdr:col>6</xdr:col>
      <xdr:colOff>38100</xdr:colOff>
      <xdr:row>58</xdr:row>
      <xdr:rowOff>73025</xdr:rowOff>
    </xdr:to>
    <xdr:sp macro="" textlink="">
      <xdr:nvSpPr>
        <xdr:cNvPr id="148" name="楕円 147"/>
        <xdr:cNvSpPr/>
      </xdr:nvSpPr>
      <xdr:spPr>
        <a:xfrm>
          <a:off x="1060450" y="9560560"/>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64135</xdr:rowOff>
    </xdr:from>
    <xdr:ext cx="532130" cy="256540"/>
    <xdr:sp macro="" textlink="">
      <xdr:nvSpPr>
        <xdr:cNvPr id="149" name="テキスト ボックス 148"/>
        <xdr:cNvSpPr txBox="1"/>
      </xdr:nvSpPr>
      <xdr:spPr>
        <a:xfrm>
          <a:off x="847725" y="96462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7" name="正方形/長方形 156"/>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3520"/>
    <xdr:sp macro="" textlink="">
      <xdr:nvSpPr>
        <xdr:cNvPr id="158" name="テキスト ボックス 157"/>
        <xdr:cNvSpPr txBox="1"/>
      </xdr:nvSpPr>
      <xdr:spPr>
        <a:xfrm>
          <a:off x="71247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9" name="直線コネクタ 158"/>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4676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015" cy="259080"/>
    <xdr:sp macro="" textlink="">
      <xdr:nvSpPr>
        <xdr:cNvPr id="161" name="テキスト ボックス 160"/>
        <xdr:cNvSpPr txBox="1"/>
      </xdr:nvSpPr>
      <xdr:spPr>
        <a:xfrm>
          <a:off x="505460" y="12957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4676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35560</xdr:rowOff>
    </xdr:from>
    <xdr:ext cx="465455" cy="259080"/>
    <xdr:sp macro="" textlink="">
      <xdr:nvSpPr>
        <xdr:cNvPr id="163" name="テキスト ボックス 162"/>
        <xdr:cNvSpPr txBox="1"/>
      </xdr:nvSpPr>
      <xdr:spPr>
        <a:xfrm>
          <a:off x="290830" y="12589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165100</xdr:rowOff>
    </xdr:from>
    <xdr:ext cx="465455" cy="257175"/>
    <xdr:sp macro="" textlink="">
      <xdr:nvSpPr>
        <xdr:cNvPr id="165" name="テキスト ボックス 164"/>
        <xdr:cNvSpPr txBox="1"/>
      </xdr:nvSpPr>
      <xdr:spPr>
        <a:xfrm>
          <a:off x="290830" y="122237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4676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71</xdr:row>
      <xdr:rowOff>130810</xdr:rowOff>
    </xdr:from>
    <xdr:ext cx="465455" cy="258445"/>
    <xdr:sp macro="" textlink="">
      <xdr:nvSpPr>
        <xdr:cNvPr id="167" name="テキスト ボックス 166"/>
        <xdr:cNvSpPr txBox="1"/>
      </xdr:nvSpPr>
      <xdr:spPr>
        <a:xfrm>
          <a:off x="290830" y="118592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4676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0860" cy="258445"/>
    <xdr:sp macro="" textlink="">
      <xdr:nvSpPr>
        <xdr:cNvPr id="169" name="テキスト ボックス 168"/>
        <xdr:cNvSpPr txBox="1"/>
      </xdr:nvSpPr>
      <xdr:spPr>
        <a:xfrm>
          <a:off x="22669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6540"/>
    <xdr:sp macro="" textlink="">
      <xdr:nvSpPr>
        <xdr:cNvPr id="171" name="テキスト ボックス 170"/>
        <xdr:cNvSpPr txBox="1"/>
      </xdr:nvSpPr>
      <xdr:spPr>
        <a:xfrm>
          <a:off x="226695" y="11122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72" name="維持補修費グラフ枠"/>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52070</xdr:rowOff>
    </xdr:from>
    <xdr:to xmlns:xdr="http://schemas.openxmlformats.org/drawingml/2006/spreadsheetDrawing">
      <xdr:col>24</xdr:col>
      <xdr:colOff>62865</xdr:colOff>
      <xdr:row>78</xdr:row>
      <xdr:rowOff>146685</xdr:rowOff>
    </xdr:to>
    <xdr:cxnSp macro="">
      <xdr:nvCxnSpPr>
        <xdr:cNvPr id="173" name="直線コネクタ 172"/>
        <xdr:cNvCxnSpPr/>
      </xdr:nvCxnSpPr>
      <xdr:spPr>
        <a:xfrm flipV="1">
          <a:off x="4542155" y="11615420"/>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150495</xdr:rowOff>
    </xdr:from>
    <xdr:ext cx="377825" cy="258445"/>
    <xdr:sp macro="" textlink="">
      <xdr:nvSpPr>
        <xdr:cNvPr id="174" name="維持補修費最小値テキスト"/>
        <xdr:cNvSpPr txBox="1"/>
      </xdr:nvSpPr>
      <xdr:spPr>
        <a:xfrm>
          <a:off x="4594860" y="1303464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146685</xdr:rowOff>
    </xdr:from>
    <xdr:to xmlns:xdr="http://schemas.openxmlformats.org/drawingml/2006/spreadsheetDrawing">
      <xdr:col>24</xdr:col>
      <xdr:colOff>152400</xdr:colOff>
      <xdr:row>78</xdr:row>
      <xdr:rowOff>146685</xdr:rowOff>
    </xdr:to>
    <xdr:cxnSp macro="">
      <xdr:nvCxnSpPr>
        <xdr:cNvPr id="175" name="直線コネクタ 174"/>
        <xdr:cNvCxnSpPr/>
      </xdr:nvCxnSpPr>
      <xdr:spPr>
        <a:xfrm>
          <a:off x="4458970" y="130308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165100</xdr:rowOff>
    </xdr:from>
    <xdr:ext cx="534035" cy="257175"/>
    <xdr:sp macro="" textlink="">
      <xdr:nvSpPr>
        <xdr:cNvPr id="176" name="維持補修費最大値テキスト"/>
        <xdr:cNvSpPr txBox="1"/>
      </xdr:nvSpPr>
      <xdr:spPr>
        <a:xfrm>
          <a:off x="4594860" y="1139825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52070</xdr:rowOff>
    </xdr:from>
    <xdr:to xmlns:xdr="http://schemas.openxmlformats.org/drawingml/2006/spreadsheetDrawing">
      <xdr:col>24</xdr:col>
      <xdr:colOff>152400</xdr:colOff>
      <xdr:row>70</xdr:row>
      <xdr:rowOff>52070</xdr:rowOff>
    </xdr:to>
    <xdr:cxnSp macro="">
      <xdr:nvCxnSpPr>
        <xdr:cNvPr id="177" name="直線コネクタ 176"/>
        <xdr:cNvCxnSpPr/>
      </xdr:nvCxnSpPr>
      <xdr:spPr>
        <a:xfrm>
          <a:off x="4458970" y="11615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134620</xdr:rowOff>
    </xdr:from>
    <xdr:to xmlns:xdr="http://schemas.openxmlformats.org/drawingml/2006/spreadsheetDrawing">
      <xdr:col>24</xdr:col>
      <xdr:colOff>63500</xdr:colOff>
      <xdr:row>76</xdr:row>
      <xdr:rowOff>151130</xdr:rowOff>
    </xdr:to>
    <xdr:cxnSp macro="">
      <xdr:nvCxnSpPr>
        <xdr:cNvPr id="178" name="直線コネクタ 177"/>
        <xdr:cNvCxnSpPr/>
      </xdr:nvCxnSpPr>
      <xdr:spPr>
        <a:xfrm>
          <a:off x="3724910" y="12688570"/>
          <a:ext cx="8191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165100</xdr:rowOff>
    </xdr:from>
    <xdr:ext cx="469265" cy="257175"/>
    <xdr:sp macro="" textlink="">
      <xdr:nvSpPr>
        <xdr:cNvPr id="179" name="維持補修費平均値テキスト"/>
        <xdr:cNvSpPr txBox="1"/>
      </xdr:nvSpPr>
      <xdr:spPr>
        <a:xfrm>
          <a:off x="4594860" y="12388850"/>
          <a:ext cx="4692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145415</xdr:rowOff>
    </xdr:from>
    <xdr:to xmlns:xdr="http://schemas.openxmlformats.org/drawingml/2006/spreadsheetDrawing">
      <xdr:col>24</xdr:col>
      <xdr:colOff>114300</xdr:colOff>
      <xdr:row>76</xdr:row>
      <xdr:rowOff>75565</xdr:rowOff>
    </xdr:to>
    <xdr:sp macro="" textlink="">
      <xdr:nvSpPr>
        <xdr:cNvPr id="180" name="フローチャート: 判断 179"/>
        <xdr:cNvSpPr/>
      </xdr:nvSpPr>
      <xdr:spPr>
        <a:xfrm>
          <a:off x="4493260" y="12534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99695</xdr:rowOff>
    </xdr:from>
    <xdr:to xmlns:xdr="http://schemas.openxmlformats.org/drawingml/2006/spreadsheetDrawing">
      <xdr:col>19</xdr:col>
      <xdr:colOff>177800</xdr:colOff>
      <xdr:row>76</xdr:row>
      <xdr:rowOff>134620</xdr:rowOff>
    </xdr:to>
    <xdr:cxnSp macro="">
      <xdr:nvCxnSpPr>
        <xdr:cNvPr id="181" name="直線コネクタ 180"/>
        <xdr:cNvCxnSpPr/>
      </xdr:nvCxnSpPr>
      <xdr:spPr>
        <a:xfrm>
          <a:off x="2851150" y="12653645"/>
          <a:ext cx="8737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97790</xdr:rowOff>
    </xdr:from>
    <xdr:to xmlns:xdr="http://schemas.openxmlformats.org/drawingml/2006/spreadsheetDrawing">
      <xdr:col>20</xdr:col>
      <xdr:colOff>38100</xdr:colOff>
      <xdr:row>76</xdr:row>
      <xdr:rowOff>27305</xdr:rowOff>
    </xdr:to>
    <xdr:sp macro="" textlink="">
      <xdr:nvSpPr>
        <xdr:cNvPr id="182" name="フローチャート: 判断 181"/>
        <xdr:cNvSpPr/>
      </xdr:nvSpPr>
      <xdr:spPr>
        <a:xfrm>
          <a:off x="3674110" y="12486640"/>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43815</xdr:rowOff>
    </xdr:from>
    <xdr:ext cx="467995" cy="257175"/>
    <xdr:sp macro="" textlink="">
      <xdr:nvSpPr>
        <xdr:cNvPr id="183" name="テキスト ボックス 182"/>
        <xdr:cNvSpPr txBox="1"/>
      </xdr:nvSpPr>
      <xdr:spPr>
        <a:xfrm>
          <a:off x="3493770" y="122675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84455</xdr:rowOff>
    </xdr:from>
    <xdr:to xmlns:xdr="http://schemas.openxmlformats.org/drawingml/2006/spreadsheetDrawing">
      <xdr:col>15</xdr:col>
      <xdr:colOff>50800</xdr:colOff>
      <xdr:row>76</xdr:row>
      <xdr:rowOff>99695</xdr:rowOff>
    </xdr:to>
    <xdr:cxnSp macro="">
      <xdr:nvCxnSpPr>
        <xdr:cNvPr id="184" name="直線コネクタ 183"/>
        <xdr:cNvCxnSpPr/>
      </xdr:nvCxnSpPr>
      <xdr:spPr>
        <a:xfrm>
          <a:off x="1981200" y="12638405"/>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71755</xdr:rowOff>
    </xdr:from>
    <xdr:to xmlns:xdr="http://schemas.openxmlformats.org/drawingml/2006/spreadsheetDrawing">
      <xdr:col>15</xdr:col>
      <xdr:colOff>101600</xdr:colOff>
      <xdr:row>76</xdr:row>
      <xdr:rowOff>1905</xdr:rowOff>
    </xdr:to>
    <xdr:sp macro="" textlink="">
      <xdr:nvSpPr>
        <xdr:cNvPr id="185" name="フローチャート: 判断 184"/>
        <xdr:cNvSpPr/>
      </xdr:nvSpPr>
      <xdr:spPr>
        <a:xfrm>
          <a:off x="2800350" y="12460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18415</xdr:rowOff>
    </xdr:from>
    <xdr:ext cx="467995" cy="256540"/>
    <xdr:sp macro="" textlink="">
      <xdr:nvSpPr>
        <xdr:cNvPr id="186" name="テキスト ボックス 185"/>
        <xdr:cNvSpPr txBox="1"/>
      </xdr:nvSpPr>
      <xdr:spPr>
        <a:xfrm>
          <a:off x="2620010" y="1224216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84455</xdr:rowOff>
    </xdr:from>
    <xdr:to xmlns:xdr="http://schemas.openxmlformats.org/drawingml/2006/spreadsheetDrawing">
      <xdr:col>10</xdr:col>
      <xdr:colOff>114300</xdr:colOff>
      <xdr:row>76</xdr:row>
      <xdr:rowOff>121920</xdr:rowOff>
    </xdr:to>
    <xdr:cxnSp macro="">
      <xdr:nvCxnSpPr>
        <xdr:cNvPr id="187" name="直線コネクタ 186"/>
        <xdr:cNvCxnSpPr/>
      </xdr:nvCxnSpPr>
      <xdr:spPr>
        <a:xfrm flipV="1">
          <a:off x="1111250" y="12638405"/>
          <a:ext cx="8699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22225</xdr:rowOff>
    </xdr:from>
    <xdr:to xmlns:xdr="http://schemas.openxmlformats.org/drawingml/2006/spreadsheetDrawing">
      <xdr:col>10</xdr:col>
      <xdr:colOff>165100</xdr:colOff>
      <xdr:row>76</xdr:row>
      <xdr:rowOff>123825</xdr:rowOff>
    </xdr:to>
    <xdr:sp macro="" textlink="">
      <xdr:nvSpPr>
        <xdr:cNvPr id="188" name="フローチャート: 判断 187"/>
        <xdr:cNvSpPr/>
      </xdr:nvSpPr>
      <xdr:spPr>
        <a:xfrm>
          <a:off x="1930400" y="1257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140335</xdr:rowOff>
    </xdr:from>
    <xdr:ext cx="467995" cy="259080"/>
    <xdr:sp macro="" textlink="">
      <xdr:nvSpPr>
        <xdr:cNvPr id="189" name="テキスト ボックス 188"/>
        <xdr:cNvSpPr txBox="1"/>
      </xdr:nvSpPr>
      <xdr:spPr>
        <a:xfrm>
          <a:off x="1750060" y="123640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53975</xdr:rowOff>
    </xdr:from>
    <xdr:to xmlns:xdr="http://schemas.openxmlformats.org/drawingml/2006/spreadsheetDrawing">
      <xdr:col>6</xdr:col>
      <xdr:colOff>38100</xdr:colOff>
      <xdr:row>76</xdr:row>
      <xdr:rowOff>155575</xdr:rowOff>
    </xdr:to>
    <xdr:sp macro="" textlink="">
      <xdr:nvSpPr>
        <xdr:cNvPr id="190" name="フローチャート: 判断 189"/>
        <xdr:cNvSpPr/>
      </xdr:nvSpPr>
      <xdr:spPr>
        <a:xfrm>
          <a:off x="1060450" y="12607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635</xdr:rowOff>
    </xdr:from>
    <xdr:ext cx="467995" cy="259080"/>
    <xdr:sp macro="" textlink="">
      <xdr:nvSpPr>
        <xdr:cNvPr id="191" name="テキスト ボックス 190"/>
        <xdr:cNvSpPr txBox="1"/>
      </xdr:nvSpPr>
      <xdr:spPr>
        <a:xfrm>
          <a:off x="880110" y="123894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3" name="テキスト ボックス 192"/>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4" name="テキスト ボックス 193"/>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5" name="テキスト ボックス 194"/>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6" name="テキスト ボックス 195"/>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100330</xdr:rowOff>
    </xdr:from>
    <xdr:to xmlns:xdr="http://schemas.openxmlformats.org/drawingml/2006/spreadsheetDrawing">
      <xdr:col>24</xdr:col>
      <xdr:colOff>114300</xdr:colOff>
      <xdr:row>77</xdr:row>
      <xdr:rowOff>30480</xdr:rowOff>
    </xdr:to>
    <xdr:sp macro="" textlink="">
      <xdr:nvSpPr>
        <xdr:cNvPr id="197" name="楕円 196"/>
        <xdr:cNvSpPr/>
      </xdr:nvSpPr>
      <xdr:spPr>
        <a:xfrm>
          <a:off x="4493260" y="12654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78740</xdr:rowOff>
    </xdr:from>
    <xdr:ext cx="469265" cy="259080"/>
    <xdr:sp macro="" textlink="">
      <xdr:nvSpPr>
        <xdr:cNvPr id="198" name="維持補修費該当値テキスト"/>
        <xdr:cNvSpPr txBox="1"/>
      </xdr:nvSpPr>
      <xdr:spPr>
        <a:xfrm>
          <a:off x="4594860" y="12632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83820</xdr:rowOff>
    </xdr:from>
    <xdr:to xmlns:xdr="http://schemas.openxmlformats.org/drawingml/2006/spreadsheetDrawing">
      <xdr:col>20</xdr:col>
      <xdr:colOff>38100</xdr:colOff>
      <xdr:row>77</xdr:row>
      <xdr:rowOff>13970</xdr:rowOff>
    </xdr:to>
    <xdr:sp macro="" textlink="">
      <xdr:nvSpPr>
        <xdr:cNvPr id="199" name="楕円 198"/>
        <xdr:cNvSpPr/>
      </xdr:nvSpPr>
      <xdr:spPr>
        <a:xfrm>
          <a:off x="3674110" y="1263777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5080</xdr:rowOff>
    </xdr:from>
    <xdr:ext cx="467995" cy="259080"/>
    <xdr:sp macro="" textlink="">
      <xdr:nvSpPr>
        <xdr:cNvPr id="200" name="テキスト ボックス 199"/>
        <xdr:cNvSpPr txBox="1"/>
      </xdr:nvSpPr>
      <xdr:spPr>
        <a:xfrm>
          <a:off x="3493770" y="12724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48895</xdr:rowOff>
    </xdr:from>
    <xdr:to xmlns:xdr="http://schemas.openxmlformats.org/drawingml/2006/spreadsheetDrawing">
      <xdr:col>15</xdr:col>
      <xdr:colOff>101600</xdr:colOff>
      <xdr:row>76</xdr:row>
      <xdr:rowOff>150495</xdr:rowOff>
    </xdr:to>
    <xdr:sp macro="" textlink="">
      <xdr:nvSpPr>
        <xdr:cNvPr id="201" name="楕円 200"/>
        <xdr:cNvSpPr/>
      </xdr:nvSpPr>
      <xdr:spPr>
        <a:xfrm>
          <a:off x="2800350" y="1260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141605</xdr:rowOff>
    </xdr:from>
    <xdr:ext cx="467995" cy="259080"/>
    <xdr:sp macro="" textlink="">
      <xdr:nvSpPr>
        <xdr:cNvPr id="202" name="テキスト ボックス 201"/>
        <xdr:cNvSpPr txBox="1"/>
      </xdr:nvSpPr>
      <xdr:spPr>
        <a:xfrm>
          <a:off x="2620010" y="126955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33655</xdr:rowOff>
    </xdr:from>
    <xdr:to xmlns:xdr="http://schemas.openxmlformats.org/drawingml/2006/spreadsheetDrawing">
      <xdr:col>10</xdr:col>
      <xdr:colOff>165100</xdr:colOff>
      <xdr:row>76</xdr:row>
      <xdr:rowOff>135255</xdr:rowOff>
    </xdr:to>
    <xdr:sp macro="" textlink="">
      <xdr:nvSpPr>
        <xdr:cNvPr id="203" name="楕円 202"/>
        <xdr:cNvSpPr/>
      </xdr:nvSpPr>
      <xdr:spPr>
        <a:xfrm>
          <a:off x="1930400" y="125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126365</xdr:rowOff>
    </xdr:from>
    <xdr:ext cx="467995" cy="258445"/>
    <xdr:sp macro="" textlink="">
      <xdr:nvSpPr>
        <xdr:cNvPr id="204" name="テキスト ボックス 203"/>
        <xdr:cNvSpPr txBox="1"/>
      </xdr:nvSpPr>
      <xdr:spPr>
        <a:xfrm>
          <a:off x="1750060" y="126803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71120</xdr:rowOff>
    </xdr:from>
    <xdr:to xmlns:xdr="http://schemas.openxmlformats.org/drawingml/2006/spreadsheetDrawing">
      <xdr:col>6</xdr:col>
      <xdr:colOff>38100</xdr:colOff>
      <xdr:row>77</xdr:row>
      <xdr:rowOff>1270</xdr:rowOff>
    </xdr:to>
    <xdr:sp macro="" textlink="">
      <xdr:nvSpPr>
        <xdr:cNvPr id="205" name="楕円 204"/>
        <xdr:cNvSpPr/>
      </xdr:nvSpPr>
      <xdr:spPr>
        <a:xfrm>
          <a:off x="1060450" y="1262507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163830</xdr:rowOff>
    </xdr:from>
    <xdr:ext cx="467995" cy="258445"/>
    <xdr:sp macro="" textlink="">
      <xdr:nvSpPr>
        <xdr:cNvPr id="206" name="テキスト ボックス 205"/>
        <xdr:cNvSpPr txBox="1"/>
      </xdr:nvSpPr>
      <xdr:spPr>
        <a:xfrm>
          <a:off x="880110" y="1271778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3520"/>
    <xdr:sp macro="" textlink="">
      <xdr:nvSpPr>
        <xdr:cNvPr id="215" name="テキスト ボックス 214"/>
        <xdr:cNvSpPr txBox="1"/>
      </xdr:nvSpPr>
      <xdr:spPr>
        <a:xfrm>
          <a:off x="71247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6540"/>
    <xdr:sp macro="" textlink="">
      <xdr:nvSpPr>
        <xdr:cNvPr id="217" name="テキスト ボックス 216"/>
        <xdr:cNvSpPr txBox="1"/>
      </xdr:nvSpPr>
      <xdr:spPr>
        <a:xfrm>
          <a:off x="226695" y="16685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4676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9" name="テキスト ボックス 218"/>
        <xdr:cNvSpPr txBox="1"/>
      </xdr:nvSpPr>
      <xdr:spPr>
        <a:xfrm>
          <a:off x="226695"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4676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21" name="テキスト ボックス 220"/>
        <xdr:cNvSpPr txBox="1"/>
      </xdr:nvSpPr>
      <xdr:spPr>
        <a:xfrm>
          <a:off x="2266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4676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0860" cy="256540"/>
    <xdr:sp macro="" textlink="">
      <xdr:nvSpPr>
        <xdr:cNvPr id="223" name="テキスト ボックス 222"/>
        <xdr:cNvSpPr txBox="1"/>
      </xdr:nvSpPr>
      <xdr:spPr>
        <a:xfrm>
          <a:off x="226695" y="15542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4676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5" name="テキスト ボックス 224"/>
        <xdr:cNvSpPr txBox="1"/>
      </xdr:nvSpPr>
      <xdr:spPr>
        <a:xfrm>
          <a:off x="166370" y="151612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4676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8445"/>
    <xdr:sp macro="" textlink="">
      <xdr:nvSpPr>
        <xdr:cNvPr id="227" name="テキスト ボックス 226"/>
        <xdr:cNvSpPr txBox="1"/>
      </xdr:nvSpPr>
      <xdr:spPr>
        <a:xfrm>
          <a:off x="166370" y="147929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9" name="テキスト ボックス 228"/>
        <xdr:cNvSpPr txBox="1"/>
      </xdr:nvSpPr>
      <xdr:spPr>
        <a:xfrm>
          <a:off x="166370" y="14424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149860</xdr:rowOff>
    </xdr:from>
    <xdr:to xmlns:xdr="http://schemas.openxmlformats.org/drawingml/2006/spreadsheetDrawing">
      <xdr:col>24</xdr:col>
      <xdr:colOff>62865</xdr:colOff>
      <xdr:row>98</xdr:row>
      <xdr:rowOff>132715</xdr:rowOff>
    </xdr:to>
    <xdr:cxnSp macro="">
      <xdr:nvCxnSpPr>
        <xdr:cNvPr id="231" name="直線コネクタ 230"/>
        <xdr:cNvCxnSpPr/>
      </xdr:nvCxnSpPr>
      <xdr:spPr>
        <a:xfrm flipV="1">
          <a:off x="4542155" y="1518031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136525</xdr:rowOff>
    </xdr:from>
    <xdr:ext cx="534035" cy="258445"/>
    <xdr:sp macro="" textlink="">
      <xdr:nvSpPr>
        <xdr:cNvPr id="232" name="扶助費最小値テキスト"/>
        <xdr:cNvSpPr txBox="1"/>
      </xdr:nvSpPr>
      <xdr:spPr>
        <a:xfrm>
          <a:off x="4594860" y="16367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132715</xdr:rowOff>
    </xdr:from>
    <xdr:to xmlns:xdr="http://schemas.openxmlformats.org/drawingml/2006/spreadsheetDrawing">
      <xdr:col>24</xdr:col>
      <xdr:colOff>152400</xdr:colOff>
      <xdr:row>98</xdr:row>
      <xdr:rowOff>132715</xdr:rowOff>
    </xdr:to>
    <xdr:cxnSp macro="">
      <xdr:nvCxnSpPr>
        <xdr:cNvPr id="233" name="直線コネクタ 232"/>
        <xdr:cNvCxnSpPr/>
      </xdr:nvCxnSpPr>
      <xdr:spPr>
        <a:xfrm>
          <a:off x="4458970" y="163633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96520</xdr:rowOff>
    </xdr:from>
    <xdr:ext cx="598170" cy="258445"/>
    <xdr:sp macro="" textlink="">
      <xdr:nvSpPr>
        <xdr:cNvPr id="234" name="扶助費最大値テキスト"/>
        <xdr:cNvSpPr txBox="1"/>
      </xdr:nvSpPr>
      <xdr:spPr>
        <a:xfrm>
          <a:off x="4594860" y="14961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149860</xdr:rowOff>
    </xdr:from>
    <xdr:to xmlns:xdr="http://schemas.openxmlformats.org/drawingml/2006/spreadsheetDrawing">
      <xdr:col>24</xdr:col>
      <xdr:colOff>152400</xdr:colOff>
      <xdr:row>91</xdr:row>
      <xdr:rowOff>149860</xdr:rowOff>
    </xdr:to>
    <xdr:cxnSp macro="">
      <xdr:nvCxnSpPr>
        <xdr:cNvPr id="235" name="直線コネクタ 234"/>
        <xdr:cNvCxnSpPr/>
      </xdr:nvCxnSpPr>
      <xdr:spPr>
        <a:xfrm>
          <a:off x="4458970" y="15180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64135</xdr:rowOff>
    </xdr:from>
    <xdr:to xmlns:xdr="http://schemas.openxmlformats.org/drawingml/2006/spreadsheetDrawing">
      <xdr:col>24</xdr:col>
      <xdr:colOff>63500</xdr:colOff>
      <xdr:row>97</xdr:row>
      <xdr:rowOff>78740</xdr:rowOff>
    </xdr:to>
    <xdr:cxnSp macro="">
      <xdr:nvCxnSpPr>
        <xdr:cNvPr id="236" name="直線コネクタ 235"/>
        <xdr:cNvCxnSpPr/>
      </xdr:nvCxnSpPr>
      <xdr:spPr>
        <a:xfrm flipV="1">
          <a:off x="3724910" y="16123285"/>
          <a:ext cx="8191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52070</xdr:rowOff>
    </xdr:from>
    <xdr:ext cx="534035" cy="256540"/>
    <xdr:sp macro="" textlink="">
      <xdr:nvSpPr>
        <xdr:cNvPr id="237" name="扶助費平均値テキスト"/>
        <xdr:cNvSpPr txBox="1"/>
      </xdr:nvSpPr>
      <xdr:spPr>
        <a:xfrm>
          <a:off x="4594860" y="15768320"/>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29210</xdr:rowOff>
    </xdr:from>
    <xdr:to xmlns:xdr="http://schemas.openxmlformats.org/drawingml/2006/spreadsheetDrawing">
      <xdr:col>24</xdr:col>
      <xdr:colOff>114300</xdr:colOff>
      <xdr:row>96</xdr:row>
      <xdr:rowOff>130175</xdr:rowOff>
    </xdr:to>
    <xdr:sp macro="" textlink="">
      <xdr:nvSpPr>
        <xdr:cNvPr id="238" name="フローチャート: 判断 237"/>
        <xdr:cNvSpPr/>
      </xdr:nvSpPr>
      <xdr:spPr>
        <a:xfrm>
          <a:off x="4493260" y="15916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38100</xdr:rowOff>
    </xdr:from>
    <xdr:to xmlns:xdr="http://schemas.openxmlformats.org/drawingml/2006/spreadsheetDrawing">
      <xdr:col>19</xdr:col>
      <xdr:colOff>177800</xdr:colOff>
      <xdr:row>97</xdr:row>
      <xdr:rowOff>78740</xdr:rowOff>
    </xdr:to>
    <xdr:cxnSp macro="">
      <xdr:nvCxnSpPr>
        <xdr:cNvPr id="239" name="直線コネクタ 238"/>
        <xdr:cNvCxnSpPr/>
      </xdr:nvCxnSpPr>
      <xdr:spPr>
        <a:xfrm>
          <a:off x="2851150" y="16097250"/>
          <a:ext cx="8737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80645</xdr:rowOff>
    </xdr:from>
    <xdr:to xmlns:xdr="http://schemas.openxmlformats.org/drawingml/2006/spreadsheetDrawing">
      <xdr:col>20</xdr:col>
      <xdr:colOff>38100</xdr:colOff>
      <xdr:row>97</xdr:row>
      <xdr:rowOff>10795</xdr:rowOff>
    </xdr:to>
    <xdr:sp macro="" textlink="">
      <xdr:nvSpPr>
        <xdr:cNvPr id="240" name="フローチャート: 判断 239"/>
        <xdr:cNvSpPr/>
      </xdr:nvSpPr>
      <xdr:spPr>
        <a:xfrm>
          <a:off x="3674110" y="159683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27305</xdr:rowOff>
    </xdr:from>
    <xdr:ext cx="532130" cy="259080"/>
    <xdr:sp macro="" textlink="">
      <xdr:nvSpPr>
        <xdr:cNvPr id="241" name="テキスト ボックス 240"/>
        <xdr:cNvSpPr txBox="1"/>
      </xdr:nvSpPr>
      <xdr:spPr>
        <a:xfrm>
          <a:off x="3461385" y="15743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38100</xdr:rowOff>
    </xdr:from>
    <xdr:to xmlns:xdr="http://schemas.openxmlformats.org/drawingml/2006/spreadsheetDrawing">
      <xdr:col>15</xdr:col>
      <xdr:colOff>50800</xdr:colOff>
      <xdr:row>98</xdr:row>
      <xdr:rowOff>6985</xdr:rowOff>
    </xdr:to>
    <xdr:cxnSp macro="">
      <xdr:nvCxnSpPr>
        <xdr:cNvPr id="242" name="直線コネクタ 241"/>
        <xdr:cNvCxnSpPr/>
      </xdr:nvCxnSpPr>
      <xdr:spPr>
        <a:xfrm flipV="1">
          <a:off x="1981200" y="16097250"/>
          <a:ext cx="86995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80010</xdr:rowOff>
    </xdr:from>
    <xdr:to xmlns:xdr="http://schemas.openxmlformats.org/drawingml/2006/spreadsheetDrawing">
      <xdr:col>15</xdr:col>
      <xdr:colOff>101600</xdr:colOff>
      <xdr:row>97</xdr:row>
      <xdr:rowOff>10160</xdr:rowOff>
    </xdr:to>
    <xdr:sp macro="" textlink="">
      <xdr:nvSpPr>
        <xdr:cNvPr id="243" name="フローチャート: 判断 242"/>
        <xdr:cNvSpPr/>
      </xdr:nvSpPr>
      <xdr:spPr>
        <a:xfrm>
          <a:off x="2800350" y="1596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26670</xdr:rowOff>
    </xdr:from>
    <xdr:ext cx="532130" cy="259080"/>
    <xdr:sp macro="" textlink="">
      <xdr:nvSpPr>
        <xdr:cNvPr id="244" name="テキスト ボックス 243"/>
        <xdr:cNvSpPr txBox="1"/>
      </xdr:nvSpPr>
      <xdr:spPr>
        <a:xfrm>
          <a:off x="2591435" y="15742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6985</xdr:rowOff>
    </xdr:from>
    <xdr:to xmlns:xdr="http://schemas.openxmlformats.org/drawingml/2006/spreadsheetDrawing">
      <xdr:col>10</xdr:col>
      <xdr:colOff>114300</xdr:colOff>
      <xdr:row>98</xdr:row>
      <xdr:rowOff>59690</xdr:rowOff>
    </xdr:to>
    <xdr:cxnSp macro="">
      <xdr:nvCxnSpPr>
        <xdr:cNvPr id="245" name="直線コネクタ 244"/>
        <xdr:cNvCxnSpPr/>
      </xdr:nvCxnSpPr>
      <xdr:spPr>
        <a:xfrm flipV="1">
          <a:off x="1111250" y="16237585"/>
          <a:ext cx="8699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104140</xdr:rowOff>
    </xdr:from>
    <xdr:to xmlns:xdr="http://schemas.openxmlformats.org/drawingml/2006/spreadsheetDrawing">
      <xdr:col>10</xdr:col>
      <xdr:colOff>165100</xdr:colOff>
      <xdr:row>97</xdr:row>
      <xdr:rowOff>34290</xdr:rowOff>
    </xdr:to>
    <xdr:sp macro="" textlink="">
      <xdr:nvSpPr>
        <xdr:cNvPr id="246" name="フローチャート: 判断 245"/>
        <xdr:cNvSpPr/>
      </xdr:nvSpPr>
      <xdr:spPr>
        <a:xfrm>
          <a:off x="1930400" y="1599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50800</xdr:rowOff>
    </xdr:from>
    <xdr:ext cx="532130" cy="259080"/>
    <xdr:sp macro="" textlink="">
      <xdr:nvSpPr>
        <xdr:cNvPr id="247" name="テキスト ボックス 246"/>
        <xdr:cNvSpPr txBox="1"/>
      </xdr:nvSpPr>
      <xdr:spPr>
        <a:xfrm>
          <a:off x="1717675" y="15767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16510</xdr:rowOff>
    </xdr:from>
    <xdr:to xmlns:xdr="http://schemas.openxmlformats.org/drawingml/2006/spreadsheetDrawing">
      <xdr:col>6</xdr:col>
      <xdr:colOff>38100</xdr:colOff>
      <xdr:row>97</xdr:row>
      <xdr:rowOff>118110</xdr:rowOff>
    </xdr:to>
    <xdr:sp macro="" textlink="">
      <xdr:nvSpPr>
        <xdr:cNvPr id="248" name="フローチャート: 判断 247"/>
        <xdr:cNvSpPr/>
      </xdr:nvSpPr>
      <xdr:spPr>
        <a:xfrm>
          <a:off x="1060450" y="160756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134620</xdr:rowOff>
    </xdr:from>
    <xdr:ext cx="532130" cy="256540"/>
    <xdr:sp macro="" textlink="">
      <xdr:nvSpPr>
        <xdr:cNvPr id="249" name="テキスト ボックス 248"/>
        <xdr:cNvSpPr txBox="1"/>
      </xdr:nvSpPr>
      <xdr:spPr>
        <a:xfrm>
          <a:off x="847725" y="158508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51" name="テキスト ボックス 250"/>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2" name="テキスト ボックス 251"/>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3" name="テキスト ボックス 252"/>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4" name="テキスト ボックス 253"/>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13335</xdr:rowOff>
    </xdr:from>
    <xdr:to xmlns:xdr="http://schemas.openxmlformats.org/drawingml/2006/spreadsheetDrawing">
      <xdr:col>24</xdr:col>
      <xdr:colOff>114300</xdr:colOff>
      <xdr:row>97</xdr:row>
      <xdr:rowOff>114935</xdr:rowOff>
    </xdr:to>
    <xdr:sp macro="" textlink="">
      <xdr:nvSpPr>
        <xdr:cNvPr id="255" name="楕円 254"/>
        <xdr:cNvSpPr/>
      </xdr:nvSpPr>
      <xdr:spPr>
        <a:xfrm>
          <a:off x="4493260" y="160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163195</xdr:rowOff>
    </xdr:from>
    <xdr:ext cx="534035" cy="259080"/>
    <xdr:sp macro="" textlink="">
      <xdr:nvSpPr>
        <xdr:cNvPr id="256" name="扶助費該当値テキスト"/>
        <xdr:cNvSpPr txBox="1"/>
      </xdr:nvSpPr>
      <xdr:spPr>
        <a:xfrm>
          <a:off x="4594860" y="1605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27940</xdr:rowOff>
    </xdr:from>
    <xdr:to xmlns:xdr="http://schemas.openxmlformats.org/drawingml/2006/spreadsheetDrawing">
      <xdr:col>20</xdr:col>
      <xdr:colOff>38100</xdr:colOff>
      <xdr:row>97</xdr:row>
      <xdr:rowOff>129540</xdr:rowOff>
    </xdr:to>
    <xdr:sp macro="" textlink="">
      <xdr:nvSpPr>
        <xdr:cNvPr id="257" name="楕円 256"/>
        <xdr:cNvSpPr/>
      </xdr:nvSpPr>
      <xdr:spPr>
        <a:xfrm>
          <a:off x="3674110" y="160870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120650</xdr:rowOff>
    </xdr:from>
    <xdr:ext cx="532130" cy="256540"/>
    <xdr:sp macro="" textlink="">
      <xdr:nvSpPr>
        <xdr:cNvPr id="258" name="テキスト ボックス 257"/>
        <xdr:cNvSpPr txBox="1"/>
      </xdr:nvSpPr>
      <xdr:spPr>
        <a:xfrm>
          <a:off x="3461385" y="16179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158750</xdr:rowOff>
    </xdr:from>
    <xdr:to xmlns:xdr="http://schemas.openxmlformats.org/drawingml/2006/spreadsheetDrawing">
      <xdr:col>15</xdr:col>
      <xdr:colOff>101600</xdr:colOff>
      <xdr:row>97</xdr:row>
      <xdr:rowOff>88900</xdr:rowOff>
    </xdr:to>
    <xdr:sp macro="" textlink="">
      <xdr:nvSpPr>
        <xdr:cNvPr id="259" name="楕円 258"/>
        <xdr:cNvSpPr/>
      </xdr:nvSpPr>
      <xdr:spPr>
        <a:xfrm>
          <a:off x="2800350" y="16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80010</xdr:rowOff>
    </xdr:from>
    <xdr:ext cx="532130" cy="259080"/>
    <xdr:sp macro="" textlink="">
      <xdr:nvSpPr>
        <xdr:cNvPr id="260" name="テキスト ボックス 259"/>
        <xdr:cNvSpPr txBox="1"/>
      </xdr:nvSpPr>
      <xdr:spPr>
        <a:xfrm>
          <a:off x="2591435" y="16139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127635</xdr:rowOff>
    </xdr:from>
    <xdr:to xmlns:xdr="http://schemas.openxmlformats.org/drawingml/2006/spreadsheetDrawing">
      <xdr:col>10</xdr:col>
      <xdr:colOff>165100</xdr:colOff>
      <xdr:row>98</xdr:row>
      <xdr:rowOff>57785</xdr:rowOff>
    </xdr:to>
    <xdr:sp macro="" textlink="">
      <xdr:nvSpPr>
        <xdr:cNvPr id="261" name="楕円 260"/>
        <xdr:cNvSpPr/>
      </xdr:nvSpPr>
      <xdr:spPr>
        <a:xfrm>
          <a:off x="1930400"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48895</xdr:rowOff>
    </xdr:from>
    <xdr:ext cx="532130" cy="259080"/>
    <xdr:sp macro="" textlink="">
      <xdr:nvSpPr>
        <xdr:cNvPr id="262" name="テキスト ボックス 261"/>
        <xdr:cNvSpPr txBox="1"/>
      </xdr:nvSpPr>
      <xdr:spPr>
        <a:xfrm>
          <a:off x="1717675" y="16279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8890</xdr:rowOff>
    </xdr:from>
    <xdr:to xmlns:xdr="http://schemas.openxmlformats.org/drawingml/2006/spreadsheetDrawing">
      <xdr:col>6</xdr:col>
      <xdr:colOff>38100</xdr:colOff>
      <xdr:row>98</xdr:row>
      <xdr:rowOff>110490</xdr:rowOff>
    </xdr:to>
    <xdr:sp macro="" textlink="">
      <xdr:nvSpPr>
        <xdr:cNvPr id="263" name="楕円 262"/>
        <xdr:cNvSpPr/>
      </xdr:nvSpPr>
      <xdr:spPr>
        <a:xfrm>
          <a:off x="1060450" y="162394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101600</xdr:rowOff>
    </xdr:from>
    <xdr:ext cx="532130" cy="259080"/>
    <xdr:sp macro="" textlink="">
      <xdr:nvSpPr>
        <xdr:cNvPr id="264" name="テキスト ボックス 263"/>
        <xdr:cNvSpPr txBox="1"/>
      </xdr:nvSpPr>
      <xdr:spPr>
        <a:xfrm>
          <a:off x="847725" y="16332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72" name="正方形/長方形 271"/>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3520"/>
    <xdr:sp macro="" textlink="">
      <xdr:nvSpPr>
        <xdr:cNvPr id="273" name="テキスト ボックス 272"/>
        <xdr:cNvSpPr txBox="1"/>
      </xdr:nvSpPr>
      <xdr:spPr>
        <a:xfrm>
          <a:off x="643636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74" name="直線コネクタ 273"/>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474460" y="6544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015" cy="258445"/>
    <xdr:sp macro="" textlink="">
      <xdr:nvSpPr>
        <xdr:cNvPr id="276" name="テキスト ボックス 275"/>
        <xdr:cNvSpPr txBox="1"/>
      </xdr:nvSpPr>
      <xdr:spPr>
        <a:xfrm>
          <a:off x="6229350" y="640842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474460" y="6229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0860" cy="257175"/>
    <xdr:sp macro="" textlink="">
      <xdr:nvSpPr>
        <xdr:cNvPr id="278" name="テキスト ボックス 277"/>
        <xdr:cNvSpPr txBox="1"/>
      </xdr:nvSpPr>
      <xdr:spPr>
        <a:xfrm>
          <a:off x="5954395" y="609409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474460" y="59169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860" cy="258445"/>
    <xdr:sp macro="" textlink="">
      <xdr:nvSpPr>
        <xdr:cNvPr id="280" name="テキスト ボックス 279"/>
        <xdr:cNvSpPr txBox="1"/>
      </xdr:nvSpPr>
      <xdr:spPr>
        <a:xfrm>
          <a:off x="5954395"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474460" y="5602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0860" cy="257175"/>
    <xdr:sp macro="" textlink="">
      <xdr:nvSpPr>
        <xdr:cNvPr id="282" name="テキスト ボックス 281"/>
        <xdr:cNvSpPr txBox="1"/>
      </xdr:nvSpPr>
      <xdr:spPr>
        <a:xfrm>
          <a:off x="5954395" y="54610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474460" y="5288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3725" cy="257810"/>
    <xdr:sp macro="" textlink="">
      <xdr:nvSpPr>
        <xdr:cNvPr id="284" name="テキスト ボックス 283"/>
        <xdr:cNvSpPr txBox="1"/>
      </xdr:nvSpPr>
      <xdr:spPr>
        <a:xfrm>
          <a:off x="5890260" y="5146675"/>
          <a:ext cx="593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474460" y="4968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3725" cy="259080"/>
    <xdr:sp macro="" textlink="">
      <xdr:nvSpPr>
        <xdr:cNvPr id="286" name="テキスト ボックス 285"/>
        <xdr:cNvSpPr txBox="1"/>
      </xdr:nvSpPr>
      <xdr:spPr>
        <a:xfrm>
          <a:off x="5890260" y="48323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6540"/>
    <xdr:sp macro="" textlink="">
      <xdr:nvSpPr>
        <xdr:cNvPr id="288" name="テキスト ボックス 287"/>
        <xdr:cNvSpPr txBox="1"/>
      </xdr:nvSpPr>
      <xdr:spPr>
        <a:xfrm>
          <a:off x="5890260" y="4518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89" name="補助費等グラフ枠"/>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29</xdr:row>
      <xdr:rowOff>145415</xdr:rowOff>
    </xdr:from>
    <xdr:to xmlns:xdr="http://schemas.openxmlformats.org/drawingml/2006/spreadsheetDrawing">
      <xdr:col>54</xdr:col>
      <xdr:colOff>186690</xdr:colOff>
      <xdr:row>38</xdr:row>
      <xdr:rowOff>40640</xdr:rowOff>
    </xdr:to>
    <xdr:cxnSp macro="">
      <xdr:nvCxnSpPr>
        <xdr:cNvPr id="290" name="直線コネクタ 289"/>
        <xdr:cNvCxnSpPr/>
      </xdr:nvCxnSpPr>
      <xdr:spPr>
        <a:xfrm flipV="1">
          <a:off x="10267950" y="493966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43815</xdr:rowOff>
    </xdr:from>
    <xdr:ext cx="534035" cy="257175"/>
    <xdr:sp macro="" textlink="">
      <xdr:nvSpPr>
        <xdr:cNvPr id="291" name="補助費等最小値テキスト"/>
        <xdr:cNvSpPr txBox="1"/>
      </xdr:nvSpPr>
      <xdr:spPr>
        <a:xfrm>
          <a:off x="10318750" y="632396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40640</xdr:rowOff>
    </xdr:from>
    <xdr:to xmlns:xdr="http://schemas.openxmlformats.org/drawingml/2006/spreadsheetDrawing">
      <xdr:col>55</xdr:col>
      <xdr:colOff>88900</xdr:colOff>
      <xdr:row>38</xdr:row>
      <xdr:rowOff>40640</xdr:rowOff>
    </xdr:to>
    <xdr:cxnSp macro="">
      <xdr:nvCxnSpPr>
        <xdr:cNvPr id="292" name="直線コネクタ 291"/>
        <xdr:cNvCxnSpPr/>
      </xdr:nvCxnSpPr>
      <xdr:spPr>
        <a:xfrm>
          <a:off x="10182860" y="63207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92075</xdr:rowOff>
    </xdr:from>
    <xdr:ext cx="598170" cy="258445"/>
    <xdr:sp macro="" textlink="">
      <xdr:nvSpPr>
        <xdr:cNvPr id="293" name="補助費等最大値テキスト"/>
        <xdr:cNvSpPr txBox="1"/>
      </xdr:nvSpPr>
      <xdr:spPr>
        <a:xfrm>
          <a:off x="10318750" y="4721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145415</xdr:rowOff>
    </xdr:from>
    <xdr:to xmlns:xdr="http://schemas.openxmlformats.org/drawingml/2006/spreadsheetDrawing">
      <xdr:col>55</xdr:col>
      <xdr:colOff>88900</xdr:colOff>
      <xdr:row>29</xdr:row>
      <xdr:rowOff>145415</xdr:rowOff>
    </xdr:to>
    <xdr:cxnSp macro="">
      <xdr:nvCxnSpPr>
        <xdr:cNvPr id="294" name="直線コネクタ 293"/>
        <xdr:cNvCxnSpPr/>
      </xdr:nvCxnSpPr>
      <xdr:spPr>
        <a:xfrm>
          <a:off x="10182860" y="49396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144780</xdr:rowOff>
    </xdr:from>
    <xdr:to xmlns:xdr="http://schemas.openxmlformats.org/drawingml/2006/spreadsheetDrawing">
      <xdr:col>55</xdr:col>
      <xdr:colOff>0</xdr:colOff>
      <xdr:row>36</xdr:row>
      <xdr:rowOff>146685</xdr:rowOff>
    </xdr:to>
    <xdr:cxnSp macro="">
      <xdr:nvCxnSpPr>
        <xdr:cNvPr id="295" name="直線コネクタ 294"/>
        <xdr:cNvCxnSpPr/>
      </xdr:nvCxnSpPr>
      <xdr:spPr>
        <a:xfrm>
          <a:off x="9448800" y="6094730"/>
          <a:ext cx="8191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107950</xdr:rowOff>
    </xdr:from>
    <xdr:ext cx="534035" cy="259080"/>
    <xdr:sp macro="" textlink="">
      <xdr:nvSpPr>
        <xdr:cNvPr id="296" name="補助費等平均値テキスト"/>
        <xdr:cNvSpPr txBox="1"/>
      </xdr:nvSpPr>
      <xdr:spPr>
        <a:xfrm>
          <a:off x="10318750" y="57277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85090</xdr:rowOff>
    </xdr:from>
    <xdr:to xmlns:xdr="http://schemas.openxmlformats.org/drawingml/2006/spreadsheetDrawing">
      <xdr:col>55</xdr:col>
      <xdr:colOff>50800</xdr:colOff>
      <xdr:row>36</xdr:row>
      <xdr:rowOff>15240</xdr:rowOff>
    </xdr:to>
    <xdr:sp macro="" textlink="">
      <xdr:nvSpPr>
        <xdr:cNvPr id="297" name="フローチャート: 判断 296"/>
        <xdr:cNvSpPr/>
      </xdr:nvSpPr>
      <xdr:spPr>
        <a:xfrm>
          <a:off x="10220960" y="58699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144780</xdr:rowOff>
    </xdr:from>
    <xdr:to xmlns:xdr="http://schemas.openxmlformats.org/drawingml/2006/spreadsheetDrawing">
      <xdr:col>50</xdr:col>
      <xdr:colOff>114300</xdr:colOff>
      <xdr:row>37</xdr:row>
      <xdr:rowOff>5080</xdr:rowOff>
    </xdr:to>
    <xdr:cxnSp macro="">
      <xdr:nvCxnSpPr>
        <xdr:cNvPr id="298" name="直線コネクタ 297"/>
        <xdr:cNvCxnSpPr/>
      </xdr:nvCxnSpPr>
      <xdr:spPr>
        <a:xfrm flipV="1">
          <a:off x="8578850" y="6094730"/>
          <a:ext cx="8699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118745</xdr:rowOff>
    </xdr:from>
    <xdr:to xmlns:xdr="http://schemas.openxmlformats.org/drawingml/2006/spreadsheetDrawing">
      <xdr:col>50</xdr:col>
      <xdr:colOff>165100</xdr:colOff>
      <xdr:row>36</xdr:row>
      <xdr:rowOff>48895</xdr:rowOff>
    </xdr:to>
    <xdr:sp macro="" textlink="">
      <xdr:nvSpPr>
        <xdr:cNvPr id="299" name="フローチャート: 判断 298"/>
        <xdr:cNvSpPr/>
      </xdr:nvSpPr>
      <xdr:spPr>
        <a:xfrm>
          <a:off x="9398000" y="5903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65405</xdr:rowOff>
    </xdr:from>
    <xdr:ext cx="532130" cy="256540"/>
    <xdr:sp macro="" textlink="">
      <xdr:nvSpPr>
        <xdr:cNvPr id="300" name="テキスト ボックス 299"/>
        <xdr:cNvSpPr txBox="1"/>
      </xdr:nvSpPr>
      <xdr:spPr>
        <a:xfrm>
          <a:off x="9185275" y="56851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4445</xdr:rowOff>
    </xdr:from>
    <xdr:to xmlns:xdr="http://schemas.openxmlformats.org/drawingml/2006/spreadsheetDrawing">
      <xdr:col>45</xdr:col>
      <xdr:colOff>177800</xdr:colOff>
      <xdr:row>37</xdr:row>
      <xdr:rowOff>5080</xdr:rowOff>
    </xdr:to>
    <xdr:cxnSp macro="">
      <xdr:nvCxnSpPr>
        <xdr:cNvPr id="301" name="直線コネクタ 300"/>
        <xdr:cNvCxnSpPr/>
      </xdr:nvCxnSpPr>
      <xdr:spPr>
        <a:xfrm>
          <a:off x="7705090" y="6119495"/>
          <a:ext cx="8737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147320</xdr:rowOff>
    </xdr:from>
    <xdr:to xmlns:xdr="http://schemas.openxmlformats.org/drawingml/2006/spreadsheetDrawing">
      <xdr:col>46</xdr:col>
      <xdr:colOff>38100</xdr:colOff>
      <xdr:row>36</xdr:row>
      <xdr:rowOff>77470</xdr:rowOff>
    </xdr:to>
    <xdr:sp macro="" textlink="">
      <xdr:nvSpPr>
        <xdr:cNvPr id="302" name="フローチャート: 判断 301"/>
        <xdr:cNvSpPr/>
      </xdr:nvSpPr>
      <xdr:spPr>
        <a:xfrm>
          <a:off x="8528050" y="59321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93980</xdr:rowOff>
    </xdr:from>
    <xdr:ext cx="532130" cy="258445"/>
    <xdr:sp macro="" textlink="">
      <xdr:nvSpPr>
        <xdr:cNvPr id="303" name="テキスト ボックス 302"/>
        <xdr:cNvSpPr txBox="1"/>
      </xdr:nvSpPr>
      <xdr:spPr>
        <a:xfrm>
          <a:off x="8315325" y="571373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161290</xdr:rowOff>
    </xdr:from>
    <xdr:to xmlns:xdr="http://schemas.openxmlformats.org/drawingml/2006/spreadsheetDrawing">
      <xdr:col>41</xdr:col>
      <xdr:colOff>50800</xdr:colOff>
      <xdr:row>37</xdr:row>
      <xdr:rowOff>4445</xdr:rowOff>
    </xdr:to>
    <xdr:cxnSp macro="">
      <xdr:nvCxnSpPr>
        <xdr:cNvPr id="304" name="直線コネクタ 303"/>
        <xdr:cNvCxnSpPr/>
      </xdr:nvCxnSpPr>
      <xdr:spPr>
        <a:xfrm>
          <a:off x="6835140" y="6111240"/>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6350</xdr:rowOff>
    </xdr:from>
    <xdr:to xmlns:xdr="http://schemas.openxmlformats.org/drawingml/2006/spreadsheetDrawing">
      <xdr:col>41</xdr:col>
      <xdr:colOff>101600</xdr:colOff>
      <xdr:row>36</xdr:row>
      <xdr:rowOff>107950</xdr:rowOff>
    </xdr:to>
    <xdr:sp macro="" textlink="">
      <xdr:nvSpPr>
        <xdr:cNvPr id="305" name="フローチャート: 判断 304"/>
        <xdr:cNvSpPr/>
      </xdr:nvSpPr>
      <xdr:spPr>
        <a:xfrm>
          <a:off x="765429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124460</xdr:rowOff>
    </xdr:from>
    <xdr:ext cx="532130" cy="258445"/>
    <xdr:sp macro="" textlink="">
      <xdr:nvSpPr>
        <xdr:cNvPr id="306" name="テキスト ボックス 305"/>
        <xdr:cNvSpPr txBox="1"/>
      </xdr:nvSpPr>
      <xdr:spPr>
        <a:xfrm>
          <a:off x="7445375" y="574421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164465</xdr:rowOff>
    </xdr:from>
    <xdr:to xmlns:xdr="http://schemas.openxmlformats.org/drawingml/2006/spreadsheetDrawing">
      <xdr:col>36</xdr:col>
      <xdr:colOff>165100</xdr:colOff>
      <xdr:row>36</xdr:row>
      <xdr:rowOff>94615</xdr:rowOff>
    </xdr:to>
    <xdr:sp macro="" textlink="">
      <xdr:nvSpPr>
        <xdr:cNvPr id="307" name="フローチャート: 判断 306"/>
        <xdr:cNvSpPr/>
      </xdr:nvSpPr>
      <xdr:spPr>
        <a:xfrm>
          <a:off x="6784340" y="5949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111125</xdr:rowOff>
    </xdr:from>
    <xdr:ext cx="532130" cy="257175"/>
    <xdr:sp macro="" textlink="">
      <xdr:nvSpPr>
        <xdr:cNvPr id="308" name="テキスト ボックス 307"/>
        <xdr:cNvSpPr txBox="1"/>
      </xdr:nvSpPr>
      <xdr:spPr>
        <a:xfrm>
          <a:off x="6571615" y="573087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10" name="テキスト ボックス 309"/>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11" name="テキスト ボックス 310"/>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2" name="テキスト ボックス 311"/>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13" name="テキスト ボックス 312"/>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95885</xdr:rowOff>
    </xdr:from>
    <xdr:to xmlns:xdr="http://schemas.openxmlformats.org/drawingml/2006/spreadsheetDrawing">
      <xdr:col>55</xdr:col>
      <xdr:colOff>50800</xdr:colOff>
      <xdr:row>37</xdr:row>
      <xdr:rowOff>26035</xdr:rowOff>
    </xdr:to>
    <xdr:sp macro="" textlink="">
      <xdr:nvSpPr>
        <xdr:cNvPr id="314" name="楕円 313"/>
        <xdr:cNvSpPr/>
      </xdr:nvSpPr>
      <xdr:spPr>
        <a:xfrm>
          <a:off x="10220960" y="604583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74930</xdr:rowOff>
    </xdr:from>
    <xdr:ext cx="534035" cy="257175"/>
    <xdr:sp macro="" textlink="">
      <xdr:nvSpPr>
        <xdr:cNvPr id="315" name="補助費等該当値テキスト"/>
        <xdr:cNvSpPr txBox="1"/>
      </xdr:nvSpPr>
      <xdr:spPr>
        <a:xfrm>
          <a:off x="10318750" y="602488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93980</xdr:rowOff>
    </xdr:from>
    <xdr:to xmlns:xdr="http://schemas.openxmlformats.org/drawingml/2006/spreadsheetDrawing">
      <xdr:col>50</xdr:col>
      <xdr:colOff>165100</xdr:colOff>
      <xdr:row>37</xdr:row>
      <xdr:rowOff>24130</xdr:rowOff>
    </xdr:to>
    <xdr:sp macro="" textlink="">
      <xdr:nvSpPr>
        <xdr:cNvPr id="316" name="楕円 315"/>
        <xdr:cNvSpPr/>
      </xdr:nvSpPr>
      <xdr:spPr>
        <a:xfrm>
          <a:off x="9398000" y="6043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15240</xdr:rowOff>
    </xdr:from>
    <xdr:ext cx="532130" cy="259080"/>
    <xdr:sp macro="" textlink="">
      <xdr:nvSpPr>
        <xdr:cNvPr id="317" name="テキスト ボックス 316"/>
        <xdr:cNvSpPr txBox="1"/>
      </xdr:nvSpPr>
      <xdr:spPr>
        <a:xfrm>
          <a:off x="9185275" y="6130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125730</xdr:rowOff>
    </xdr:from>
    <xdr:to xmlns:xdr="http://schemas.openxmlformats.org/drawingml/2006/spreadsheetDrawing">
      <xdr:col>46</xdr:col>
      <xdr:colOff>38100</xdr:colOff>
      <xdr:row>37</xdr:row>
      <xdr:rowOff>55880</xdr:rowOff>
    </xdr:to>
    <xdr:sp macro="" textlink="">
      <xdr:nvSpPr>
        <xdr:cNvPr id="318" name="楕円 317"/>
        <xdr:cNvSpPr/>
      </xdr:nvSpPr>
      <xdr:spPr>
        <a:xfrm>
          <a:off x="8528050" y="607568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46990</xdr:rowOff>
    </xdr:from>
    <xdr:ext cx="532130" cy="259080"/>
    <xdr:sp macro="" textlink="">
      <xdr:nvSpPr>
        <xdr:cNvPr id="319" name="テキスト ボックス 318"/>
        <xdr:cNvSpPr txBox="1"/>
      </xdr:nvSpPr>
      <xdr:spPr>
        <a:xfrm>
          <a:off x="8315325" y="6162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125095</xdr:rowOff>
    </xdr:from>
    <xdr:to xmlns:xdr="http://schemas.openxmlformats.org/drawingml/2006/spreadsheetDrawing">
      <xdr:col>41</xdr:col>
      <xdr:colOff>101600</xdr:colOff>
      <xdr:row>37</xdr:row>
      <xdr:rowOff>55245</xdr:rowOff>
    </xdr:to>
    <xdr:sp macro="" textlink="">
      <xdr:nvSpPr>
        <xdr:cNvPr id="320" name="楕円 319"/>
        <xdr:cNvSpPr/>
      </xdr:nvSpPr>
      <xdr:spPr>
        <a:xfrm>
          <a:off x="7654290" y="6075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46355</xdr:rowOff>
    </xdr:from>
    <xdr:ext cx="532130" cy="259080"/>
    <xdr:sp macro="" textlink="">
      <xdr:nvSpPr>
        <xdr:cNvPr id="321" name="テキスト ボックス 320"/>
        <xdr:cNvSpPr txBox="1"/>
      </xdr:nvSpPr>
      <xdr:spPr>
        <a:xfrm>
          <a:off x="7445375" y="6161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110490</xdr:rowOff>
    </xdr:from>
    <xdr:to xmlns:xdr="http://schemas.openxmlformats.org/drawingml/2006/spreadsheetDrawing">
      <xdr:col>36</xdr:col>
      <xdr:colOff>165100</xdr:colOff>
      <xdr:row>37</xdr:row>
      <xdr:rowOff>40640</xdr:rowOff>
    </xdr:to>
    <xdr:sp macro="" textlink="">
      <xdr:nvSpPr>
        <xdr:cNvPr id="322" name="楕円 321"/>
        <xdr:cNvSpPr/>
      </xdr:nvSpPr>
      <xdr:spPr>
        <a:xfrm>
          <a:off x="6784340" y="6060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31750</xdr:rowOff>
    </xdr:from>
    <xdr:ext cx="532130" cy="256540"/>
    <xdr:sp macro="" textlink="">
      <xdr:nvSpPr>
        <xdr:cNvPr id="323" name="テキスト ボックス 322"/>
        <xdr:cNvSpPr txBox="1"/>
      </xdr:nvSpPr>
      <xdr:spPr>
        <a:xfrm>
          <a:off x="6571615" y="6146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31" name="正方形/長方形 330"/>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3520"/>
    <xdr:sp macro="" textlink="">
      <xdr:nvSpPr>
        <xdr:cNvPr id="332" name="テキスト ボックス 331"/>
        <xdr:cNvSpPr txBox="1"/>
      </xdr:nvSpPr>
      <xdr:spPr>
        <a:xfrm>
          <a:off x="643636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33" name="直線コネクタ 332"/>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4" name="直線コネクタ 333"/>
        <xdr:cNvCxnSpPr/>
      </xdr:nvCxnSpPr>
      <xdr:spPr>
        <a:xfrm>
          <a:off x="6474460" y="9846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015" cy="258445"/>
    <xdr:sp macro="" textlink="">
      <xdr:nvSpPr>
        <xdr:cNvPr id="335" name="テキスト ボックス 334"/>
        <xdr:cNvSpPr txBox="1"/>
      </xdr:nvSpPr>
      <xdr:spPr>
        <a:xfrm>
          <a:off x="6229350" y="971042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6" name="直線コネクタ 335"/>
        <xdr:cNvCxnSpPr/>
      </xdr:nvCxnSpPr>
      <xdr:spPr>
        <a:xfrm>
          <a:off x="6474460" y="9531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7175"/>
    <xdr:sp macro="" textlink="">
      <xdr:nvSpPr>
        <xdr:cNvPr id="337" name="テキスト ボックス 336"/>
        <xdr:cNvSpPr txBox="1"/>
      </xdr:nvSpPr>
      <xdr:spPr>
        <a:xfrm>
          <a:off x="5954395" y="939609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8" name="直線コネクタ 337"/>
        <xdr:cNvCxnSpPr/>
      </xdr:nvCxnSpPr>
      <xdr:spPr>
        <a:xfrm>
          <a:off x="6474460" y="92189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8445"/>
    <xdr:sp macro="" textlink="">
      <xdr:nvSpPr>
        <xdr:cNvPr id="339" name="テキスト ボックス 338"/>
        <xdr:cNvSpPr txBox="1"/>
      </xdr:nvSpPr>
      <xdr:spPr>
        <a:xfrm>
          <a:off x="5954395"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0" name="直線コネクタ 339"/>
        <xdr:cNvCxnSpPr/>
      </xdr:nvCxnSpPr>
      <xdr:spPr>
        <a:xfrm>
          <a:off x="6474460" y="8904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0860" cy="257175"/>
    <xdr:sp macro="" textlink="">
      <xdr:nvSpPr>
        <xdr:cNvPr id="341" name="テキスト ボックス 340"/>
        <xdr:cNvSpPr txBox="1"/>
      </xdr:nvSpPr>
      <xdr:spPr>
        <a:xfrm>
          <a:off x="5954395" y="87630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2" name="直線コネクタ 341"/>
        <xdr:cNvCxnSpPr/>
      </xdr:nvCxnSpPr>
      <xdr:spPr>
        <a:xfrm>
          <a:off x="6474460" y="8590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3725" cy="257810"/>
    <xdr:sp macro="" textlink="">
      <xdr:nvSpPr>
        <xdr:cNvPr id="343" name="テキスト ボックス 342"/>
        <xdr:cNvSpPr txBox="1"/>
      </xdr:nvSpPr>
      <xdr:spPr>
        <a:xfrm>
          <a:off x="5890260" y="8448675"/>
          <a:ext cx="593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4" name="直線コネクタ 343"/>
        <xdr:cNvCxnSpPr/>
      </xdr:nvCxnSpPr>
      <xdr:spPr>
        <a:xfrm>
          <a:off x="6474460" y="8270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3725" cy="259080"/>
    <xdr:sp macro="" textlink="">
      <xdr:nvSpPr>
        <xdr:cNvPr id="345" name="テキスト ボックス 344"/>
        <xdr:cNvSpPr txBox="1"/>
      </xdr:nvSpPr>
      <xdr:spPr>
        <a:xfrm>
          <a:off x="5890260" y="81343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6540"/>
    <xdr:sp macro="" textlink="">
      <xdr:nvSpPr>
        <xdr:cNvPr id="347" name="テキスト ボックス 346"/>
        <xdr:cNvSpPr txBox="1"/>
      </xdr:nvSpPr>
      <xdr:spPr>
        <a:xfrm>
          <a:off x="5890260" y="7820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48" name="普通建設事業費グラフ枠"/>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2540</xdr:rowOff>
    </xdr:from>
    <xdr:to xmlns:xdr="http://schemas.openxmlformats.org/drawingml/2006/spreadsheetDrawing">
      <xdr:col>54</xdr:col>
      <xdr:colOff>186690</xdr:colOff>
      <xdr:row>58</xdr:row>
      <xdr:rowOff>93980</xdr:rowOff>
    </xdr:to>
    <xdr:cxnSp macro="">
      <xdr:nvCxnSpPr>
        <xdr:cNvPr id="349" name="直線コネクタ 348"/>
        <xdr:cNvCxnSpPr/>
      </xdr:nvCxnSpPr>
      <xdr:spPr>
        <a:xfrm flipV="1">
          <a:off x="10267950" y="826389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97790</xdr:rowOff>
    </xdr:from>
    <xdr:ext cx="534035" cy="256540"/>
    <xdr:sp macro="" textlink="">
      <xdr:nvSpPr>
        <xdr:cNvPr id="350" name="普通建設事業費最小値テキスト"/>
        <xdr:cNvSpPr txBox="1"/>
      </xdr:nvSpPr>
      <xdr:spPr>
        <a:xfrm>
          <a:off x="10318750" y="967994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93980</xdr:rowOff>
    </xdr:from>
    <xdr:to xmlns:xdr="http://schemas.openxmlformats.org/drawingml/2006/spreadsheetDrawing">
      <xdr:col>55</xdr:col>
      <xdr:colOff>88900</xdr:colOff>
      <xdr:row>58</xdr:row>
      <xdr:rowOff>93980</xdr:rowOff>
    </xdr:to>
    <xdr:cxnSp macro="">
      <xdr:nvCxnSpPr>
        <xdr:cNvPr id="351" name="直線コネクタ 350"/>
        <xdr:cNvCxnSpPr/>
      </xdr:nvCxnSpPr>
      <xdr:spPr>
        <a:xfrm>
          <a:off x="10182860" y="96761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120650</xdr:rowOff>
    </xdr:from>
    <xdr:ext cx="598170" cy="256540"/>
    <xdr:sp macro="" textlink="">
      <xdr:nvSpPr>
        <xdr:cNvPr id="352" name="普通建設事業費最大値テキスト"/>
        <xdr:cNvSpPr txBox="1"/>
      </xdr:nvSpPr>
      <xdr:spPr>
        <a:xfrm>
          <a:off x="10318750" y="8051800"/>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2540</xdr:rowOff>
    </xdr:from>
    <xdr:to xmlns:xdr="http://schemas.openxmlformats.org/drawingml/2006/spreadsheetDrawing">
      <xdr:col>55</xdr:col>
      <xdr:colOff>88900</xdr:colOff>
      <xdr:row>50</xdr:row>
      <xdr:rowOff>2540</xdr:rowOff>
    </xdr:to>
    <xdr:cxnSp macro="">
      <xdr:nvCxnSpPr>
        <xdr:cNvPr id="353" name="直線コネクタ 352"/>
        <xdr:cNvCxnSpPr/>
      </xdr:nvCxnSpPr>
      <xdr:spPr>
        <a:xfrm>
          <a:off x="10182860" y="82638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26670</xdr:rowOff>
    </xdr:from>
    <xdr:to xmlns:xdr="http://schemas.openxmlformats.org/drawingml/2006/spreadsheetDrawing">
      <xdr:col>55</xdr:col>
      <xdr:colOff>0</xdr:colOff>
      <xdr:row>57</xdr:row>
      <xdr:rowOff>165100</xdr:rowOff>
    </xdr:to>
    <xdr:cxnSp macro="">
      <xdr:nvCxnSpPr>
        <xdr:cNvPr id="354" name="直線コネクタ 353"/>
        <xdr:cNvCxnSpPr/>
      </xdr:nvCxnSpPr>
      <xdr:spPr>
        <a:xfrm>
          <a:off x="9448800" y="9443720"/>
          <a:ext cx="81915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113030</xdr:rowOff>
    </xdr:from>
    <xdr:ext cx="534035" cy="259080"/>
    <xdr:sp macro="" textlink="">
      <xdr:nvSpPr>
        <xdr:cNvPr id="355" name="普通建設事業費平均値テキスト"/>
        <xdr:cNvSpPr txBox="1"/>
      </xdr:nvSpPr>
      <xdr:spPr>
        <a:xfrm>
          <a:off x="10318750" y="90347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90170</xdr:rowOff>
    </xdr:from>
    <xdr:to xmlns:xdr="http://schemas.openxmlformats.org/drawingml/2006/spreadsheetDrawing">
      <xdr:col>55</xdr:col>
      <xdr:colOff>50800</xdr:colOff>
      <xdr:row>56</xdr:row>
      <xdr:rowOff>20320</xdr:rowOff>
    </xdr:to>
    <xdr:sp macro="" textlink="">
      <xdr:nvSpPr>
        <xdr:cNvPr id="356" name="フローチャート: 判断 355"/>
        <xdr:cNvSpPr/>
      </xdr:nvSpPr>
      <xdr:spPr>
        <a:xfrm>
          <a:off x="10220960" y="917702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84455</xdr:rowOff>
    </xdr:from>
    <xdr:to xmlns:xdr="http://schemas.openxmlformats.org/drawingml/2006/spreadsheetDrawing">
      <xdr:col>50</xdr:col>
      <xdr:colOff>114300</xdr:colOff>
      <xdr:row>57</xdr:row>
      <xdr:rowOff>26670</xdr:rowOff>
    </xdr:to>
    <xdr:cxnSp macro="">
      <xdr:nvCxnSpPr>
        <xdr:cNvPr id="357" name="直線コネクタ 356"/>
        <xdr:cNvCxnSpPr/>
      </xdr:nvCxnSpPr>
      <xdr:spPr>
        <a:xfrm>
          <a:off x="8578850" y="9336405"/>
          <a:ext cx="86995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147320</xdr:rowOff>
    </xdr:from>
    <xdr:to xmlns:xdr="http://schemas.openxmlformats.org/drawingml/2006/spreadsheetDrawing">
      <xdr:col>50</xdr:col>
      <xdr:colOff>165100</xdr:colOff>
      <xdr:row>56</xdr:row>
      <xdr:rowOff>77470</xdr:rowOff>
    </xdr:to>
    <xdr:sp macro="" textlink="">
      <xdr:nvSpPr>
        <xdr:cNvPr id="358" name="フローチャート: 判断 357"/>
        <xdr:cNvSpPr/>
      </xdr:nvSpPr>
      <xdr:spPr>
        <a:xfrm>
          <a:off x="9398000" y="9234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93980</xdr:rowOff>
    </xdr:from>
    <xdr:ext cx="532130" cy="258445"/>
    <xdr:sp macro="" textlink="">
      <xdr:nvSpPr>
        <xdr:cNvPr id="359" name="テキスト ボックス 358"/>
        <xdr:cNvSpPr txBox="1"/>
      </xdr:nvSpPr>
      <xdr:spPr>
        <a:xfrm>
          <a:off x="9185275" y="901573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24765</xdr:rowOff>
    </xdr:from>
    <xdr:to xmlns:xdr="http://schemas.openxmlformats.org/drawingml/2006/spreadsheetDrawing">
      <xdr:col>45</xdr:col>
      <xdr:colOff>177800</xdr:colOff>
      <xdr:row>56</xdr:row>
      <xdr:rowOff>84455</xdr:rowOff>
    </xdr:to>
    <xdr:cxnSp macro="">
      <xdr:nvCxnSpPr>
        <xdr:cNvPr id="360" name="直線コネクタ 359"/>
        <xdr:cNvCxnSpPr/>
      </xdr:nvCxnSpPr>
      <xdr:spPr>
        <a:xfrm>
          <a:off x="7705090" y="9276715"/>
          <a:ext cx="8737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149860</xdr:rowOff>
    </xdr:from>
    <xdr:to xmlns:xdr="http://schemas.openxmlformats.org/drawingml/2006/spreadsheetDrawing">
      <xdr:col>46</xdr:col>
      <xdr:colOff>38100</xdr:colOff>
      <xdr:row>56</xdr:row>
      <xdr:rowOff>80010</xdr:rowOff>
    </xdr:to>
    <xdr:sp macro="" textlink="">
      <xdr:nvSpPr>
        <xdr:cNvPr id="361" name="フローチャート: 判断 360"/>
        <xdr:cNvSpPr/>
      </xdr:nvSpPr>
      <xdr:spPr>
        <a:xfrm>
          <a:off x="8528050" y="92367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96520</xdr:rowOff>
    </xdr:from>
    <xdr:ext cx="532130" cy="258445"/>
    <xdr:sp macro="" textlink="">
      <xdr:nvSpPr>
        <xdr:cNvPr id="362" name="テキスト ボックス 361"/>
        <xdr:cNvSpPr txBox="1"/>
      </xdr:nvSpPr>
      <xdr:spPr>
        <a:xfrm>
          <a:off x="8315325" y="901827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164465</xdr:rowOff>
    </xdr:from>
    <xdr:to xmlns:xdr="http://schemas.openxmlformats.org/drawingml/2006/spreadsheetDrawing">
      <xdr:col>41</xdr:col>
      <xdr:colOff>50800</xdr:colOff>
      <xdr:row>56</xdr:row>
      <xdr:rowOff>24765</xdr:rowOff>
    </xdr:to>
    <xdr:cxnSp macro="">
      <xdr:nvCxnSpPr>
        <xdr:cNvPr id="363" name="直線コネクタ 362"/>
        <xdr:cNvCxnSpPr/>
      </xdr:nvCxnSpPr>
      <xdr:spPr>
        <a:xfrm>
          <a:off x="6835140" y="9086215"/>
          <a:ext cx="86995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111760</xdr:rowOff>
    </xdr:from>
    <xdr:to xmlns:xdr="http://schemas.openxmlformats.org/drawingml/2006/spreadsheetDrawing">
      <xdr:col>41</xdr:col>
      <xdr:colOff>101600</xdr:colOff>
      <xdr:row>56</xdr:row>
      <xdr:rowOff>41910</xdr:rowOff>
    </xdr:to>
    <xdr:sp macro="" textlink="">
      <xdr:nvSpPr>
        <xdr:cNvPr id="364" name="フローチャート: 判断 363"/>
        <xdr:cNvSpPr/>
      </xdr:nvSpPr>
      <xdr:spPr>
        <a:xfrm>
          <a:off x="7654290" y="9198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59055</xdr:rowOff>
    </xdr:from>
    <xdr:ext cx="532130" cy="258445"/>
    <xdr:sp macro="" textlink="">
      <xdr:nvSpPr>
        <xdr:cNvPr id="365" name="テキスト ボックス 364"/>
        <xdr:cNvSpPr txBox="1"/>
      </xdr:nvSpPr>
      <xdr:spPr>
        <a:xfrm>
          <a:off x="7445375" y="89808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114300</xdr:rowOff>
    </xdr:from>
    <xdr:to xmlns:xdr="http://schemas.openxmlformats.org/drawingml/2006/spreadsheetDrawing">
      <xdr:col>36</xdr:col>
      <xdr:colOff>165100</xdr:colOff>
      <xdr:row>56</xdr:row>
      <xdr:rowOff>44450</xdr:rowOff>
    </xdr:to>
    <xdr:sp macro="" textlink="">
      <xdr:nvSpPr>
        <xdr:cNvPr id="366" name="フローチャート: 判断 365"/>
        <xdr:cNvSpPr/>
      </xdr:nvSpPr>
      <xdr:spPr>
        <a:xfrm>
          <a:off x="6784340" y="9201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35560</xdr:rowOff>
    </xdr:from>
    <xdr:ext cx="532130" cy="259080"/>
    <xdr:sp macro="" textlink="">
      <xdr:nvSpPr>
        <xdr:cNvPr id="367" name="テキスト ボックス 366"/>
        <xdr:cNvSpPr txBox="1"/>
      </xdr:nvSpPr>
      <xdr:spPr>
        <a:xfrm>
          <a:off x="6571615" y="9287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9" name="テキスト ボックス 368"/>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70" name="テキスト ボックス 369"/>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71" name="テキスト ボックス 370"/>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72" name="テキスト ボックス 371"/>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120650</xdr:rowOff>
    </xdr:from>
    <xdr:to xmlns:xdr="http://schemas.openxmlformats.org/drawingml/2006/spreadsheetDrawing">
      <xdr:col>55</xdr:col>
      <xdr:colOff>50800</xdr:colOff>
      <xdr:row>58</xdr:row>
      <xdr:rowOff>50165</xdr:rowOff>
    </xdr:to>
    <xdr:sp macro="" textlink="">
      <xdr:nvSpPr>
        <xdr:cNvPr id="373" name="楕円 372"/>
        <xdr:cNvSpPr/>
      </xdr:nvSpPr>
      <xdr:spPr>
        <a:xfrm>
          <a:off x="10220960" y="9537700"/>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34925</xdr:rowOff>
    </xdr:from>
    <xdr:ext cx="534035" cy="259080"/>
    <xdr:sp macro="" textlink="">
      <xdr:nvSpPr>
        <xdr:cNvPr id="374" name="普通建設事業費該当値テキスト"/>
        <xdr:cNvSpPr txBox="1"/>
      </xdr:nvSpPr>
      <xdr:spPr>
        <a:xfrm>
          <a:off x="10318750" y="9451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147320</xdr:rowOff>
    </xdr:from>
    <xdr:to xmlns:xdr="http://schemas.openxmlformats.org/drawingml/2006/spreadsheetDrawing">
      <xdr:col>50</xdr:col>
      <xdr:colOff>165100</xdr:colOff>
      <xdr:row>57</xdr:row>
      <xdr:rowOff>77470</xdr:rowOff>
    </xdr:to>
    <xdr:sp macro="" textlink="">
      <xdr:nvSpPr>
        <xdr:cNvPr id="375" name="楕円 374"/>
        <xdr:cNvSpPr/>
      </xdr:nvSpPr>
      <xdr:spPr>
        <a:xfrm>
          <a:off x="9398000" y="9399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68580</xdr:rowOff>
    </xdr:from>
    <xdr:ext cx="532130" cy="259080"/>
    <xdr:sp macro="" textlink="">
      <xdr:nvSpPr>
        <xdr:cNvPr id="376" name="テキスト ボックス 375"/>
        <xdr:cNvSpPr txBox="1"/>
      </xdr:nvSpPr>
      <xdr:spPr>
        <a:xfrm>
          <a:off x="9185275" y="9485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33655</xdr:rowOff>
    </xdr:from>
    <xdr:to xmlns:xdr="http://schemas.openxmlformats.org/drawingml/2006/spreadsheetDrawing">
      <xdr:col>46</xdr:col>
      <xdr:colOff>38100</xdr:colOff>
      <xdr:row>56</xdr:row>
      <xdr:rowOff>135255</xdr:rowOff>
    </xdr:to>
    <xdr:sp macro="" textlink="">
      <xdr:nvSpPr>
        <xdr:cNvPr id="377" name="楕円 376"/>
        <xdr:cNvSpPr/>
      </xdr:nvSpPr>
      <xdr:spPr>
        <a:xfrm>
          <a:off x="8528050" y="92856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126365</xdr:rowOff>
    </xdr:from>
    <xdr:ext cx="532130" cy="258445"/>
    <xdr:sp macro="" textlink="">
      <xdr:nvSpPr>
        <xdr:cNvPr id="378" name="テキスト ボックス 377"/>
        <xdr:cNvSpPr txBox="1"/>
      </xdr:nvSpPr>
      <xdr:spPr>
        <a:xfrm>
          <a:off x="8315325" y="93783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145415</xdr:rowOff>
    </xdr:from>
    <xdr:to xmlns:xdr="http://schemas.openxmlformats.org/drawingml/2006/spreadsheetDrawing">
      <xdr:col>41</xdr:col>
      <xdr:colOff>101600</xdr:colOff>
      <xdr:row>56</xdr:row>
      <xdr:rowOff>75565</xdr:rowOff>
    </xdr:to>
    <xdr:sp macro="" textlink="">
      <xdr:nvSpPr>
        <xdr:cNvPr id="379" name="楕円 378"/>
        <xdr:cNvSpPr/>
      </xdr:nvSpPr>
      <xdr:spPr>
        <a:xfrm>
          <a:off x="7654290" y="9232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66675</xdr:rowOff>
    </xdr:from>
    <xdr:ext cx="532130" cy="257175"/>
    <xdr:sp macro="" textlink="">
      <xdr:nvSpPr>
        <xdr:cNvPr id="380" name="テキスト ボックス 379"/>
        <xdr:cNvSpPr txBox="1"/>
      </xdr:nvSpPr>
      <xdr:spPr>
        <a:xfrm>
          <a:off x="7445375" y="931862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113665</xdr:rowOff>
    </xdr:from>
    <xdr:to xmlns:xdr="http://schemas.openxmlformats.org/drawingml/2006/spreadsheetDrawing">
      <xdr:col>36</xdr:col>
      <xdr:colOff>165100</xdr:colOff>
      <xdr:row>55</xdr:row>
      <xdr:rowOff>43815</xdr:rowOff>
    </xdr:to>
    <xdr:sp macro="" textlink="">
      <xdr:nvSpPr>
        <xdr:cNvPr id="381" name="楕円 380"/>
        <xdr:cNvSpPr/>
      </xdr:nvSpPr>
      <xdr:spPr>
        <a:xfrm>
          <a:off x="6784340" y="9035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60325</xdr:rowOff>
    </xdr:from>
    <xdr:ext cx="532130" cy="258445"/>
    <xdr:sp macro="" textlink="">
      <xdr:nvSpPr>
        <xdr:cNvPr id="382" name="テキスト ボックス 381"/>
        <xdr:cNvSpPr txBox="1"/>
      </xdr:nvSpPr>
      <xdr:spPr>
        <a:xfrm>
          <a:off x="6571615" y="88169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90" name="正方形/長方形 389"/>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3520"/>
    <xdr:sp macro="" textlink="">
      <xdr:nvSpPr>
        <xdr:cNvPr id="391" name="テキスト ボックス 390"/>
        <xdr:cNvSpPr txBox="1"/>
      </xdr:nvSpPr>
      <xdr:spPr>
        <a:xfrm>
          <a:off x="643636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92" name="直線コネクタ 391"/>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3" name="直線コネクタ 392"/>
        <xdr:cNvCxnSpPr/>
      </xdr:nvCxnSpPr>
      <xdr:spPr>
        <a:xfrm>
          <a:off x="6474460" y="13148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015" cy="258445"/>
    <xdr:sp macro="" textlink="">
      <xdr:nvSpPr>
        <xdr:cNvPr id="394" name="テキスト ボックス 393"/>
        <xdr:cNvSpPr txBox="1"/>
      </xdr:nvSpPr>
      <xdr:spPr>
        <a:xfrm>
          <a:off x="6229350" y="1301242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5" name="直線コネクタ 394"/>
        <xdr:cNvCxnSpPr/>
      </xdr:nvCxnSpPr>
      <xdr:spPr>
        <a:xfrm>
          <a:off x="6474460" y="12833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7175"/>
    <xdr:sp macro="" textlink="">
      <xdr:nvSpPr>
        <xdr:cNvPr id="396" name="テキスト ボックス 395"/>
        <xdr:cNvSpPr txBox="1"/>
      </xdr:nvSpPr>
      <xdr:spPr>
        <a:xfrm>
          <a:off x="5954395" y="1269809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7" name="直線コネクタ 396"/>
        <xdr:cNvCxnSpPr/>
      </xdr:nvCxnSpPr>
      <xdr:spPr>
        <a:xfrm>
          <a:off x="6474460" y="125209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8445"/>
    <xdr:sp macro="" textlink="">
      <xdr:nvSpPr>
        <xdr:cNvPr id="398" name="テキスト ボックス 397"/>
        <xdr:cNvSpPr txBox="1"/>
      </xdr:nvSpPr>
      <xdr:spPr>
        <a:xfrm>
          <a:off x="5954395"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9" name="直線コネクタ 398"/>
        <xdr:cNvCxnSpPr/>
      </xdr:nvCxnSpPr>
      <xdr:spPr>
        <a:xfrm>
          <a:off x="6474460" y="12206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860" cy="257175"/>
    <xdr:sp macro="" textlink="">
      <xdr:nvSpPr>
        <xdr:cNvPr id="400" name="テキスト ボックス 399"/>
        <xdr:cNvSpPr txBox="1"/>
      </xdr:nvSpPr>
      <xdr:spPr>
        <a:xfrm>
          <a:off x="5954395" y="120650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1" name="直線コネクタ 400"/>
        <xdr:cNvCxnSpPr/>
      </xdr:nvCxnSpPr>
      <xdr:spPr>
        <a:xfrm>
          <a:off x="6474460" y="11892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860" cy="257810"/>
    <xdr:sp macro="" textlink="">
      <xdr:nvSpPr>
        <xdr:cNvPr id="402" name="テキスト ボックス 401"/>
        <xdr:cNvSpPr txBox="1"/>
      </xdr:nvSpPr>
      <xdr:spPr>
        <a:xfrm>
          <a:off x="5954395" y="117506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3" name="直線コネクタ 402"/>
        <xdr:cNvCxnSpPr/>
      </xdr:nvCxnSpPr>
      <xdr:spPr>
        <a:xfrm>
          <a:off x="6474460" y="11572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3725" cy="259080"/>
    <xdr:sp macro="" textlink="">
      <xdr:nvSpPr>
        <xdr:cNvPr id="404" name="テキスト ボックス 403"/>
        <xdr:cNvSpPr txBox="1"/>
      </xdr:nvSpPr>
      <xdr:spPr>
        <a:xfrm>
          <a:off x="5890260" y="114363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5" name="直線コネクタ 404"/>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406" name="テキスト ボックス 405"/>
        <xdr:cNvSpPr txBox="1"/>
      </xdr:nvSpPr>
      <xdr:spPr>
        <a:xfrm>
          <a:off x="5890260" y="11122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407" name="普通建設事業費 （ うち新規整備　）グラフ枠"/>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71</xdr:row>
      <xdr:rowOff>36830</xdr:rowOff>
    </xdr:from>
    <xdr:to xmlns:xdr="http://schemas.openxmlformats.org/drawingml/2006/spreadsheetDrawing">
      <xdr:col>54</xdr:col>
      <xdr:colOff>186690</xdr:colOff>
      <xdr:row>79</xdr:row>
      <xdr:rowOff>99060</xdr:rowOff>
    </xdr:to>
    <xdr:cxnSp macro="">
      <xdr:nvCxnSpPr>
        <xdr:cNvPr id="408" name="直線コネクタ 407"/>
        <xdr:cNvCxnSpPr/>
      </xdr:nvCxnSpPr>
      <xdr:spPr>
        <a:xfrm flipV="1">
          <a:off x="10267950" y="1176528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8920" cy="259080"/>
    <xdr:sp macro="" textlink="">
      <xdr:nvSpPr>
        <xdr:cNvPr id="409" name="普通建設事業費 （ うち新規整備　）最小値テキスト"/>
        <xdr:cNvSpPr txBox="1"/>
      </xdr:nvSpPr>
      <xdr:spPr>
        <a:xfrm>
          <a:off x="10318750" y="13152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10" name="直線コネクタ 409"/>
        <xdr:cNvCxnSpPr/>
      </xdr:nvCxnSpPr>
      <xdr:spPr>
        <a:xfrm>
          <a:off x="10182860" y="13148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154940</xdr:rowOff>
    </xdr:from>
    <xdr:ext cx="534035" cy="256540"/>
    <xdr:sp macro="" textlink="">
      <xdr:nvSpPr>
        <xdr:cNvPr id="411" name="普通建設事業費 （ うち新規整備　）最大値テキスト"/>
        <xdr:cNvSpPr txBox="1"/>
      </xdr:nvSpPr>
      <xdr:spPr>
        <a:xfrm>
          <a:off x="10318750" y="1155319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36830</xdr:rowOff>
    </xdr:from>
    <xdr:to xmlns:xdr="http://schemas.openxmlformats.org/drawingml/2006/spreadsheetDrawing">
      <xdr:col>55</xdr:col>
      <xdr:colOff>88900</xdr:colOff>
      <xdr:row>71</xdr:row>
      <xdr:rowOff>36830</xdr:rowOff>
    </xdr:to>
    <xdr:cxnSp macro="">
      <xdr:nvCxnSpPr>
        <xdr:cNvPr id="412" name="直線コネクタ 411"/>
        <xdr:cNvCxnSpPr/>
      </xdr:nvCxnSpPr>
      <xdr:spPr>
        <a:xfrm>
          <a:off x="10182860" y="117652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111125</xdr:rowOff>
    </xdr:from>
    <xdr:to xmlns:xdr="http://schemas.openxmlformats.org/drawingml/2006/spreadsheetDrawing">
      <xdr:col>55</xdr:col>
      <xdr:colOff>0</xdr:colOff>
      <xdr:row>78</xdr:row>
      <xdr:rowOff>165100</xdr:rowOff>
    </xdr:to>
    <xdr:cxnSp macro="">
      <xdr:nvCxnSpPr>
        <xdr:cNvPr id="413" name="直線コネクタ 412"/>
        <xdr:cNvCxnSpPr/>
      </xdr:nvCxnSpPr>
      <xdr:spPr>
        <a:xfrm flipV="1">
          <a:off x="9448800" y="12995275"/>
          <a:ext cx="8191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153035</xdr:rowOff>
    </xdr:from>
    <xdr:ext cx="534035" cy="258445"/>
    <xdr:sp macro="" textlink="">
      <xdr:nvSpPr>
        <xdr:cNvPr id="414" name="普通建設事業費 （ うち新規整備　）平均値テキスト"/>
        <xdr:cNvSpPr txBox="1"/>
      </xdr:nvSpPr>
      <xdr:spPr>
        <a:xfrm>
          <a:off x="10318750" y="127069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130175</xdr:rowOff>
    </xdr:from>
    <xdr:to xmlns:xdr="http://schemas.openxmlformats.org/drawingml/2006/spreadsheetDrawing">
      <xdr:col>55</xdr:col>
      <xdr:colOff>50800</xdr:colOff>
      <xdr:row>78</xdr:row>
      <xdr:rowOff>60325</xdr:rowOff>
    </xdr:to>
    <xdr:sp macro="" textlink="">
      <xdr:nvSpPr>
        <xdr:cNvPr id="415" name="フローチャート: 判断 414"/>
        <xdr:cNvSpPr/>
      </xdr:nvSpPr>
      <xdr:spPr>
        <a:xfrm>
          <a:off x="10220960" y="1284922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164465</xdr:rowOff>
    </xdr:from>
    <xdr:to xmlns:xdr="http://schemas.openxmlformats.org/drawingml/2006/spreadsheetDrawing">
      <xdr:col>50</xdr:col>
      <xdr:colOff>114300</xdr:colOff>
      <xdr:row>78</xdr:row>
      <xdr:rowOff>165100</xdr:rowOff>
    </xdr:to>
    <xdr:cxnSp macro="">
      <xdr:nvCxnSpPr>
        <xdr:cNvPr id="416" name="直線コネクタ 415"/>
        <xdr:cNvCxnSpPr/>
      </xdr:nvCxnSpPr>
      <xdr:spPr>
        <a:xfrm>
          <a:off x="8578850" y="13048615"/>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151765</xdr:rowOff>
    </xdr:from>
    <xdr:to xmlns:xdr="http://schemas.openxmlformats.org/drawingml/2006/spreadsheetDrawing">
      <xdr:col>50</xdr:col>
      <xdr:colOff>165100</xdr:colOff>
      <xdr:row>78</xdr:row>
      <xdr:rowOff>81915</xdr:rowOff>
    </xdr:to>
    <xdr:sp macro="" textlink="">
      <xdr:nvSpPr>
        <xdr:cNvPr id="417" name="フローチャート: 判断 416"/>
        <xdr:cNvSpPr/>
      </xdr:nvSpPr>
      <xdr:spPr>
        <a:xfrm>
          <a:off x="9398000" y="12870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98425</xdr:rowOff>
    </xdr:from>
    <xdr:ext cx="532130" cy="256540"/>
    <xdr:sp macro="" textlink="">
      <xdr:nvSpPr>
        <xdr:cNvPr id="418" name="テキスト ボックス 417"/>
        <xdr:cNvSpPr txBox="1"/>
      </xdr:nvSpPr>
      <xdr:spPr>
        <a:xfrm>
          <a:off x="9185275" y="126523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164465</xdr:rowOff>
    </xdr:from>
    <xdr:to xmlns:xdr="http://schemas.openxmlformats.org/drawingml/2006/spreadsheetDrawing">
      <xdr:col>45</xdr:col>
      <xdr:colOff>177800</xdr:colOff>
      <xdr:row>79</xdr:row>
      <xdr:rowOff>95885</xdr:rowOff>
    </xdr:to>
    <xdr:cxnSp macro="">
      <xdr:nvCxnSpPr>
        <xdr:cNvPr id="419" name="直線コネクタ 418"/>
        <xdr:cNvCxnSpPr/>
      </xdr:nvCxnSpPr>
      <xdr:spPr>
        <a:xfrm flipV="1">
          <a:off x="7705090" y="13048615"/>
          <a:ext cx="87376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147955</xdr:rowOff>
    </xdr:from>
    <xdr:to xmlns:xdr="http://schemas.openxmlformats.org/drawingml/2006/spreadsheetDrawing">
      <xdr:col>46</xdr:col>
      <xdr:colOff>38100</xdr:colOff>
      <xdr:row>78</xdr:row>
      <xdr:rowOff>78105</xdr:rowOff>
    </xdr:to>
    <xdr:sp macro="" textlink="">
      <xdr:nvSpPr>
        <xdr:cNvPr id="420" name="フローチャート: 判断 419"/>
        <xdr:cNvSpPr/>
      </xdr:nvSpPr>
      <xdr:spPr>
        <a:xfrm>
          <a:off x="8528050" y="1286700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94615</xdr:rowOff>
    </xdr:from>
    <xdr:ext cx="532130" cy="258445"/>
    <xdr:sp macro="" textlink="">
      <xdr:nvSpPr>
        <xdr:cNvPr id="421" name="テキスト ボックス 420"/>
        <xdr:cNvSpPr txBox="1"/>
      </xdr:nvSpPr>
      <xdr:spPr>
        <a:xfrm>
          <a:off x="8315325" y="126485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136525</xdr:rowOff>
    </xdr:from>
    <xdr:to xmlns:xdr="http://schemas.openxmlformats.org/drawingml/2006/spreadsheetDrawing">
      <xdr:col>41</xdr:col>
      <xdr:colOff>50800</xdr:colOff>
      <xdr:row>79</xdr:row>
      <xdr:rowOff>95885</xdr:rowOff>
    </xdr:to>
    <xdr:cxnSp macro="">
      <xdr:nvCxnSpPr>
        <xdr:cNvPr id="422" name="直線コネクタ 421"/>
        <xdr:cNvCxnSpPr/>
      </xdr:nvCxnSpPr>
      <xdr:spPr>
        <a:xfrm>
          <a:off x="6835140" y="12360275"/>
          <a:ext cx="869950"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76835</xdr:rowOff>
    </xdr:from>
    <xdr:to xmlns:xdr="http://schemas.openxmlformats.org/drawingml/2006/spreadsheetDrawing">
      <xdr:col>41</xdr:col>
      <xdr:colOff>101600</xdr:colOff>
      <xdr:row>78</xdr:row>
      <xdr:rowOff>6985</xdr:rowOff>
    </xdr:to>
    <xdr:sp macro="" textlink="">
      <xdr:nvSpPr>
        <xdr:cNvPr id="423" name="フローチャート: 判断 422"/>
        <xdr:cNvSpPr/>
      </xdr:nvSpPr>
      <xdr:spPr>
        <a:xfrm>
          <a:off x="7654290" y="12795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23495</xdr:rowOff>
    </xdr:from>
    <xdr:ext cx="532130" cy="258445"/>
    <xdr:sp macro="" textlink="">
      <xdr:nvSpPr>
        <xdr:cNvPr id="424" name="テキスト ボックス 423"/>
        <xdr:cNvSpPr txBox="1"/>
      </xdr:nvSpPr>
      <xdr:spPr>
        <a:xfrm>
          <a:off x="7445375" y="125774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134620</xdr:rowOff>
    </xdr:from>
    <xdr:to xmlns:xdr="http://schemas.openxmlformats.org/drawingml/2006/spreadsheetDrawing">
      <xdr:col>36</xdr:col>
      <xdr:colOff>165100</xdr:colOff>
      <xdr:row>77</xdr:row>
      <xdr:rowOff>64770</xdr:rowOff>
    </xdr:to>
    <xdr:sp macro="" textlink="">
      <xdr:nvSpPr>
        <xdr:cNvPr id="425" name="フローチャート: 判断 424"/>
        <xdr:cNvSpPr/>
      </xdr:nvSpPr>
      <xdr:spPr>
        <a:xfrm>
          <a:off x="6784340" y="12688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55880</xdr:rowOff>
    </xdr:from>
    <xdr:ext cx="532130" cy="258445"/>
    <xdr:sp macro="" textlink="">
      <xdr:nvSpPr>
        <xdr:cNvPr id="426" name="テキスト ボックス 425"/>
        <xdr:cNvSpPr txBox="1"/>
      </xdr:nvSpPr>
      <xdr:spPr>
        <a:xfrm>
          <a:off x="6571615" y="1277493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7" name="テキスト ボックス 426"/>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8" name="テキスト ボックス 427"/>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29" name="テキスト ボックス 428"/>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30" name="テキスト ボックス 429"/>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31" name="テキスト ボックス 430"/>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60325</xdr:rowOff>
    </xdr:from>
    <xdr:to xmlns:xdr="http://schemas.openxmlformats.org/drawingml/2006/spreadsheetDrawing">
      <xdr:col>55</xdr:col>
      <xdr:colOff>50800</xdr:colOff>
      <xdr:row>78</xdr:row>
      <xdr:rowOff>161925</xdr:rowOff>
    </xdr:to>
    <xdr:sp macro="" textlink="">
      <xdr:nvSpPr>
        <xdr:cNvPr id="432" name="楕円 431"/>
        <xdr:cNvSpPr/>
      </xdr:nvSpPr>
      <xdr:spPr>
        <a:xfrm>
          <a:off x="10220960" y="129444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38735</xdr:rowOff>
    </xdr:from>
    <xdr:ext cx="469265" cy="259080"/>
    <xdr:sp macro="" textlink="">
      <xdr:nvSpPr>
        <xdr:cNvPr id="433" name="普通建設事業費 （ うち新規整備　）該当値テキスト"/>
        <xdr:cNvSpPr txBox="1"/>
      </xdr:nvSpPr>
      <xdr:spPr>
        <a:xfrm>
          <a:off x="10318750" y="12922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116840</xdr:rowOff>
    </xdr:from>
    <xdr:to xmlns:xdr="http://schemas.openxmlformats.org/drawingml/2006/spreadsheetDrawing">
      <xdr:col>50</xdr:col>
      <xdr:colOff>165100</xdr:colOff>
      <xdr:row>79</xdr:row>
      <xdr:rowOff>46990</xdr:rowOff>
    </xdr:to>
    <xdr:sp macro="" textlink="">
      <xdr:nvSpPr>
        <xdr:cNvPr id="434" name="楕円 433"/>
        <xdr:cNvSpPr/>
      </xdr:nvSpPr>
      <xdr:spPr>
        <a:xfrm>
          <a:off x="9398000" y="13000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38100</xdr:rowOff>
    </xdr:from>
    <xdr:ext cx="467995" cy="259080"/>
    <xdr:sp macro="" textlink="">
      <xdr:nvSpPr>
        <xdr:cNvPr id="435" name="テキスト ボックス 434"/>
        <xdr:cNvSpPr txBox="1"/>
      </xdr:nvSpPr>
      <xdr:spPr>
        <a:xfrm>
          <a:off x="9217660" y="13087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113665</xdr:rowOff>
    </xdr:from>
    <xdr:to xmlns:xdr="http://schemas.openxmlformats.org/drawingml/2006/spreadsheetDrawing">
      <xdr:col>46</xdr:col>
      <xdr:colOff>38100</xdr:colOff>
      <xdr:row>79</xdr:row>
      <xdr:rowOff>43815</xdr:rowOff>
    </xdr:to>
    <xdr:sp macro="" textlink="">
      <xdr:nvSpPr>
        <xdr:cNvPr id="436" name="楕円 435"/>
        <xdr:cNvSpPr/>
      </xdr:nvSpPr>
      <xdr:spPr>
        <a:xfrm>
          <a:off x="8528050" y="1299781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34925</xdr:rowOff>
    </xdr:from>
    <xdr:ext cx="467995" cy="259080"/>
    <xdr:sp macro="" textlink="">
      <xdr:nvSpPr>
        <xdr:cNvPr id="437" name="テキスト ボックス 436"/>
        <xdr:cNvSpPr txBox="1"/>
      </xdr:nvSpPr>
      <xdr:spPr>
        <a:xfrm>
          <a:off x="8347710" y="130841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45085</xdr:rowOff>
    </xdr:from>
    <xdr:to xmlns:xdr="http://schemas.openxmlformats.org/drawingml/2006/spreadsheetDrawing">
      <xdr:col>41</xdr:col>
      <xdr:colOff>101600</xdr:colOff>
      <xdr:row>79</xdr:row>
      <xdr:rowOff>146685</xdr:rowOff>
    </xdr:to>
    <xdr:sp macro="" textlink="">
      <xdr:nvSpPr>
        <xdr:cNvPr id="438" name="楕円 437"/>
        <xdr:cNvSpPr/>
      </xdr:nvSpPr>
      <xdr:spPr>
        <a:xfrm>
          <a:off x="7654290" y="130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137795</xdr:rowOff>
    </xdr:from>
    <xdr:ext cx="377825" cy="259080"/>
    <xdr:sp macro="" textlink="">
      <xdr:nvSpPr>
        <xdr:cNvPr id="439" name="テキスト ボックス 438"/>
        <xdr:cNvSpPr txBox="1"/>
      </xdr:nvSpPr>
      <xdr:spPr>
        <a:xfrm>
          <a:off x="7519670" y="131870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86360</xdr:rowOff>
    </xdr:from>
    <xdr:to xmlns:xdr="http://schemas.openxmlformats.org/drawingml/2006/spreadsheetDrawing">
      <xdr:col>36</xdr:col>
      <xdr:colOff>165100</xdr:colOff>
      <xdr:row>75</xdr:row>
      <xdr:rowOff>15875</xdr:rowOff>
    </xdr:to>
    <xdr:sp macro="" textlink="">
      <xdr:nvSpPr>
        <xdr:cNvPr id="440" name="楕円 439"/>
        <xdr:cNvSpPr/>
      </xdr:nvSpPr>
      <xdr:spPr>
        <a:xfrm>
          <a:off x="6784340" y="1231011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32385</xdr:rowOff>
    </xdr:from>
    <xdr:ext cx="532130" cy="256540"/>
    <xdr:sp macro="" textlink="">
      <xdr:nvSpPr>
        <xdr:cNvPr id="441" name="テキスト ボックス 440"/>
        <xdr:cNvSpPr txBox="1"/>
      </xdr:nvSpPr>
      <xdr:spPr>
        <a:xfrm>
          <a:off x="6571615" y="12091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2" name="正方形/長方形 441"/>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3" name="正方形/長方形 442"/>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4" name="正方形/長方形 443"/>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5" name="正方形/長方形 444"/>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6" name="正方形/長方形 445"/>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7" name="正方形/長方形 446"/>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8" name="正方形/長方形 447"/>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正方形/長方形 448"/>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3520"/>
    <xdr:sp macro="" textlink="">
      <xdr:nvSpPr>
        <xdr:cNvPr id="450" name="テキスト ボックス 449"/>
        <xdr:cNvSpPr txBox="1"/>
      </xdr:nvSpPr>
      <xdr:spPr>
        <a:xfrm>
          <a:off x="643636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1" name="直線コネクタ 450"/>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2" name="直線コネクタ 451"/>
        <xdr:cNvCxnSpPr/>
      </xdr:nvCxnSpPr>
      <xdr:spPr>
        <a:xfrm>
          <a:off x="6474460" y="165011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015" cy="259080"/>
    <xdr:sp macro="" textlink="">
      <xdr:nvSpPr>
        <xdr:cNvPr id="453" name="テキスト ボックス 452"/>
        <xdr:cNvSpPr txBox="1"/>
      </xdr:nvSpPr>
      <xdr:spPr>
        <a:xfrm>
          <a:off x="6229350" y="163588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4" name="直線コネクタ 453"/>
        <xdr:cNvCxnSpPr/>
      </xdr:nvCxnSpPr>
      <xdr:spPr>
        <a:xfrm>
          <a:off x="6474460" y="161740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6540"/>
    <xdr:sp macro="" textlink="">
      <xdr:nvSpPr>
        <xdr:cNvPr id="455" name="テキスト ボックス 454"/>
        <xdr:cNvSpPr txBox="1"/>
      </xdr:nvSpPr>
      <xdr:spPr>
        <a:xfrm>
          <a:off x="5954395" y="160318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6" name="直線コネクタ 455"/>
        <xdr:cNvCxnSpPr/>
      </xdr:nvCxnSpPr>
      <xdr:spPr>
        <a:xfrm>
          <a:off x="6474460" y="158483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57" name="テキスト ボックス 456"/>
        <xdr:cNvSpPr txBox="1"/>
      </xdr:nvSpPr>
      <xdr:spPr>
        <a:xfrm>
          <a:off x="595439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8" name="直線コネクタ 457"/>
        <xdr:cNvCxnSpPr/>
      </xdr:nvCxnSpPr>
      <xdr:spPr>
        <a:xfrm>
          <a:off x="6474460" y="155213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6540"/>
    <xdr:sp macro="" textlink="">
      <xdr:nvSpPr>
        <xdr:cNvPr id="459" name="テキスト ボックス 458"/>
        <xdr:cNvSpPr txBox="1"/>
      </xdr:nvSpPr>
      <xdr:spPr>
        <a:xfrm>
          <a:off x="5954395" y="153797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0" name="直線コネクタ 459"/>
        <xdr:cNvCxnSpPr/>
      </xdr:nvCxnSpPr>
      <xdr:spPr>
        <a:xfrm>
          <a:off x="6474460" y="15194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3725" cy="258445"/>
    <xdr:sp macro="" textlink="">
      <xdr:nvSpPr>
        <xdr:cNvPr id="461" name="テキスト ボックス 460"/>
        <xdr:cNvSpPr txBox="1"/>
      </xdr:nvSpPr>
      <xdr:spPr>
        <a:xfrm>
          <a:off x="5890260" y="150526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2" name="直線コネクタ 461"/>
        <xdr:cNvCxnSpPr/>
      </xdr:nvCxnSpPr>
      <xdr:spPr>
        <a:xfrm>
          <a:off x="6474460" y="14874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3725" cy="259080"/>
    <xdr:sp macro="" textlink="">
      <xdr:nvSpPr>
        <xdr:cNvPr id="463" name="テキスト ボックス 462"/>
        <xdr:cNvSpPr txBox="1"/>
      </xdr:nvSpPr>
      <xdr:spPr>
        <a:xfrm>
          <a:off x="5890260" y="147383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4" name="直線コネクタ 463"/>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65" name="テキスト ボックス 464"/>
        <xdr:cNvSpPr txBox="1"/>
      </xdr:nvSpPr>
      <xdr:spPr>
        <a:xfrm>
          <a:off x="5890260" y="14424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6" name="普通建設事業費 （ うち更新整備　）グラフ枠"/>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91</xdr:row>
      <xdr:rowOff>31750</xdr:rowOff>
    </xdr:from>
    <xdr:to xmlns:xdr="http://schemas.openxmlformats.org/drawingml/2006/spreadsheetDrawing">
      <xdr:col>54</xdr:col>
      <xdr:colOff>186690</xdr:colOff>
      <xdr:row>99</xdr:row>
      <xdr:rowOff>20955</xdr:rowOff>
    </xdr:to>
    <xdr:cxnSp macro="">
      <xdr:nvCxnSpPr>
        <xdr:cNvPr id="467" name="直線コネクタ 466"/>
        <xdr:cNvCxnSpPr/>
      </xdr:nvCxnSpPr>
      <xdr:spPr>
        <a:xfrm flipV="1">
          <a:off x="10267950" y="15062200"/>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24765</xdr:rowOff>
    </xdr:from>
    <xdr:ext cx="469265" cy="259080"/>
    <xdr:sp macro="" textlink="">
      <xdr:nvSpPr>
        <xdr:cNvPr id="468" name="普通建設事業費 （ うち更新整備　）最小値テキスト"/>
        <xdr:cNvSpPr txBox="1"/>
      </xdr:nvSpPr>
      <xdr:spPr>
        <a:xfrm>
          <a:off x="10318750" y="16426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20955</xdr:rowOff>
    </xdr:from>
    <xdr:to xmlns:xdr="http://schemas.openxmlformats.org/drawingml/2006/spreadsheetDrawing">
      <xdr:col>55</xdr:col>
      <xdr:colOff>88900</xdr:colOff>
      <xdr:row>99</xdr:row>
      <xdr:rowOff>20955</xdr:rowOff>
    </xdr:to>
    <xdr:cxnSp macro="">
      <xdr:nvCxnSpPr>
        <xdr:cNvPr id="469" name="直線コネクタ 468"/>
        <xdr:cNvCxnSpPr/>
      </xdr:nvCxnSpPr>
      <xdr:spPr>
        <a:xfrm>
          <a:off x="10182860" y="164230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149860</xdr:rowOff>
    </xdr:from>
    <xdr:ext cx="598170" cy="258445"/>
    <xdr:sp macro="" textlink="">
      <xdr:nvSpPr>
        <xdr:cNvPr id="470" name="普通建設事業費 （ うち更新整備　）最大値テキスト"/>
        <xdr:cNvSpPr txBox="1"/>
      </xdr:nvSpPr>
      <xdr:spPr>
        <a:xfrm>
          <a:off x="10318750" y="14850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31750</xdr:rowOff>
    </xdr:from>
    <xdr:to xmlns:xdr="http://schemas.openxmlformats.org/drawingml/2006/spreadsheetDrawing">
      <xdr:col>55</xdr:col>
      <xdr:colOff>88900</xdr:colOff>
      <xdr:row>91</xdr:row>
      <xdr:rowOff>31750</xdr:rowOff>
    </xdr:to>
    <xdr:cxnSp macro="">
      <xdr:nvCxnSpPr>
        <xdr:cNvPr id="471" name="直線コネクタ 470"/>
        <xdr:cNvCxnSpPr/>
      </xdr:nvCxnSpPr>
      <xdr:spPr>
        <a:xfrm>
          <a:off x="10182860" y="150622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115570</xdr:rowOff>
    </xdr:from>
    <xdr:to xmlns:xdr="http://schemas.openxmlformats.org/drawingml/2006/spreadsheetDrawing">
      <xdr:col>55</xdr:col>
      <xdr:colOff>0</xdr:colOff>
      <xdr:row>98</xdr:row>
      <xdr:rowOff>114300</xdr:rowOff>
    </xdr:to>
    <xdr:cxnSp macro="">
      <xdr:nvCxnSpPr>
        <xdr:cNvPr id="472" name="直線コネクタ 471"/>
        <xdr:cNvCxnSpPr/>
      </xdr:nvCxnSpPr>
      <xdr:spPr>
        <a:xfrm>
          <a:off x="9448800" y="16174720"/>
          <a:ext cx="81915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59690</xdr:rowOff>
    </xdr:from>
    <xdr:ext cx="534035" cy="259080"/>
    <xdr:sp macro="" textlink="">
      <xdr:nvSpPr>
        <xdr:cNvPr id="473" name="普通建設事業費 （ うち更新整備　）平均値テキスト"/>
        <xdr:cNvSpPr txBox="1"/>
      </xdr:nvSpPr>
      <xdr:spPr>
        <a:xfrm>
          <a:off x="10318750" y="159473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36830</xdr:rowOff>
    </xdr:from>
    <xdr:to xmlns:xdr="http://schemas.openxmlformats.org/drawingml/2006/spreadsheetDrawing">
      <xdr:col>55</xdr:col>
      <xdr:colOff>50800</xdr:colOff>
      <xdr:row>97</xdr:row>
      <xdr:rowOff>138430</xdr:rowOff>
    </xdr:to>
    <xdr:sp macro="" textlink="">
      <xdr:nvSpPr>
        <xdr:cNvPr id="474" name="フローチャート: 判断 473"/>
        <xdr:cNvSpPr/>
      </xdr:nvSpPr>
      <xdr:spPr>
        <a:xfrm>
          <a:off x="10220960" y="160959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11430</xdr:rowOff>
    </xdr:from>
    <xdr:to xmlns:xdr="http://schemas.openxmlformats.org/drawingml/2006/spreadsheetDrawing">
      <xdr:col>50</xdr:col>
      <xdr:colOff>114300</xdr:colOff>
      <xdr:row>97</xdr:row>
      <xdr:rowOff>115570</xdr:rowOff>
    </xdr:to>
    <xdr:cxnSp macro="">
      <xdr:nvCxnSpPr>
        <xdr:cNvPr id="475" name="直線コネクタ 474"/>
        <xdr:cNvCxnSpPr/>
      </xdr:nvCxnSpPr>
      <xdr:spPr>
        <a:xfrm>
          <a:off x="8578850" y="16070580"/>
          <a:ext cx="86995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64135</xdr:rowOff>
    </xdr:from>
    <xdr:to xmlns:xdr="http://schemas.openxmlformats.org/drawingml/2006/spreadsheetDrawing">
      <xdr:col>50</xdr:col>
      <xdr:colOff>165100</xdr:colOff>
      <xdr:row>97</xdr:row>
      <xdr:rowOff>166370</xdr:rowOff>
    </xdr:to>
    <xdr:sp macro="" textlink="">
      <xdr:nvSpPr>
        <xdr:cNvPr id="476" name="フローチャート: 判断 475"/>
        <xdr:cNvSpPr/>
      </xdr:nvSpPr>
      <xdr:spPr>
        <a:xfrm>
          <a:off x="9398000" y="16123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10795</xdr:rowOff>
    </xdr:from>
    <xdr:ext cx="532130" cy="258445"/>
    <xdr:sp macro="" textlink="">
      <xdr:nvSpPr>
        <xdr:cNvPr id="477" name="テキスト ボックス 476"/>
        <xdr:cNvSpPr txBox="1"/>
      </xdr:nvSpPr>
      <xdr:spPr>
        <a:xfrm>
          <a:off x="9185275" y="158984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59055</xdr:rowOff>
    </xdr:from>
    <xdr:to xmlns:xdr="http://schemas.openxmlformats.org/drawingml/2006/spreadsheetDrawing">
      <xdr:col>45</xdr:col>
      <xdr:colOff>177800</xdr:colOff>
      <xdr:row>97</xdr:row>
      <xdr:rowOff>11430</xdr:rowOff>
    </xdr:to>
    <xdr:cxnSp macro="">
      <xdr:nvCxnSpPr>
        <xdr:cNvPr id="478" name="直線コネクタ 477"/>
        <xdr:cNvCxnSpPr/>
      </xdr:nvCxnSpPr>
      <xdr:spPr>
        <a:xfrm>
          <a:off x="7705090" y="15946755"/>
          <a:ext cx="87376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66675</xdr:rowOff>
    </xdr:from>
    <xdr:to xmlns:xdr="http://schemas.openxmlformats.org/drawingml/2006/spreadsheetDrawing">
      <xdr:col>46</xdr:col>
      <xdr:colOff>38100</xdr:colOff>
      <xdr:row>97</xdr:row>
      <xdr:rowOff>168275</xdr:rowOff>
    </xdr:to>
    <xdr:sp macro="" textlink="">
      <xdr:nvSpPr>
        <xdr:cNvPr id="479" name="フローチャート: 判断 478"/>
        <xdr:cNvSpPr/>
      </xdr:nvSpPr>
      <xdr:spPr>
        <a:xfrm>
          <a:off x="8528050" y="16125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159385</xdr:rowOff>
    </xdr:from>
    <xdr:ext cx="532130" cy="258445"/>
    <xdr:sp macro="" textlink="">
      <xdr:nvSpPr>
        <xdr:cNvPr id="480" name="テキスト ボックス 479"/>
        <xdr:cNvSpPr txBox="1"/>
      </xdr:nvSpPr>
      <xdr:spPr>
        <a:xfrm>
          <a:off x="8315325" y="162185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59055</xdr:rowOff>
    </xdr:from>
    <xdr:to xmlns:xdr="http://schemas.openxmlformats.org/drawingml/2006/spreadsheetDrawing">
      <xdr:col>41</xdr:col>
      <xdr:colOff>50800</xdr:colOff>
      <xdr:row>99</xdr:row>
      <xdr:rowOff>11430</xdr:rowOff>
    </xdr:to>
    <xdr:cxnSp macro="">
      <xdr:nvCxnSpPr>
        <xdr:cNvPr id="481" name="直線コネクタ 480"/>
        <xdr:cNvCxnSpPr/>
      </xdr:nvCxnSpPr>
      <xdr:spPr>
        <a:xfrm flipV="1">
          <a:off x="6835140" y="15946755"/>
          <a:ext cx="869950" cy="466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90805</xdr:rowOff>
    </xdr:from>
    <xdr:to xmlns:xdr="http://schemas.openxmlformats.org/drawingml/2006/spreadsheetDrawing">
      <xdr:col>41</xdr:col>
      <xdr:colOff>101600</xdr:colOff>
      <xdr:row>98</xdr:row>
      <xdr:rowOff>20955</xdr:rowOff>
    </xdr:to>
    <xdr:sp macro="" textlink="">
      <xdr:nvSpPr>
        <xdr:cNvPr id="482" name="フローチャート: 判断 481"/>
        <xdr:cNvSpPr/>
      </xdr:nvSpPr>
      <xdr:spPr>
        <a:xfrm>
          <a:off x="7654290" y="1614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12065</xdr:rowOff>
    </xdr:from>
    <xdr:ext cx="532130" cy="259080"/>
    <xdr:sp macro="" textlink="">
      <xdr:nvSpPr>
        <xdr:cNvPr id="483" name="テキスト ボックス 482"/>
        <xdr:cNvSpPr txBox="1"/>
      </xdr:nvSpPr>
      <xdr:spPr>
        <a:xfrm>
          <a:off x="7445375" y="16242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137160</xdr:rowOff>
    </xdr:from>
    <xdr:to xmlns:xdr="http://schemas.openxmlformats.org/drawingml/2006/spreadsheetDrawing">
      <xdr:col>36</xdr:col>
      <xdr:colOff>165100</xdr:colOff>
      <xdr:row>98</xdr:row>
      <xdr:rowOff>67310</xdr:rowOff>
    </xdr:to>
    <xdr:sp macro="" textlink="">
      <xdr:nvSpPr>
        <xdr:cNvPr id="484" name="フローチャート: 判断 483"/>
        <xdr:cNvSpPr/>
      </xdr:nvSpPr>
      <xdr:spPr>
        <a:xfrm>
          <a:off x="6784340" y="161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83820</xdr:rowOff>
    </xdr:from>
    <xdr:ext cx="532130" cy="259080"/>
    <xdr:sp macro="" textlink="">
      <xdr:nvSpPr>
        <xdr:cNvPr id="485" name="テキスト ボックス 484"/>
        <xdr:cNvSpPr txBox="1"/>
      </xdr:nvSpPr>
      <xdr:spPr>
        <a:xfrm>
          <a:off x="6571615" y="15971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6" name="テキスト ボックス 485"/>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87" name="テキスト ボックス 486"/>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88" name="テキスト ボックス 487"/>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9" name="テキスト ボックス 488"/>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90" name="テキスト ボックス 489"/>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63500</xdr:rowOff>
    </xdr:from>
    <xdr:to xmlns:xdr="http://schemas.openxmlformats.org/drawingml/2006/spreadsheetDrawing">
      <xdr:col>55</xdr:col>
      <xdr:colOff>50800</xdr:colOff>
      <xdr:row>98</xdr:row>
      <xdr:rowOff>165100</xdr:rowOff>
    </xdr:to>
    <xdr:sp macro="" textlink="">
      <xdr:nvSpPr>
        <xdr:cNvPr id="491" name="楕円 490"/>
        <xdr:cNvSpPr/>
      </xdr:nvSpPr>
      <xdr:spPr>
        <a:xfrm>
          <a:off x="10220960" y="162941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149860</xdr:rowOff>
    </xdr:from>
    <xdr:ext cx="534035" cy="259080"/>
    <xdr:sp macro="" textlink="">
      <xdr:nvSpPr>
        <xdr:cNvPr id="492" name="普通建設事業費 （ うち更新整備　）該当値テキスト"/>
        <xdr:cNvSpPr txBox="1"/>
      </xdr:nvSpPr>
      <xdr:spPr>
        <a:xfrm>
          <a:off x="10318750" y="16209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64770</xdr:rowOff>
    </xdr:from>
    <xdr:to xmlns:xdr="http://schemas.openxmlformats.org/drawingml/2006/spreadsheetDrawing">
      <xdr:col>50</xdr:col>
      <xdr:colOff>165100</xdr:colOff>
      <xdr:row>97</xdr:row>
      <xdr:rowOff>166370</xdr:rowOff>
    </xdr:to>
    <xdr:sp macro="" textlink="">
      <xdr:nvSpPr>
        <xdr:cNvPr id="493" name="楕円 492"/>
        <xdr:cNvSpPr/>
      </xdr:nvSpPr>
      <xdr:spPr>
        <a:xfrm>
          <a:off x="9398000" y="161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157480</xdr:rowOff>
    </xdr:from>
    <xdr:ext cx="532130" cy="256540"/>
    <xdr:sp macro="" textlink="">
      <xdr:nvSpPr>
        <xdr:cNvPr id="494" name="テキスト ボックス 493"/>
        <xdr:cNvSpPr txBox="1"/>
      </xdr:nvSpPr>
      <xdr:spPr>
        <a:xfrm>
          <a:off x="9185275" y="162166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132080</xdr:rowOff>
    </xdr:from>
    <xdr:to xmlns:xdr="http://schemas.openxmlformats.org/drawingml/2006/spreadsheetDrawing">
      <xdr:col>46</xdr:col>
      <xdr:colOff>38100</xdr:colOff>
      <xdr:row>97</xdr:row>
      <xdr:rowOff>62230</xdr:rowOff>
    </xdr:to>
    <xdr:sp macro="" textlink="">
      <xdr:nvSpPr>
        <xdr:cNvPr id="495" name="楕円 494"/>
        <xdr:cNvSpPr/>
      </xdr:nvSpPr>
      <xdr:spPr>
        <a:xfrm>
          <a:off x="8528050" y="160197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78740</xdr:rowOff>
    </xdr:from>
    <xdr:ext cx="532130" cy="259080"/>
    <xdr:sp macro="" textlink="">
      <xdr:nvSpPr>
        <xdr:cNvPr id="496" name="テキスト ボックス 495"/>
        <xdr:cNvSpPr txBox="1"/>
      </xdr:nvSpPr>
      <xdr:spPr>
        <a:xfrm>
          <a:off x="8315325" y="157949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8255</xdr:rowOff>
    </xdr:from>
    <xdr:to xmlns:xdr="http://schemas.openxmlformats.org/drawingml/2006/spreadsheetDrawing">
      <xdr:col>41</xdr:col>
      <xdr:colOff>101600</xdr:colOff>
      <xdr:row>96</xdr:row>
      <xdr:rowOff>109855</xdr:rowOff>
    </xdr:to>
    <xdr:sp macro="" textlink="">
      <xdr:nvSpPr>
        <xdr:cNvPr id="497" name="楕円 496"/>
        <xdr:cNvSpPr/>
      </xdr:nvSpPr>
      <xdr:spPr>
        <a:xfrm>
          <a:off x="7654290" y="158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126365</xdr:rowOff>
    </xdr:from>
    <xdr:ext cx="532130" cy="259080"/>
    <xdr:sp macro="" textlink="">
      <xdr:nvSpPr>
        <xdr:cNvPr id="498" name="テキスト ボックス 497"/>
        <xdr:cNvSpPr txBox="1"/>
      </xdr:nvSpPr>
      <xdr:spPr>
        <a:xfrm>
          <a:off x="7445375" y="15671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132080</xdr:rowOff>
    </xdr:from>
    <xdr:to xmlns:xdr="http://schemas.openxmlformats.org/drawingml/2006/spreadsheetDrawing">
      <xdr:col>36</xdr:col>
      <xdr:colOff>165100</xdr:colOff>
      <xdr:row>99</xdr:row>
      <xdr:rowOff>62230</xdr:rowOff>
    </xdr:to>
    <xdr:sp macro="" textlink="">
      <xdr:nvSpPr>
        <xdr:cNvPr id="499" name="楕円 498"/>
        <xdr:cNvSpPr/>
      </xdr:nvSpPr>
      <xdr:spPr>
        <a:xfrm>
          <a:off x="678434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99</xdr:row>
      <xdr:rowOff>53975</xdr:rowOff>
    </xdr:from>
    <xdr:ext cx="467995" cy="256540"/>
    <xdr:sp macro="" textlink="">
      <xdr:nvSpPr>
        <xdr:cNvPr id="500" name="テキスト ボックス 499"/>
        <xdr:cNvSpPr txBox="1"/>
      </xdr:nvSpPr>
      <xdr:spPr>
        <a:xfrm>
          <a:off x="6604000" y="1645602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1" name="正方形/長方形 500"/>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2" name="正方形/長方形 501"/>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3" name="正方形/長方形 502"/>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4" name="正方形/長方形 503"/>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5" name="正方形/長方形 504"/>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6" name="正方形/長方形 505"/>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7" name="正方形/長方形 506"/>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08" name="正方形/長方形 507"/>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3520"/>
    <xdr:sp macro="" textlink="">
      <xdr:nvSpPr>
        <xdr:cNvPr id="509" name="テキスト ボックス 508"/>
        <xdr:cNvSpPr txBox="1"/>
      </xdr:nvSpPr>
      <xdr:spPr>
        <a:xfrm>
          <a:off x="1216025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510" name="直線コネクタ 509"/>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11" name="直線コネクタ 510"/>
        <xdr:cNvCxnSpPr/>
      </xdr:nvCxnSpPr>
      <xdr:spPr>
        <a:xfrm>
          <a:off x="1219835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165100</xdr:rowOff>
    </xdr:from>
    <xdr:ext cx="247015" cy="257175"/>
    <xdr:sp macro="" textlink="">
      <xdr:nvSpPr>
        <xdr:cNvPr id="512" name="テキスト ボックス 511"/>
        <xdr:cNvSpPr txBox="1"/>
      </xdr:nvSpPr>
      <xdr:spPr>
        <a:xfrm>
          <a:off x="11953240" y="62801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3" name="直線コネクタ 512"/>
        <xdr:cNvCxnSpPr/>
      </xdr:nvCxnSpPr>
      <xdr:spPr>
        <a:xfrm>
          <a:off x="1219835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6540"/>
    <xdr:sp macro="" textlink="">
      <xdr:nvSpPr>
        <xdr:cNvPr id="514" name="テキスト ボックス 513"/>
        <xdr:cNvSpPr txBox="1"/>
      </xdr:nvSpPr>
      <xdr:spPr>
        <a:xfrm>
          <a:off x="11678285" y="58394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83185</xdr:rowOff>
    </xdr:from>
    <xdr:to xmlns:xdr="http://schemas.openxmlformats.org/drawingml/2006/spreadsheetDrawing">
      <xdr:col>89</xdr:col>
      <xdr:colOff>177800</xdr:colOff>
      <xdr:row>33</xdr:row>
      <xdr:rowOff>83185</xdr:rowOff>
    </xdr:to>
    <xdr:cxnSp macro="">
      <xdr:nvCxnSpPr>
        <xdr:cNvPr id="515" name="直線コネクタ 514"/>
        <xdr:cNvCxnSpPr/>
      </xdr:nvCxnSpPr>
      <xdr:spPr>
        <a:xfrm>
          <a:off x="1219835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7175"/>
    <xdr:sp macro="" textlink="">
      <xdr:nvSpPr>
        <xdr:cNvPr id="516" name="テキスト ボックス 515"/>
        <xdr:cNvSpPr txBox="1"/>
      </xdr:nvSpPr>
      <xdr:spPr>
        <a:xfrm>
          <a:off x="11678285" y="54013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7" name="直線コネクタ 516"/>
        <xdr:cNvCxnSpPr/>
      </xdr:nvCxnSpPr>
      <xdr:spPr>
        <a:xfrm>
          <a:off x="1219835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165100</xdr:rowOff>
    </xdr:from>
    <xdr:ext cx="530860" cy="257175"/>
    <xdr:sp macro="" textlink="">
      <xdr:nvSpPr>
        <xdr:cNvPr id="518" name="テキスト ボックス 517"/>
        <xdr:cNvSpPr txBox="1"/>
      </xdr:nvSpPr>
      <xdr:spPr>
        <a:xfrm>
          <a:off x="11678285" y="49593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9" name="直線コネクタ 518"/>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6540"/>
    <xdr:sp macro="" textlink="">
      <xdr:nvSpPr>
        <xdr:cNvPr id="520" name="テキスト ボックス 519"/>
        <xdr:cNvSpPr txBox="1"/>
      </xdr:nvSpPr>
      <xdr:spPr>
        <a:xfrm>
          <a:off x="11678285" y="4518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21" name="災害復旧事業費グラフ枠"/>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75565</xdr:rowOff>
    </xdr:from>
    <xdr:to xmlns:xdr="http://schemas.openxmlformats.org/drawingml/2006/spreadsheetDrawing">
      <xdr:col>85</xdr:col>
      <xdr:colOff>126365</xdr:colOff>
      <xdr:row>38</xdr:row>
      <xdr:rowOff>139700</xdr:rowOff>
    </xdr:to>
    <xdr:cxnSp macro="">
      <xdr:nvCxnSpPr>
        <xdr:cNvPr id="522" name="直線コネクタ 521"/>
        <xdr:cNvCxnSpPr/>
      </xdr:nvCxnSpPr>
      <xdr:spPr>
        <a:xfrm flipV="1">
          <a:off x="15993745" y="503491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8920" cy="257175"/>
    <xdr:sp macro="" textlink="">
      <xdr:nvSpPr>
        <xdr:cNvPr id="523" name="災害復旧事業費最小値テキスト"/>
        <xdr:cNvSpPr txBox="1"/>
      </xdr:nvSpPr>
      <xdr:spPr>
        <a:xfrm>
          <a:off x="16046450" y="64236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4" name="直線コネクタ 523"/>
        <xdr:cNvCxnSpPr/>
      </xdr:nvCxnSpPr>
      <xdr:spPr>
        <a:xfrm>
          <a:off x="1590675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22225</xdr:rowOff>
    </xdr:from>
    <xdr:ext cx="534035" cy="257810"/>
    <xdr:sp macro="" textlink="">
      <xdr:nvSpPr>
        <xdr:cNvPr id="525" name="災害復旧事業費最大値テキスト"/>
        <xdr:cNvSpPr txBox="1"/>
      </xdr:nvSpPr>
      <xdr:spPr>
        <a:xfrm>
          <a:off x="16046450" y="48164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75565</xdr:rowOff>
    </xdr:from>
    <xdr:to xmlns:xdr="http://schemas.openxmlformats.org/drawingml/2006/spreadsheetDrawing">
      <xdr:col>86</xdr:col>
      <xdr:colOff>25400</xdr:colOff>
      <xdr:row>30</xdr:row>
      <xdr:rowOff>75565</xdr:rowOff>
    </xdr:to>
    <xdr:cxnSp macro="">
      <xdr:nvCxnSpPr>
        <xdr:cNvPr id="526" name="直線コネクタ 525"/>
        <xdr:cNvCxnSpPr/>
      </xdr:nvCxnSpPr>
      <xdr:spPr>
        <a:xfrm>
          <a:off x="15906750" y="5034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139700</xdr:rowOff>
    </xdr:from>
    <xdr:to xmlns:xdr="http://schemas.openxmlformats.org/drawingml/2006/spreadsheetDrawing">
      <xdr:col>85</xdr:col>
      <xdr:colOff>127000</xdr:colOff>
      <xdr:row>38</xdr:row>
      <xdr:rowOff>139700</xdr:rowOff>
    </xdr:to>
    <xdr:cxnSp macro="">
      <xdr:nvCxnSpPr>
        <xdr:cNvPr id="527" name="直線コネクタ 526"/>
        <xdr:cNvCxnSpPr/>
      </xdr:nvCxnSpPr>
      <xdr:spPr>
        <a:xfrm>
          <a:off x="15172690" y="64198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29210</xdr:rowOff>
    </xdr:from>
    <xdr:ext cx="469265" cy="256540"/>
    <xdr:sp macro="" textlink="">
      <xdr:nvSpPr>
        <xdr:cNvPr id="528" name="災害復旧事業費平均値テキスト"/>
        <xdr:cNvSpPr txBox="1"/>
      </xdr:nvSpPr>
      <xdr:spPr>
        <a:xfrm>
          <a:off x="16046450" y="6144260"/>
          <a:ext cx="4692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6350</xdr:rowOff>
    </xdr:from>
    <xdr:to xmlns:xdr="http://schemas.openxmlformats.org/drawingml/2006/spreadsheetDrawing">
      <xdr:col>85</xdr:col>
      <xdr:colOff>177800</xdr:colOff>
      <xdr:row>38</xdr:row>
      <xdr:rowOff>107950</xdr:rowOff>
    </xdr:to>
    <xdr:sp macro="" textlink="">
      <xdr:nvSpPr>
        <xdr:cNvPr id="529" name="フローチャート: 判断 528"/>
        <xdr:cNvSpPr/>
      </xdr:nvSpPr>
      <xdr:spPr>
        <a:xfrm>
          <a:off x="1594485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30" name="直線コネクタ 529"/>
        <xdr:cNvCxnSpPr/>
      </xdr:nvCxnSpPr>
      <xdr:spPr>
        <a:xfrm>
          <a:off x="1430274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35560</xdr:rowOff>
    </xdr:from>
    <xdr:to xmlns:xdr="http://schemas.openxmlformats.org/drawingml/2006/spreadsheetDrawing">
      <xdr:col>81</xdr:col>
      <xdr:colOff>101600</xdr:colOff>
      <xdr:row>38</xdr:row>
      <xdr:rowOff>137160</xdr:rowOff>
    </xdr:to>
    <xdr:sp macro="" textlink="">
      <xdr:nvSpPr>
        <xdr:cNvPr id="531" name="フローチャート: 判断 530"/>
        <xdr:cNvSpPr/>
      </xdr:nvSpPr>
      <xdr:spPr>
        <a:xfrm>
          <a:off x="1512189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153670</xdr:rowOff>
    </xdr:from>
    <xdr:ext cx="467995" cy="258445"/>
    <xdr:sp macro="" textlink="">
      <xdr:nvSpPr>
        <xdr:cNvPr id="532" name="テキスト ボックス 531"/>
        <xdr:cNvSpPr txBox="1"/>
      </xdr:nvSpPr>
      <xdr:spPr>
        <a:xfrm>
          <a:off x="14941550" y="610362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139700</xdr:rowOff>
    </xdr:from>
    <xdr:to xmlns:xdr="http://schemas.openxmlformats.org/drawingml/2006/spreadsheetDrawing">
      <xdr:col>76</xdr:col>
      <xdr:colOff>114300</xdr:colOff>
      <xdr:row>38</xdr:row>
      <xdr:rowOff>139700</xdr:rowOff>
    </xdr:to>
    <xdr:cxnSp macro="">
      <xdr:nvCxnSpPr>
        <xdr:cNvPr id="533" name="直線コネクタ 532"/>
        <xdr:cNvCxnSpPr/>
      </xdr:nvCxnSpPr>
      <xdr:spPr>
        <a:xfrm>
          <a:off x="1343279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50165</xdr:rowOff>
    </xdr:from>
    <xdr:to xmlns:xdr="http://schemas.openxmlformats.org/drawingml/2006/spreadsheetDrawing">
      <xdr:col>76</xdr:col>
      <xdr:colOff>165100</xdr:colOff>
      <xdr:row>38</xdr:row>
      <xdr:rowOff>151130</xdr:rowOff>
    </xdr:to>
    <xdr:sp macro="" textlink="">
      <xdr:nvSpPr>
        <xdr:cNvPr id="534" name="フローチャート: 判断 533"/>
        <xdr:cNvSpPr/>
      </xdr:nvSpPr>
      <xdr:spPr>
        <a:xfrm>
          <a:off x="14251940" y="63303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165100</xdr:rowOff>
    </xdr:from>
    <xdr:ext cx="467995" cy="257175"/>
    <xdr:sp macro="" textlink="">
      <xdr:nvSpPr>
        <xdr:cNvPr id="535" name="テキスト ボックス 534"/>
        <xdr:cNvSpPr txBox="1"/>
      </xdr:nvSpPr>
      <xdr:spPr>
        <a:xfrm>
          <a:off x="14071600" y="61150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139700</xdr:rowOff>
    </xdr:from>
    <xdr:to xmlns:xdr="http://schemas.openxmlformats.org/drawingml/2006/spreadsheetDrawing">
      <xdr:col>71</xdr:col>
      <xdr:colOff>177800</xdr:colOff>
      <xdr:row>38</xdr:row>
      <xdr:rowOff>139700</xdr:rowOff>
    </xdr:to>
    <xdr:cxnSp macro="">
      <xdr:nvCxnSpPr>
        <xdr:cNvPr id="536" name="直線コネクタ 535"/>
        <xdr:cNvCxnSpPr/>
      </xdr:nvCxnSpPr>
      <xdr:spPr>
        <a:xfrm>
          <a:off x="12559030" y="64198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59055</xdr:rowOff>
    </xdr:from>
    <xdr:to xmlns:xdr="http://schemas.openxmlformats.org/drawingml/2006/spreadsheetDrawing">
      <xdr:col>72</xdr:col>
      <xdr:colOff>38100</xdr:colOff>
      <xdr:row>38</xdr:row>
      <xdr:rowOff>160655</xdr:rowOff>
    </xdr:to>
    <xdr:sp macro="" textlink="">
      <xdr:nvSpPr>
        <xdr:cNvPr id="537" name="フローチャート: 判断 536"/>
        <xdr:cNvSpPr/>
      </xdr:nvSpPr>
      <xdr:spPr>
        <a:xfrm>
          <a:off x="13381990" y="63392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6350</xdr:rowOff>
    </xdr:from>
    <xdr:ext cx="467995" cy="257175"/>
    <xdr:sp macro="" textlink="">
      <xdr:nvSpPr>
        <xdr:cNvPr id="538" name="テキスト ボックス 537"/>
        <xdr:cNvSpPr txBox="1"/>
      </xdr:nvSpPr>
      <xdr:spPr>
        <a:xfrm>
          <a:off x="13201650" y="61214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75565</xdr:rowOff>
    </xdr:from>
    <xdr:to xmlns:xdr="http://schemas.openxmlformats.org/drawingml/2006/spreadsheetDrawing">
      <xdr:col>67</xdr:col>
      <xdr:colOff>101600</xdr:colOff>
      <xdr:row>39</xdr:row>
      <xdr:rowOff>6350</xdr:rowOff>
    </xdr:to>
    <xdr:sp macro="" textlink="">
      <xdr:nvSpPr>
        <xdr:cNvPr id="539" name="フローチャート: 判断 538"/>
        <xdr:cNvSpPr/>
      </xdr:nvSpPr>
      <xdr:spPr>
        <a:xfrm>
          <a:off x="12508230" y="63557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22225</xdr:rowOff>
    </xdr:from>
    <xdr:ext cx="377825" cy="257810"/>
    <xdr:sp macro="" textlink="">
      <xdr:nvSpPr>
        <xdr:cNvPr id="540" name="テキスト ボックス 539"/>
        <xdr:cNvSpPr txBox="1"/>
      </xdr:nvSpPr>
      <xdr:spPr>
        <a:xfrm>
          <a:off x="12373610" y="6137275"/>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1" name="テキスト ボックス 540"/>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42" name="テキスト ボックス 541"/>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43" name="テキスト ボックス 542"/>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44" name="テキスト ボックス 543"/>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5" name="テキスト ボックス 544"/>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46" name="楕円 545"/>
        <xdr:cNvSpPr/>
      </xdr:nvSpPr>
      <xdr:spPr>
        <a:xfrm>
          <a:off x="159448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3810</xdr:rowOff>
    </xdr:from>
    <xdr:ext cx="248920" cy="259080"/>
    <xdr:sp macro="" textlink="">
      <xdr:nvSpPr>
        <xdr:cNvPr id="547" name="災害復旧事業費該当値テキスト"/>
        <xdr:cNvSpPr txBox="1"/>
      </xdr:nvSpPr>
      <xdr:spPr>
        <a:xfrm>
          <a:off x="16046450" y="62839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48" name="楕円 547"/>
        <xdr:cNvSpPr/>
      </xdr:nvSpPr>
      <xdr:spPr>
        <a:xfrm>
          <a:off x="1512189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7015" cy="259080"/>
    <xdr:sp macro="" textlink="">
      <xdr:nvSpPr>
        <xdr:cNvPr id="549" name="テキスト ボックス 548"/>
        <xdr:cNvSpPr txBox="1"/>
      </xdr:nvSpPr>
      <xdr:spPr>
        <a:xfrm>
          <a:off x="15052040" y="6455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50" name="楕円 549"/>
        <xdr:cNvSpPr/>
      </xdr:nvSpPr>
      <xdr:spPr>
        <a:xfrm>
          <a:off x="1425194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10160</xdr:rowOff>
    </xdr:from>
    <xdr:ext cx="247015" cy="259080"/>
    <xdr:sp macro="" textlink="">
      <xdr:nvSpPr>
        <xdr:cNvPr id="551" name="テキスト ボックス 550"/>
        <xdr:cNvSpPr txBox="1"/>
      </xdr:nvSpPr>
      <xdr:spPr>
        <a:xfrm>
          <a:off x="14182090" y="6455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52" name="楕円 551"/>
        <xdr:cNvSpPr/>
      </xdr:nvSpPr>
      <xdr:spPr>
        <a:xfrm>
          <a:off x="1338199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7015" cy="259080"/>
    <xdr:sp macro="" textlink="">
      <xdr:nvSpPr>
        <xdr:cNvPr id="553" name="テキスト ボックス 552"/>
        <xdr:cNvSpPr txBox="1"/>
      </xdr:nvSpPr>
      <xdr:spPr>
        <a:xfrm>
          <a:off x="13308330" y="6455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54" name="楕円 553"/>
        <xdr:cNvSpPr/>
      </xdr:nvSpPr>
      <xdr:spPr>
        <a:xfrm>
          <a:off x="1250823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7015" cy="259080"/>
    <xdr:sp macro="" textlink="">
      <xdr:nvSpPr>
        <xdr:cNvPr id="555" name="テキスト ボックス 554"/>
        <xdr:cNvSpPr txBox="1"/>
      </xdr:nvSpPr>
      <xdr:spPr>
        <a:xfrm>
          <a:off x="12438380" y="6455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6" name="正方形/長方形 555"/>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7" name="正方形/長方形 556"/>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9" name="正方形/長方形 558"/>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1" name="正方形/長方形 560"/>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63" name="正方形/長方形 562"/>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3520"/>
    <xdr:sp macro="" textlink="">
      <xdr:nvSpPr>
        <xdr:cNvPr id="564" name="テキスト ボックス 563"/>
        <xdr:cNvSpPr txBox="1"/>
      </xdr:nvSpPr>
      <xdr:spPr>
        <a:xfrm>
          <a:off x="1216025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65" name="直線コネクタ 564"/>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6" name="直線コネクタ 565"/>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7015" cy="257175"/>
    <xdr:sp macro="" textlink="">
      <xdr:nvSpPr>
        <xdr:cNvPr id="567" name="テキスト ボックス 566"/>
        <xdr:cNvSpPr txBox="1"/>
      </xdr:nvSpPr>
      <xdr:spPr>
        <a:xfrm>
          <a:off x="11953240" y="89217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6540"/>
    <xdr:sp macro="" textlink="">
      <xdr:nvSpPr>
        <xdr:cNvPr id="569" name="テキスト ボックス 568"/>
        <xdr:cNvSpPr txBox="1"/>
      </xdr:nvSpPr>
      <xdr:spPr>
        <a:xfrm>
          <a:off x="11953240" y="78206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70" name="失業対策事業費グラフ枠"/>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1" name="直線コネクタ 570"/>
        <xdr:cNvCxnSpPr/>
      </xdr:nvCxnSpPr>
      <xdr:spPr>
        <a:xfrm>
          <a:off x="1599374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8920" cy="259080"/>
    <xdr:sp macro="" textlink="">
      <xdr:nvSpPr>
        <xdr:cNvPr id="572" name="失業対策事業費最小値テキスト"/>
        <xdr:cNvSpPr txBox="1"/>
      </xdr:nvSpPr>
      <xdr:spPr>
        <a:xfrm>
          <a:off x="1604645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8920" cy="259080"/>
    <xdr:sp macro="" textlink="">
      <xdr:nvSpPr>
        <xdr:cNvPr id="574" name="失業対策事業費最大値テキスト"/>
        <xdr:cNvSpPr txBox="1"/>
      </xdr:nvSpPr>
      <xdr:spPr>
        <a:xfrm>
          <a:off x="1604645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5" name="直線コネクタ 574"/>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6" name="直線コネクタ 575"/>
        <xdr:cNvCxnSpPr/>
      </xdr:nvCxnSpPr>
      <xdr:spPr>
        <a:xfrm>
          <a:off x="15172690" y="90614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8920" cy="259080"/>
    <xdr:sp macro="" textlink="">
      <xdr:nvSpPr>
        <xdr:cNvPr id="577" name="失業対策事業費平均値テキスト"/>
        <xdr:cNvSpPr txBox="1"/>
      </xdr:nvSpPr>
      <xdr:spPr>
        <a:xfrm>
          <a:off x="1604645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8" name="フローチャート: 判断 577"/>
        <xdr:cNvSpPr/>
      </xdr:nvSpPr>
      <xdr:spPr>
        <a:xfrm>
          <a:off x="159448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9" name="直線コネクタ 578"/>
        <xdr:cNvCxnSpPr/>
      </xdr:nvCxnSpPr>
      <xdr:spPr>
        <a:xfrm>
          <a:off x="1430274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0" name="フローチャート: 判断 579"/>
        <xdr:cNvSpPr/>
      </xdr:nvSpPr>
      <xdr:spPr>
        <a:xfrm>
          <a:off x="1512189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7015" cy="259080"/>
    <xdr:sp macro="" textlink="">
      <xdr:nvSpPr>
        <xdr:cNvPr id="581" name="テキスト ボックス 580"/>
        <xdr:cNvSpPr txBox="1"/>
      </xdr:nvSpPr>
      <xdr:spPr>
        <a:xfrm>
          <a:off x="1505204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2" name="直線コネクタ 581"/>
        <xdr:cNvCxnSpPr/>
      </xdr:nvCxnSpPr>
      <xdr:spPr>
        <a:xfrm>
          <a:off x="1343279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3" name="フローチャート: 判断 582"/>
        <xdr:cNvSpPr/>
      </xdr:nvSpPr>
      <xdr:spPr>
        <a:xfrm>
          <a:off x="142519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7015" cy="259080"/>
    <xdr:sp macro="" textlink="">
      <xdr:nvSpPr>
        <xdr:cNvPr id="584" name="テキスト ボックス 583"/>
        <xdr:cNvSpPr txBox="1"/>
      </xdr:nvSpPr>
      <xdr:spPr>
        <a:xfrm>
          <a:off x="1418209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5" name="直線コネクタ 584"/>
        <xdr:cNvCxnSpPr/>
      </xdr:nvCxnSpPr>
      <xdr:spPr>
        <a:xfrm>
          <a:off x="125590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6" name="フローチャート: 判断 585"/>
        <xdr:cNvSpPr/>
      </xdr:nvSpPr>
      <xdr:spPr>
        <a:xfrm>
          <a:off x="133819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015" cy="259080"/>
    <xdr:sp macro="" textlink="">
      <xdr:nvSpPr>
        <xdr:cNvPr id="587" name="テキスト ボックス 586"/>
        <xdr:cNvSpPr txBox="1"/>
      </xdr:nvSpPr>
      <xdr:spPr>
        <a:xfrm>
          <a:off x="1330833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8" name="フローチャート: 判断 587"/>
        <xdr:cNvSpPr/>
      </xdr:nvSpPr>
      <xdr:spPr>
        <a:xfrm>
          <a:off x="125082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015" cy="259080"/>
    <xdr:sp macro="" textlink="">
      <xdr:nvSpPr>
        <xdr:cNvPr id="589" name="テキスト ボックス 588"/>
        <xdr:cNvSpPr txBox="1"/>
      </xdr:nvSpPr>
      <xdr:spPr>
        <a:xfrm>
          <a:off x="1243838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1" name="テキスト ボックス 590"/>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92" name="テキスト ボックス 591"/>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93" name="テキスト ボックス 592"/>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4" name="テキスト ボックス 593"/>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5" name="楕円 594"/>
        <xdr:cNvSpPr/>
      </xdr:nvSpPr>
      <xdr:spPr>
        <a:xfrm>
          <a:off x="159448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8920" cy="258445"/>
    <xdr:sp macro="" textlink="">
      <xdr:nvSpPr>
        <xdr:cNvPr id="596" name="失業対策事業費該当値テキスト"/>
        <xdr:cNvSpPr txBox="1"/>
      </xdr:nvSpPr>
      <xdr:spPr>
        <a:xfrm>
          <a:off x="1604645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7" name="楕円 596"/>
        <xdr:cNvSpPr/>
      </xdr:nvSpPr>
      <xdr:spPr>
        <a:xfrm>
          <a:off x="1512189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7015" cy="259080"/>
    <xdr:sp macro="" textlink="">
      <xdr:nvSpPr>
        <xdr:cNvPr id="598" name="テキスト ボックス 597"/>
        <xdr:cNvSpPr txBox="1"/>
      </xdr:nvSpPr>
      <xdr:spPr>
        <a:xfrm>
          <a:off x="1505204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9" name="楕円 598"/>
        <xdr:cNvSpPr/>
      </xdr:nvSpPr>
      <xdr:spPr>
        <a:xfrm>
          <a:off x="142519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7015" cy="259080"/>
    <xdr:sp macro="" textlink="">
      <xdr:nvSpPr>
        <xdr:cNvPr id="600" name="テキスト ボックス 599"/>
        <xdr:cNvSpPr txBox="1"/>
      </xdr:nvSpPr>
      <xdr:spPr>
        <a:xfrm>
          <a:off x="1418209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1" name="楕円 600"/>
        <xdr:cNvSpPr/>
      </xdr:nvSpPr>
      <xdr:spPr>
        <a:xfrm>
          <a:off x="133819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015" cy="259080"/>
    <xdr:sp macro="" textlink="">
      <xdr:nvSpPr>
        <xdr:cNvPr id="602" name="テキスト ボックス 601"/>
        <xdr:cNvSpPr txBox="1"/>
      </xdr:nvSpPr>
      <xdr:spPr>
        <a:xfrm>
          <a:off x="1330833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3" name="楕円 602"/>
        <xdr:cNvSpPr/>
      </xdr:nvSpPr>
      <xdr:spPr>
        <a:xfrm>
          <a:off x="125082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7015" cy="259080"/>
    <xdr:sp macro="" textlink="">
      <xdr:nvSpPr>
        <xdr:cNvPr id="604" name="テキスト ボックス 603"/>
        <xdr:cNvSpPr txBox="1"/>
      </xdr:nvSpPr>
      <xdr:spPr>
        <a:xfrm>
          <a:off x="1243838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12" name="正方形/長方形 611"/>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3520"/>
    <xdr:sp macro="" textlink="">
      <xdr:nvSpPr>
        <xdr:cNvPr id="613" name="テキスト ボックス 612"/>
        <xdr:cNvSpPr txBox="1"/>
      </xdr:nvSpPr>
      <xdr:spPr>
        <a:xfrm>
          <a:off x="1216025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614" name="直線コネクタ 613"/>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19835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16" name="テキスト ボックス 615"/>
        <xdr:cNvSpPr txBox="1"/>
      </xdr:nvSpPr>
      <xdr:spPr>
        <a:xfrm>
          <a:off x="11953240" y="12957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19835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18" name="テキスト ボックス 617"/>
        <xdr:cNvSpPr txBox="1"/>
      </xdr:nvSpPr>
      <xdr:spPr>
        <a:xfrm>
          <a:off x="1167828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19835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30860" cy="257175"/>
    <xdr:sp macro="" textlink="">
      <xdr:nvSpPr>
        <xdr:cNvPr id="620" name="テキスト ボックス 619"/>
        <xdr:cNvSpPr txBox="1"/>
      </xdr:nvSpPr>
      <xdr:spPr>
        <a:xfrm>
          <a:off x="11678285" y="12223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19835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8445"/>
    <xdr:sp macro="" textlink="">
      <xdr:nvSpPr>
        <xdr:cNvPr id="622" name="テキスト ボックス 621"/>
        <xdr:cNvSpPr txBox="1"/>
      </xdr:nvSpPr>
      <xdr:spPr>
        <a:xfrm>
          <a:off x="1167828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19835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0860" cy="258445"/>
    <xdr:sp macro="" textlink="">
      <xdr:nvSpPr>
        <xdr:cNvPr id="624" name="テキスト ボックス 623"/>
        <xdr:cNvSpPr txBox="1"/>
      </xdr:nvSpPr>
      <xdr:spPr>
        <a:xfrm>
          <a:off x="1167828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26" name="テキスト ボックス 625"/>
        <xdr:cNvSpPr txBox="1"/>
      </xdr:nvSpPr>
      <xdr:spPr>
        <a:xfrm>
          <a:off x="11614150" y="11122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27" name="公債費グラフ枠"/>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1270</xdr:rowOff>
    </xdr:from>
    <xdr:to xmlns:xdr="http://schemas.openxmlformats.org/drawingml/2006/spreadsheetDrawing">
      <xdr:col>85</xdr:col>
      <xdr:colOff>126365</xdr:colOff>
      <xdr:row>78</xdr:row>
      <xdr:rowOff>57785</xdr:rowOff>
    </xdr:to>
    <xdr:cxnSp macro="">
      <xdr:nvCxnSpPr>
        <xdr:cNvPr id="628" name="直線コネクタ 627"/>
        <xdr:cNvCxnSpPr/>
      </xdr:nvCxnSpPr>
      <xdr:spPr>
        <a:xfrm flipV="1">
          <a:off x="15993745" y="11564620"/>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61595</xdr:rowOff>
    </xdr:from>
    <xdr:ext cx="469265" cy="258445"/>
    <xdr:sp macro="" textlink="">
      <xdr:nvSpPr>
        <xdr:cNvPr id="629" name="公債費最小値テキスト"/>
        <xdr:cNvSpPr txBox="1"/>
      </xdr:nvSpPr>
      <xdr:spPr>
        <a:xfrm>
          <a:off x="16046450" y="12945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57785</xdr:rowOff>
    </xdr:from>
    <xdr:to xmlns:xdr="http://schemas.openxmlformats.org/drawingml/2006/spreadsheetDrawing">
      <xdr:col>86</xdr:col>
      <xdr:colOff>25400</xdr:colOff>
      <xdr:row>78</xdr:row>
      <xdr:rowOff>57785</xdr:rowOff>
    </xdr:to>
    <xdr:cxnSp macro="">
      <xdr:nvCxnSpPr>
        <xdr:cNvPr id="630" name="直線コネクタ 629"/>
        <xdr:cNvCxnSpPr/>
      </xdr:nvCxnSpPr>
      <xdr:spPr>
        <a:xfrm>
          <a:off x="15906750" y="129419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119380</xdr:rowOff>
    </xdr:from>
    <xdr:ext cx="534035" cy="258445"/>
    <xdr:sp macro="" textlink="">
      <xdr:nvSpPr>
        <xdr:cNvPr id="631" name="公債費最大値テキスト"/>
        <xdr:cNvSpPr txBox="1"/>
      </xdr:nvSpPr>
      <xdr:spPr>
        <a:xfrm>
          <a:off x="16046450" y="11352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1270</xdr:rowOff>
    </xdr:from>
    <xdr:to xmlns:xdr="http://schemas.openxmlformats.org/drawingml/2006/spreadsheetDrawing">
      <xdr:col>86</xdr:col>
      <xdr:colOff>25400</xdr:colOff>
      <xdr:row>70</xdr:row>
      <xdr:rowOff>1270</xdr:rowOff>
    </xdr:to>
    <xdr:cxnSp macro="">
      <xdr:nvCxnSpPr>
        <xdr:cNvPr id="632" name="直線コネクタ 631"/>
        <xdr:cNvCxnSpPr/>
      </xdr:nvCxnSpPr>
      <xdr:spPr>
        <a:xfrm>
          <a:off x="15906750" y="115646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12700</xdr:rowOff>
    </xdr:from>
    <xdr:to xmlns:xdr="http://schemas.openxmlformats.org/drawingml/2006/spreadsheetDrawing">
      <xdr:col>85</xdr:col>
      <xdr:colOff>127000</xdr:colOff>
      <xdr:row>76</xdr:row>
      <xdr:rowOff>21590</xdr:rowOff>
    </xdr:to>
    <xdr:cxnSp macro="">
      <xdr:nvCxnSpPr>
        <xdr:cNvPr id="633" name="直線コネクタ 632"/>
        <xdr:cNvCxnSpPr/>
      </xdr:nvCxnSpPr>
      <xdr:spPr>
        <a:xfrm>
          <a:off x="15172690" y="12566650"/>
          <a:ext cx="8229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36195</xdr:rowOff>
    </xdr:from>
    <xdr:ext cx="534035" cy="259080"/>
    <xdr:sp macro="" textlink="">
      <xdr:nvSpPr>
        <xdr:cNvPr id="634" name="公債費平均値テキスト"/>
        <xdr:cNvSpPr txBox="1"/>
      </xdr:nvSpPr>
      <xdr:spPr>
        <a:xfrm>
          <a:off x="16046450" y="122599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13335</xdr:rowOff>
    </xdr:from>
    <xdr:to xmlns:xdr="http://schemas.openxmlformats.org/drawingml/2006/spreadsheetDrawing">
      <xdr:col>85</xdr:col>
      <xdr:colOff>177800</xdr:colOff>
      <xdr:row>75</xdr:row>
      <xdr:rowOff>114935</xdr:rowOff>
    </xdr:to>
    <xdr:sp macro="" textlink="">
      <xdr:nvSpPr>
        <xdr:cNvPr id="635" name="フローチャート: 判断 634"/>
        <xdr:cNvSpPr/>
      </xdr:nvSpPr>
      <xdr:spPr>
        <a:xfrm>
          <a:off x="15944850" y="124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8255</xdr:rowOff>
    </xdr:from>
    <xdr:to xmlns:xdr="http://schemas.openxmlformats.org/drawingml/2006/spreadsheetDrawing">
      <xdr:col>81</xdr:col>
      <xdr:colOff>50800</xdr:colOff>
      <xdr:row>76</xdr:row>
      <xdr:rowOff>12700</xdr:rowOff>
    </xdr:to>
    <xdr:cxnSp macro="">
      <xdr:nvCxnSpPr>
        <xdr:cNvPr id="636" name="直線コネクタ 635"/>
        <xdr:cNvCxnSpPr/>
      </xdr:nvCxnSpPr>
      <xdr:spPr>
        <a:xfrm>
          <a:off x="14302740" y="12562205"/>
          <a:ext cx="869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7620</xdr:rowOff>
    </xdr:from>
    <xdr:to xmlns:xdr="http://schemas.openxmlformats.org/drawingml/2006/spreadsheetDrawing">
      <xdr:col>81</xdr:col>
      <xdr:colOff>101600</xdr:colOff>
      <xdr:row>75</xdr:row>
      <xdr:rowOff>109220</xdr:rowOff>
    </xdr:to>
    <xdr:sp macro="" textlink="">
      <xdr:nvSpPr>
        <xdr:cNvPr id="637" name="フローチャート: 判断 636"/>
        <xdr:cNvSpPr/>
      </xdr:nvSpPr>
      <xdr:spPr>
        <a:xfrm>
          <a:off x="15121890" y="123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125730</xdr:rowOff>
    </xdr:from>
    <xdr:ext cx="532130" cy="258445"/>
    <xdr:sp macro="" textlink="">
      <xdr:nvSpPr>
        <xdr:cNvPr id="638" name="テキスト ボックス 637"/>
        <xdr:cNvSpPr txBox="1"/>
      </xdr:nvSpPr>
      <xdr:spPr>
        <a:xfrm>
          <a:off x="14912975" y="1218438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8255</xdr:rowOff>
    </xdr:from>
    <xdr:to xmlns:xdr="http://schemas.openxmlformats.org/drawingml/2006/spreadsheetDrawing">
      <xdr:col>76</xdr:col>
      <xdr:colOff>114300</xdr:colOff>
      <xdr:row>76</xdr:row>
      <xdr:rowOff>20320</xdr:rowOff>
    </xdr:to>
    <xdr:cxnSp macro="">
      <xdr:nvCxnSpPr>
        <xdr:cNvPr id="639" name="直線コネクタ 638"/>
        <xdr:cNvCxnSpPr/>
      </xdr:nvCxnSpPr>
      <xdr:spPr>
        <a:xfrm flipV="1">
          <a:off x="13432790" y="12562205"/>
          <a:ext cx="869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1270</xdr:rowOff>
    </xdr:from>
    <xdr:to xmlns:xdr="http://schemas.openxmlformats.org/drawingml/2006/spreadsheetDrawing">
      <xdr:col>76</xdr:col>
      <xdr:colOff>165100</xdr:colOff>
      <xdr:row>75</xdr:row>
      <xdr:rowOff>102870</xdr:rowOff>
    </xdr:to>
    <xdr:sp macro="" textlink="">
      <xdr:nvSpPr>
        <xdr:cNvPr id="640" name="フローチャート: 判断 639"/>
        <xdr:cNvSpPr/>
      </xdr:nvSpPr>
      <xdr:spPr>
        <a:xfrm>
          <a:off x="14251940" y="1239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119380</xdr:rowOff>
    </xdr:from>
    <xdr:ext cx="532130" cy="258445"/>
    <xdr:sp macro="" textlink="">
      <xdr:nvSpPr>
        <xdr:cNvPr id="641" name="テキスト ボックス 640"/>
        <xdr:cNvSpPr txBox="1"/>
      </xdr:nvSpPr>
      <xdr:spPr>
        <a:xfrm>
          <a:off x="14039215" y="1217803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20320</xdr:rowOff>
    </xdr:from>
    <xdr:to xmlns:xdr="http://schemas.openxmlformats.org/drawingml/2006/spreadsheetDrawing">
      <xdr:col>71</xdr:col>
      <xdr:colOff>177800</xdr:colOff>
      <xdr:row>76</xdr:row>
      <xdr:rowOff>61595</xdr:rowOff>
    </xdr:to>
    <xdr:cxnSp macro="">
      <xdr:nvCxnSpPr>
        <xdr:cNvPr id="642" name="直線コネクタ 641"/>
        <xdr:cNvCxnSpPr/>
      </xdr:nvCxnSpPr>
      <xdr:spPr>
        <a:xfrm flipV="1">
          <a:off x="12559030" y="12574270"/>
          <a:ext cx="8737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6350</xdr:rowOff>
    </xdr:from>
    <xdr:to xmlns:xdr="http://schemas.openxmlformats.org/drawingml/2006/spreadsheetDrawing">
      <xdr:col>72</xdr:col>
      <xdr:colOff>38100</xdr:colOff>
      <xdr:row>75</xdr:row>
      <xdr:rowOff>107315</xdr:rowOff>
    </xdr:to>
    <xdr:sp macro="" textlink="">
      <xdr:nvSpPr>
        <xdr:cNvPr id="643" name="フローチャート: 判断 642"/>
        <xdr:cNvSpPr/>
      </xdr:nvSpPr>
      <xdr:spPr>
        <a:xfrm>
          <a:off x="13381990" y="1239520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123825</xdr:rowOff>
    </xdr:from>
    <xdr:ext cx="532130" cy="256540"/>
    <xdr:sp macro="" textlink="">
      <xdr:nvSpPr>
        <xdr:cNvPr id="644" name="テキスト ボックス 643"/>
        <xdr:cNvSpPr txBox="1"/>
      </xdr:nvSpPr>
      <xdr:spPr>
        <a:xfrm>
          <a:off x="13169265" y="12182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165100</xdr:rowOff>
    </xdr:from>
    <xdr:to xmlns:xdr="http://schemas.openxmlformats.org/drawingml/2006/spreadsheetDrawing">
      <xdr:col>67</xdr:col>
      <xdr:colOff>101600</xdr:colOff>
      <xdr:row>75</xdr:row>
      <xdr:rowOff>97790</xdr:rowOff>
    </xdr:to>
    <xdr:sp macro="" textlink="">
      <xdr:nvSpPr>
        <xdr:cNvPr id="645" name="フローチャート: 判断 644"/>
        <xdr:cNvSpPr/>
      </xdr:nvSpPr>
      <xdr:spPr>
        <a:xfrm>
          <a:off x="12508230" y="12388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114300</xdr:rowOff>
    </xdr:from>
    <xdr:ext cx="532130" cy="259080"/>
    <xdr:sp macro="" textlink="">
      <xdr:nvSpPr>
        <xdr:cNvPr id="646" name="テキスト ボックス 645"/>
        <xdr:cNvSpPr txBox="1"/>
      </xdr:nvSpPr>
      <xdr:spPr>
        <a:xfrm>
          <a:off x="12299315" y="12172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8" name="テキスト ボックス 647"/>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49" name="テキスト ボックス 648"/>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50" name="テキスト ボックス 649"/>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1" name="テキスト ボックス 650"/>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142240</xdr:rowOff>
    </xdr:from>
    <xdr:to xmlns:xdr="http://schemas.openxmlformats.org/drawingml/2006/spreadsheetDrawing">
      <xdr:col>85</xdr:col>
      <xdr:colOff>177800</xdr:colOff>
      <xdr:row>76</xdr:row>
      <xdr:rowOff>72390</xdr:rowOff>
    </xdr:to>
    <xdr:sp macro="" textlink="">
      <xdr:nvSpPr>
        <xdr:cNvPr id="652" name="楕円 651"/>
        <xdr:cNvSpPr/>
      </xdr:nvSpPr>
      <xdr:spPr>
        <a:xfrm>
          <a:off x="15944850" y="12531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120650</xdr:rowOff>
    </xdr:from>
    <xdr:ext cx="534035" cy="256540"/>
    <xdr:sp macro="" textlink="">
      <xdr:nvSpPr>
        <xdr:cNvPr id="653" name="公債費該当値テキスト"/>
        <xdr:cNvSpPr txBox="1"/>
      </xdr:nvSpPr>
      <xdr:spPr>
        <a:xfrm>
          <a:off x="16046450" y="1250950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133350</xdr:rowOff>
    </xdr:from>
    <xdr:to xmlns:xdr="http://schemas.openxmlformats.org/drawingml/2006/spreadsheetDrawing">
      <xdr:col>81</xdr:col>
      <xdr:colOff>101600</xdr:colOff>
      <xdr:row>76</xdr:row>
      <xdr:rowOff>63500</xdr:rowOff>
    </xdr:to>
    <xdr:sp macro="" textlink="">
      <xdr:nvSpPr>
        <xdr:cNvPr id="654" name="楕円 653"/>
        <xdr:cNvSpPr/>
      </xdr:nvSpPr>
      <xdr:spPr>
        <a:xfrm>
          <a:off x="15121890" y="12522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54610</xdr:rowOff>
    </xdr:from>
    <xdr:ext cx="532130" cy="256540"/>
    <xdr:sp macro="" textlink="">
      <xdr:nvSpPr>
        <xdr:cNvPr id="655" name="テキスト ボックス 654"/>
        <xdr:cNvSpPr txBox="1"/>
      </xdr:nvSpPr>
      <xdr:spPr>
        <a:xfrm>
          <a:off x="14912975" y="12608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128905</xdr:rowOff>
    </xdr:from>
    <xdr:to xmlns:xdr="http://schemas.openxmlformats.org/drawingml/2006/spreadsheetDrawing">
      <xdr:col>76</xdr:col>
      <xdr:colOff>165100</xdr:colOff>
      <xdr:row>76</xdr:row>
      <xdr:rowOff>59055</xdr:rowOff>
    </xdr:to>
    <xdr:sp macro="" textlink="">
      <xdr:nvSpPr>
        <xdr:cNvPr id="656" name="楕円 655"/>
        <xdr:cNvSpPr/>
      </xdr:nvSpPr>
      <xdr:spPr>
        <a:xfrm>
          <a:off x="14251940" y="12517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50165</xdr:rowOff>
    </xdr:from>
    <xdr:ext cx="532130" cy="258445"/>
    <xdr:sp macro="" textlink="">
      <xdr:nvSpPr>
        <xdr:cNvPr id="657" name="テキスト ボックス 656"/>
        <xdr:cNvSpPr txBox="1"/>
      </xdr:nvSpPr>
      <xdr:spPr>
        <a:xfrm>
          <a:off x="14039215" y="126041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140970</xdr:rowOff>
    </xdr:from>
    <xdr:to xmlns:xdr="http://schemas.openxmlformats.org/drawingml/2006/spreadsheetDrawing">
      <xdr:col>72</xdr:col>
      <xdr:colOff>38100</xdr:colOff>
      <xdr:row>76</xdr:row>
      <xdr:rowOff>71120</xdr:rowOff>
    </xdr:to>
    <xdr:sp macro="" textlink="">
      <xdr:nvSpPr>
        <xdr:cNvPr id="658" name="楕円 657"/>
        <xdr:cNvSpPr/>
      </xdr:nvSpPr>
      <xdr:spPr>
        <a:xfrm>
          <a:off x="13381990" y="1252982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62230</xdr:rowOff>
    </xdr:from>
    <xdr:ext cx="532130" cy="258445"/>
    <xdr:sp macro="" textlink="">
      <xdr:nvSpPr>
        <xdr:cNvPr id="659" name="テキスト ボックス 658"/>
        <xdr:cNvSpPr txBox="1"/>
      </xdr:nvSpPr>
      <xdr:spPr>
        <a:xfrm>
          <a:off x="13169265" y="1261618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10795</xdr:rowOff>
    </xdr:from>
    <xdr:to xmlns:xdr="http://schemas.openxmlformats.org/drawingml/2006/spreadsheetDrawing">
      <xdr:col>67</xdr:col>
      <xdr:colOff>101600</xdr:colOff>
      <xdr:row>76</xdr:row>
      <xdr:rowOff>112395</xdr:rowOff>
    </xdr:to>
    <xdr:sp macro="" textlink="">
      <xdr:nvSpPr>
        <xdr:cNvPr id="660" name="楕円 659"/>
        <xdr:cNvSpPr/>
      </xdr:nvSpPr>
      <xdr:spPr>
        <a:xfrm>
          <a:off x="12508230" y="125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103505</xdr:rowOff>
    </xdr:from>
    <xdr:ext cx="532130" cy="259080"/>
    <xdr:sp macro="" textlink="">
      <xdr:nvSpPr>
        <xdr:cNvPr id="661" name="テキスト ボックス 660"/>
        <xdr:cNvSpPr txBox="1"/>
      </xdr:nvSpPr>
      <xdr:spPr>
        <a:xfrm>
          <a:off x="12299315" y="126574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3520"/>
    <xdr:sp macro="" textlink="">
      <xdr:nvSpPr>
        <xdr:cNvPr id="670" name="テキスト ボックス 669"/>
        <xdr:cNvSpPr txBox="1"/>
      </xdr:nvSpPr>
      <xdr:spPr>
        <a:xfrm>
          <a:off x="1216025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19835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73" name="テキスト ボックス 672"/>
        <xdr:cNvSpPr txBox="1"/>
      </xdr:nvSpPr>
      <xdr:spPr>
        <a:xfrm>
          <a:off x="11953240" y="163042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19835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5" name="テキスト ボックス 674"/>
        <xdr:cNvSpPr txBox="1"/>
      </xdr:nvSpPr>
      <xdr:spPr>
        <a:xfrm>
          <a:off x="1167828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19835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6540"/>
    <xdr:sp macro="" textlink="">
      <xdr:nvSpPr>
        <xdr:cNvPr id="677" name="テキスト ボックス 676"/>
        <xdr:cNvSpPr txBox="1"/>
      </xdr:nvSpPr>
      <xdr:spPr>
        <a:xfrm>
          <a:off x="11678285" y="15542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19835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79" name="テキスト ボックス 678"/>
        <xdr:cNvSpPr txBox="1"/>
      </xdr:nvSpPr>
      <xdr:spPr>
        <a:xfrm>
          <a:off x="1167828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19835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8445"/>
    <xdr:sp macro="" textlink="">
      <xdr:nvSpPr>
        <xdr:cNvPr id="681" name="テキスト ボックス 680"/>
        <xdr:cNvSpPr txBox="1"/>
      </xdr:nvSpPr>
      <xdr:spPr>
        <a:xfrm>
          <a:off x="11614150" y="147929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6540"/>
    <xdr:sp macro="" textlink="">
      <xdr:nvSpPr>
        <xdr:cNvPr id="683" name="テキスト ボックス 682"/>
        <xdr:cNvSpPr txBox="1"/>
      </xdr:nvSpPr>
      <xdr:spPr>
        <a:xfrm>
          <a:off x="11614150" y="14424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積立金グラフ枠"/>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99</xdr:row>
      <xdr:rowOff>39370</xdr:rowOff>
    </xdr:to>
    <xdr:cxnSp macro="">
      <xdr:nvCxnSpPr>
        <xdr:cNvPr id="685" name="直線コネクタ 684"/>
        <xdr:cNvCxnSpPr/>
      </xdr:nvCxnSpPr>
      <xdr:spPr>
        <a:xfrm flipV="1">
          <a:off x="15993745" y="14875510"/>
          <a:ext cx="127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43180</xdr:rowOff>
    </xdr:from>
    <xdr:ext cx="377825" cy="256540"/>
    <xdr:sp macro="" textlink="">
      <xdr:nvSpPr>
        <xdr:cNvPr id="686" name="積立金最小値テキスト"/>
        <xdr:cNvSpPr txBox="1"/>
      </xdr:nvSpPr>
      <xdr:spPr>
        <a:xfrm>
          <a:off x="16046450" y="1644523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39370</xdr:rowOff>
    </xdr:from>
    <xdr:to xmlns:xdr="http://schemas.openxmlformats.org/drawingml/2006/spreadsheetDrawing">
      <xdr:col>86</xdr:col>
      <xdr:colOff>25400</xdr:colOff>
      <xdr:row>99</xdr:row>
      <xdr:rowOff>39370</xdr:rowOff>
    </xdr:to>
    <xdr:cxnSp macro="">
      <xdr:nvCxnSpPr>
        <xdr:cNvPr id="687" name="直線コネクタ 686"/>
        <xdr:cNvCxnSpPr/>
      </xdr:nvCxnSpPr>
      <xdr:spPr>
        <a:xfrm>
          <a:off x="15906750" y="16441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128270</xdr:rowOff>
    </xdr:from>
    <xdr:ext cx="598170" cy="258445"/>
    <xdr:sp macro="" textlink="">
      <xdr:nvSpPr>
        <xdr:cNvPr id="688" name="積立金最大値テキスト"/>
        <xdr:cNvSpPr txBox="1"/>
      </xdr:nvSpPr>
      <xdr:spPr>
        <a:xfrm>
          <a:off x="16046450" y="14663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5906750" y="148755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141605</xdr:rowOff>
    </xdr:from>
    <xdr:to xmlns:xdr="http://schemas.openxmlformats.org/drawingml/2006/spreadsheetDrawing">
      <xdr:col>85</xdr:col>
      <xdr:colOff>127000</xdr:colOff>
      <xdr:row>97</xdr:row>
      <xdr:rowOff>106680</xdr:rowOff>
    </xdr:to>
    <xdr:cxnSp macro="">
      <xdr:nvCxnSpPr>
        <xdr:cNvPr id="690" name="直線コネクタ 689"/>
        <xdr:cNvCxnSpPr/>
      </xdr:nvCxnSpPr>
      <xdr:spPr>
        <a:xfrm flipV="1">
          <a:off x="15172690" y="16029305"/>
          <a:ext cx="82296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132080</xdr:rowOff>
    </xdr:from>
    <xdr:ext cx="534035" cy="256540"/>
    <xdr:sp macro="" textlink="">
      <xdr:nvSpPr>
        <xdr:cNvPr id="691" name="積立金平均値テキスト"/>
        <xdr:cNvSpPr txBox="1"/>
      </xdr:nvSpPr>
      <xdr:spPr>
        <a:xfrm>
          <a:off x="16046450" y="16191230"/>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153035</xdr:rowOff>
    </xdr:from>
    <xdr:to xmlns:xdr="http://schemas.openxmlformats.org/drawingml/2006/spreadsheetDrawing">
      <xdr:col>85</xdr:col>
      <xdr:colOff>177800</xdr:colOff>
      <xdr:row>98</xdr:row>
      <xdr:rowOff>83185</xdr:rowOff>
    </xdr:to>
    <xdr:sp macro="" textlink="">
      <xdr:nvSpPr>
        <xdr:cNvPr id="692" name="フローチャート: 判断 691"/>
        <xdr:cNvSpPr/>
      </xdr:nvSpPr>
      <xdr:spPr>
        <a:xfrm>
          <a:off x="15944850" y="1621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20320</xdr:rowOff>
    </xdr:from>
    <xdr:to xmlns:xdr="http://schemas.openxmlformats.org/drawingml/2006/spreadsheetDrawing">
      <xdr:col>81</xdr:col>
      <xdr:colOff>50800</xdr:colOff>
      <xdr:row>97</xdr:row>
      <xdr:rowOff>106680</xdr:rowOff>
    </xdr:to>
    <xdr:cxnSp macro="">
      <xdr:nvCxnSpPr>
        <xdr:cNvPr id="693" name="直線コネクタ 692"/>
        <xdr:cNvCxnSpPr/>
      </xdr:nvCxnSpPr>
      <xdr:spPr>
        <a:xfrm>
          <a:off x="14302740" y="16079470"/>
          <a:ext cx="8699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107950</xdr:rowOff>
    </xdr:from>
    <xdr:to xmlns:xdr="http://schemas.openxmlformats.org/drawingml/2006/spreadsheetDrawing">
      <xdr:col>81</xdr:col>
      <xdr:colOff>101600</xdr:colOff>
      <xdr:row>98</xdr:row>
      <xdr:rowOff>38100</xdr:rowOff>
    </xdr:to>
    <xdr:sp macro="" textlink="">
      <xdr:nvSpPr>
        <xdr:cNvPr id="694" name="フローチャート: 判断 693"/>
        <xdr:cNvSpPr/>
      </xdr:nvSpPr>
      <xdr:spPr>
        <a:xfrm>
          <a:off x="15121890" y="1616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29210</xdr:rowOff>
    </xdr:from>
    <xdr:ext cx="532130" cy="256540"/>
    <xdr:sp macro="" textlink="">
      <xdr:nvSpPr>
        <xdr:cNvPr id="695" name="テキスト ボックス 694"/>
        <xdr:cNvSpPr txBox="1"/>
      </xdr:nvSpPr>
      <xdr:spPr>
        <a:xfrm>
          <a:off x="14912975" y="16259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8255</xdr:rowOff>
    </xdr:from>
    <xdr:to xmlns:xdr="http://schemas.openxmlformats.org/drawingml/2006/spreadsheetDrawing">
      <xdr:col>76</xdr:col>
      <xdr:colOff>114300</xdr:colOff>
      <xdr:row>97</xdr:row>
      <xdr:rowOff>20320</xdr:rowOff>
    </xdr:to>
    <xdr:cxnSp macro="">
      <xdr:nvCxnSpPr>
        <xdr:cNvPr id="696" name="直線コネクタ 695"/>
        <xdr:cNvCxnSpPr/>
      </xdr:nvCxnSpPr>
      <xdr:spPr>
        <a:xfrm>
          <a:off x="13432790" y="16067405"/>
          <a:ext cx="869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145415</xdr:rowOff>
    </xdr:from>
    <xdr:to xmlns:xdr="http://schemas.openxmlformats.org/drawingml/2006/spreadsheetDrawing">
      <xdr:col>76</xdr:col>
      <xdr:colOff>165100</xdr:colOff>
      <xdr:row>98</xdr:row>
      <xdr:rowOff>75565</xdr:rowOff>
    </xdr:to>
    <xdr:sp macro="" textlink="">
      <xdr:nvSpPr>
        <xdr:cNvPr id="697" name="フローチャート: 判断 696"/>
        <xdr:cNvSpPr/>
      </xdr:nvSpPr>
      <xdr:spPr>
        <a:xfrm>
          <a:off x="14251940" y="162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66675</xdr:rowOff>
    </xdr:from>
    <xdr:ext cx="532130" cy="256540"/>
    <xdr:sp macro="" textlink="">
      <xdr:nvSpPr>
        <xdr:cNvPr id="698" name="テキスト ボックス 697"/>
        <xdr:cNvSpPr txBox="1"/>
      </xdr:nvSpPr>
      <xdr:spPr>
        <a:xfrm>
          <a:off x="14039215" y="162972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8255</xdr:rowOff>
    </xdr:from>
    <xdr:to xmlns:xdr="http://schemas.openxmlformats.org/drawingml/2006/spreadsheetDrawing">
      <xdr:col>71</xdr:col>
      <xdr:colOff>177800</xdr:colOff>
      <xdr:row>97</xdr:row>
      <xdr:rowOff>95250</xdr:rowOff>
    </xdr:to>
    <xdr:cxnSp macro="">
      <xdr:nvCxnSpPr>
        <xdr:cNvPr id="699" name="直線コネクタ 698"/>
        <xdr:cNvCxnSpPr/>
      </xdr:nvCxnSpPr>
      <xdr:spPr>
        <a:xfrm flipV="1">
          <a:off x="12559030" y="16067405"/>
          <a:ext cx="87376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141605</xdr:rowOff>
    </xdr:from>
    <xdr:to xmlns:xdr="http://schemas.openxmlformats.org/drawingml/2006/spreadsheetDrawing">
      <xdr:col>72</xdr:col>
      <xdr:colOff>38100</xdr:colOff>
      <xdr:row>98</xdr:row>
      <xdr:rowOff>71755</xdr:rowOff>
    </xdr:to>
    <xdr:sp macro="" textlink="">
      <xdr:nvSpPr>
        <xdr:cNvPr id="700" name="フローチャート: 判断 699"/>
        <xdr:cNvSpPr/>
      </xdr:nvSpPr>
      <xdr:spPr>
        <a:xfrm>
          <a:off x="13381990" y="162007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63500</xdr:rowOff>
    </xdr:from>
    <xdr:ext cx="532130" cy="256540"/>
    <xdr:sp macro="" textlink="">
      <xdr:nvSpPr>
        <xdr:cNvPr id="701" name="テキスト ボックス 700"/>
        <xdr:cNvSpPr txBox="1"/>
      </xdr:nvSpPr>
      <xdr:spPr>
        <a:xfrm>
          <a:off x="13169265" y="16294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163195</xdr:rowOff>
    </xdr:from>
    <xdr:to xmlns:xdr="http://schemas.openxmlformats.org/drawingml/2006/spreadsheetDrawing">
      <xdr:col>67</xdr:col>
      <xdr:colOff>101600</xdr:colOff>
      <xdr:row>98</xdr:row>
      <xdr:rowOff>93345</xdr:rowOff>
    </xdr:to>
    <xdr:sp macro="" textlink="">
      <xdr:nvSpPr>
        <xdr:cNvPr id="702" name="フローチャート: 判断 701"/>
        <xdr:cNvSpPr/>
      </xdr:nvSpPr>
      <xdr:spPr>
        <a:xfrm>
          <a:off x="12508230" y="162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84455</xdr:rowOff>
    </xdr:from>
    <xdr:ext cx="532130" cy="259080"/>
    <xdr:sp macro="" textlink="">
      <xdr:nvSpPr>
        <xdr:cNvPr id="703" name="テキスト ボックス 702"/>
        <xdr:cNvSpPr txBox="1"/>
      </xdr:nvSpPr>
      <xdr:spPr>
        <a:xfrm>
          <a:off x="12299315" y="163150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5" name="テキスト ボックス 704"/>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06" name="テキスト ボックス 705"/>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07" name="テキスト ボックス 706"/>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8" name="テキスト ボックス 707"/>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90805</xdr:rowOff>
    </xdr:from>
    <xdr:to xmlns:xdr="http://schemas.openxmlformats.org/drawingml/2006/spreadsheetDrawing">
      <xdr:col>85</xdr:col>
      <xdr:colOff>177800</xdr:colOff>
      <xdr:row>97</xdr:row>
      <xdr:rowOff>20955</xdr:rowOff>
    </xdr:to>
    <xdr:sp macro="" textlink="">
      <xdr:nvSpPr>
        <xdr:cNvPr id="709" name="楕円 708"/>
        <xdr:cNvSpPr/>
      </xdr:nvSpPr>
      <xdr:spPr>
        <a:xfrm>
          <a:off x="15944850" y="159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113665</xdr:rowOff>
    </xdr:from>
    <xdr:ext cx="534035" cy="258445"/>
    <xdr:sp macro="" textlink="">
      <xdr:nvSpPr>
        <xdr:cNvPr id="710" name="積立金該当値テキスト"/>
        <xdr:cNvSpPr txBox="1"/>
      </xdr:nvSpPr>
      <xdr:spPr>
        <a:xfrm>
          <a:off x="16046450" y="15829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55880</xdr:rowOff>
    </xdr:from>
    <xdr:to xmlns:xdr="http://schemas.openxmlformats.org/drawingml/2006/spreadsheetDrawing">
      <xdr:col>81</xdr:col>
      <xdr:colOff>101600</xdr:colOff>
      <xdr:row>97</xdr:row>
      <xdr:rowOff>157480</xdr:rowOff>
    </xdr:to>
    <xdr:sp macro="" textlink="">
      <xdr:nvSpPr>
        <xdr:cNvPr id="711" name="楕円 710"/>
        <xdr:cNvSpPr/>
      </xdr:nvSpPr>
      <xdr:spPr>
        <a:xfrm>
          <a:off x="1512189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2540</xdr:rowOff>
    </xdr:from>
    <xdr:ext cx="532130" cy="259080"/>
    <xdr:sp macro="" textlink="">
      <xdr:nvSpPr>
        <xdr:cNvPr id="712" name="テキスト ボックス 711"/>
        <xdr:cNvSpPr txBox="1"/>
      </xdr:nvSpPr>
      <xdr:spPr>
        <a:xfrm>
          <a:off x="14912975" y="15890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140970</xdr:rowOff>
    </xdr:from>
    <xdr:to xmlns:xdr="http://schemas.openxmlformats.org/drawingml/2006/spreadsheetDrawing">
      <xdr:col>76</xdr:col>
      <xdr:colOff>165100</xdr:colOff>
      <xdr:row>97</xdr:row>
      <xdr:rowOff>71120</xdr:rowOff>
    </xdr:to>
    <xdr:sp macro="" textlink="">
      <xdr:nvSpPr>
        <xdr:cNvPr id="713" name="楕円 712"/>
        <xdr:cNvSpPr/>
      </xdr:nvSpPr>
      <xdr:spPr>
        <a:xfrm>
          <a:off x="14251940" y="160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87630</xdr:rowOff>
    </xdr:from>
    <xdr:ext cx="532130" cy="256540"/>
    <xdr:sp macro="" textlink="">
      <xdr:nvSpPr>
        <xdr:cNvPr id="714" name="テキスト ボックス 713"/>
        <xdr:cNvSpPr txBox="1"/>
      </xdr:nvSpPr>
      <xdr:spPr>
        <a:xfrm>
          <a:off x="14039215" y="15803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128905</xdr:rowOff>
    </xdr:from>
    <xdr:to xmlns:xdr="http://schemas.openxmlformats.org/drawingml/2006/spreadsheetDrawing">
      <xdr:col>72</xdr:col>
      <xdr:colOff>38100</xdr:colOff>
      <xdr:row>97</xdr:row>
      <xdr:rowOff>59055</xdr:rowOff>
    </xdr:to>
    <xdr:sp macro="" textlink="">
      <xdr:nvSpPr>
        <xdr:cNvPr id="715" name="楕円 714"/>
        <xdr:cNvSpPr/>
      </xdr:nvSpPr>
      <xdr:spPr>
        <a:xfrm>
          <a:off x="13381990" y="160166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75565</xdr:rowOff>
    </xdr:from>
    <xdr:ext cx="532130" cy="256540"/>
    <xdr:sp macro="" textlink="">
      <xdr:nvSpPr>
        <xdr:cNvPr id="716" name="テキスト ボックス 715"/>
        <xdr:cNvSpPr txBox="1"/>
      </xdr:nvSpPr>
      <xdr:spPr>
        <a:xfrm>
          <a:off x="13169265" y="157918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44450</xdr:rowOff>
    </xdr:from>
    <xdr:to xmlns:xdr="http://schemas.openxmlformats.org/drawingml/2006/spreadsheetDrawing">
      <xdr:col>67</xdr:col>
      <xdr:colOff>101600</xdr:colOff>
      <xdr:row>97</xdr:row>
      <xdr:rowOff>146050</xdr:rowOff>
    </xdr:to>
    <xdr:sp macro="" textlink="">
      <xdr:nvSpPr>
        <xdr:cNvPr id="717" name="楕円 716"/>
        <xdr:cNvSpPr/>
      </xdr:nvSpPr>
      <xdr:spPr>
        <a:xfrm>
          <a:off x="12508230" y="16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162560</xdr:rowOff>
    </xdr:from>
    <xdr:ext cx="532130" cy="259080"/>
    <xdr:sp macro="" textlink="">
      <xdr:nvSpPr>
        <xdr:cNvPr id="718" name="テキスト ボックス 717"/>
        <xdr:cNvSpPr txBox="1"/>
      </xdr:nvSpPr>
      <xdr:spPr>
        <a:xfrm>
          <a:off x="12299315" y="15878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26" name="正方形/長方形 725"/>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3520"/>
    <xdr:sp macro="" textlink="">
      <xdr:nvSpPr>
        <xdr:cNvPr id="727" name="テキスト ボックス 726"/>
        <xdr:cNvSpPr txBox="1"/>
      </xdr:nvSpPr>
      <xdr:spPr>
        <a:xfrm>
          <a:off x="1788795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28" name="直線コネクタ 727"/>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9" name="直線コネクタ 728"/>
        <xdr:cNvCxnSpPr/>
      </xdr:nvCxnSpPr>
      <xdr:spPr>
        <a:xfrm>
          <a:off x="1792224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015" cy="258445"/>
    <xdr:sp macro="" textlink="">
      <xdr:nvSpPr>
        <xdr:cNvPr id="730" name="テキスト ボックス 729"/>
        <xdr:cNvSpPr txBox="1"/>
      </xdr:nvSpPr>
      <xdr:spPr>
        <a:xfrm>
          <a:off x="17680940" y="640842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1" name="直線コネクタ 730"/>
        <xdr:cNvCxnSpPr/>
      </xdr:nvCxnSpPr>
      <xdr:spPr>
        <a:xfrm>
          <a:off x="1792224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5455" cy="257175"/>
    <xdr:sp macro="" textlink="">
      <xdr:nvSpPr>
        <xdr:cNvPr id="732" name="テキスト ボックス 731"/>
        <xdr:cNvSpPr txBox="1"/>
      </xdr:nvSpPr>
      <xdr:spPr>
        <a:xfrm>
          <a:off x="17466310" y="60940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3" name="直線コネクタ 732"/>
        <xdr:cNvCxnSpPr/>
      </xdr:nvCxnSpPr>
      <xdr:spPr>
        <a:xfrm>
          <a:off x="17922240" y="5916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5455" cy="258445"/>
    <xdr:sp macro="" textlink="">
      <xdr:nvSpPr>
        <xdr:cNvPr id="734" name="テキスト ボックス 733"/>
        <xdr:cNvSpPr txBox="1"/>
      </xdr:nvSpPr>
      <xdr:spPr>
        <a:xfrm>
          <a:off x="17466310" y="57804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5" name="直線コネクタ 734"/>
        <xdr:cNvCxnSpPr/>
      </xdr:nvCxnSpPr>
      <xdr:spPr>
        <a:xfrm>
          <a:off x="1792224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5455" cy="257175"/>
    <xdr:sp macro="" textlink="">
      <xdr:nvSpPr>
        <xdr:cNvPr id="736" name="テキスト ボックス 735"/>
        <xdr:cNvSpPr txBox="1"/>
      </xdr:nvSpPr>
      <xdr:spPr>
        <a:xfrm>
          <a:off x="17466310" y="54610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7" name="直線コネクタ 736"/>
        <xdr:cNvCxnSpPr/>
      </xdr:nvCxnSpPr>
      <xdr:spPr>
        <a:xfrm>
          <a:off x="1792224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7810"/>
    <xdr:sp macro="" textlink="">
      <xdr:nvSpPr>
        <xdr:cNvPr id="738" name="テキスト ボックス 737"/>
        <xdr:cNvSpPr txBox="1"/>
      </xdr:nvSpPr>
      <xdr:spPr>
        <a:xfrm>
          <a:off x="17402175" y="51466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9" name="直線コネクタ 738"/>
        <xdr:cNvCxnSpPr/>
      </xdr:nvCxnSpPr>
      <xdr:spPr>
        <a:xfrm>
          <a:off x="1792224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40" name="テキスト ボックス 739"/>
        <xdr:cNvSpPr txBox="1"/>
      </xdr:nvSpPr>
      <xdr:spPr>
        <a:xfrm>
          <a:off x="17402175" y="4832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42" name="テキスト ボックス 741"/>
        <xdr:cNvSpPr txBox="1"/>
      </xdr:nvSpPr>
      <xdr:spPr>
        <a:xfrm>
          <a:off x="17402175" y="4518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43" name="投資及び出資金グラフ枠"/>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46990</xdr:rowOff>
    </xdr:from>
    <xdr:to xmlns:xdr="http://schemas.openxmlformats.org/drawingml/2006/spreadsheetDrawing">
      <xdr:col>116</xdr:col>
      <xdr:colOff>62865</xdr:colOff>
      <xdr:row>39</xdr:row>
      <xdr:rowOff>99060</xdr:rowOff>
    </xdr:to>
    <xdr:cxnSp macro="">
      <xdr:nvCxnSpPr>
        <xdr:cNvPr id="744" name="直線コネクタ 743"/>
        <xdr:cNvCxnSpPr/>
      </xdr:nvCxnSpPr>
      <xdr:spPr>
        <a:xfrm flipV="1">
          <a:off x="21717635" y="5171440"/>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8920" cy="259080"/>
    <xdr:sp macro="" textlink="">
      <xdr:nvSpPr>
        <xdr:cNvPr id="745" name="投資及び出資金最小値テキスト"/>
        <xdr:cNvSpPr txBox="1"/>
      </xdr:nvSpPr>
      <xdr:spPr>
        <a:xfrm>
          <a:off x="21770340" y="6548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6" name="直線コネクタ 745"/>
        <xdr:cNvCxnSpPr/>
      </xdr:nvCxnSpPr>
      <xdr:spPr>
        <a:xfrm>
          <a:off x="21634450" y="6544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165100</xdr:rowOff>
    </xdr:from>
    <xdr:ext cx="534035" cy="259080"/>
    <xdr:sp macro="" textlink="">
      <xdr:nvSpPr>
        <xdr:cNvPr id="747" name="投資及び出資金最大値テキスト"/>
        <xdr:cNvSpPr txBox="1"/>
      </xdr:nvSpPr>
      <xdr:spPr>
        <a:xfrm>
          <a:off x="21770340" y="495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46990</xdr:rowOff>
    </xdr:from>
    <xdr:to xmlns:xdr="http://schemas.openxmlformats.org/drawingml/2006/spreadsheetDrawing">
      <xdr:col>116</xdr:col>
      <xdr:colOff>152400</xdr:colOff>
      <xdr:row>31</xdr:row>
      <xdr:rowOff>46990</xdr:rowOff>
    </xdr:to>
    <xdr:cxnSp macro="">
      <xdr:nvCxnSpPr>
        <xdr:cNvPr id="748" name="直線コネクタ 747"/>
        <xdr:cNvCxnSpPr/>
      </xdr:nvCxnSpPr>
      <xdr:spPr>
        <a:xfrm>
          <a:off x="21634450" y="5171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136525</xdr:rowOff>
    </xdr:from>
    <xdr:to xmlns:xdr="http://schemas.openxmlformats.org/drawingml/2006/spreadsheetDrawing">
      <xdr:col>116</xdr:col>
      <xdr:colOff>63500</xdr:colOff>
      <xdr:row>38</xdr:row>
      <xdr:rowOff>156845</xdr:rowOff>
    </xdr:to>
    <xdr:cxnSp macro="">
      <xdr:nvCxnSpPr>
        <xdr:cNvPr id="749" name="直線コネクタ 748"/>
        <xdr:cNvCxnSpPr/>
      </xdr:nvCxnSpPr>
      <xdr:spPr>
        <a:xfrm flipV="1">
          <a:off x="20900390" y="6416675"/>
          <a:ext cx="8191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100330</xdr:rowOff>
    </xdr:from>
    <xdr:ext cx="469265" cy="257175"/>
    <xdr:sp macro="" textlink="">
      <xdr:nvSpPr>
        <xdr:cNvPr id="750" name="投資及び出資金平均値テキスト"/>
        <xdr:cNvSpPr txBox="1"/>
      </xdr:nvSpPr>
      <xdr:spPr>
        <a:xfrm>
          <a:off x="21770340" y="6215380"/>
          <a:ext cx="4692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77470</xdr:rowOff>
    </xdr:from>
    <xdr:to xmlns:xdr="http://schemas.openxmlformats.org/drawingml/2006/spreadsheetDrawing">
      <xdr:col>116</xdr:col>
      <xdr:colOff>114300</xdr:colOff>
      <xdr:row>39</xdr:row>
      <xdr:rowOff>7620</xdr:rowOff>
    </xdr:to>
    <xdr:sp macro="" textlink="">
      <xdr:nvSpPr>
        <xdr:cNvPr id="751" name="フローチャート: 判断 750"/>
        <xdr:cNvSpPr/>
      </xdr:nvSpPr>
      <xdr:spPr>
        <a:xfrm>
          <a:off x="21668740" y="6357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156845</xdr:rowOff>
    </xdr:from>
    <xdr:to xmlns:xdr="http://schemas.openxmlformats.org/drawingml/2006/spreadsheetDrawing">
      <xdr:col>111</xdr:col>
      <xdr:colOff>177800</xdr:colOff>
      <xdr:row>38</xdr:row>
      <xdr:rowOff>159385</xdr:rowOff>
    </xdr:to>
    <xdr:cxnSp macro="">
      <xdr:nvCxnSpPr>
        <xdr:cNvPr id="752" name="直線コネクタ 751"/>
        <xdr:cNvCxnSpPr/>
      </xdr:nvCxnSpPr>
      <xdr:spPr>
        <a:xfrm flipV="1">
          <a:off x="20026630" y="6436995"/>
          <a:ext cx="8737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104775</xdr:rowOff>
    </xdr:from>
    <xdr:to xmlns:xdr="http://schemas.openxmlformats.org/drawingml/2006/spreadsheetDrawing">
      <xdr:col>112</xdr:col>
      <xdr:colOff>38100</xdr:colOff>
      <xdr:row>39</xdr:row>
      <xdr:rowOff>34925</xdr:rowOff>
    </xdr:to>
    <xdr:sp macro="" textlink="">
      <xdr:nvSpPr>
        <xdr:cNvPr id="753" name="フローチャート: 判断 752"/>
        <xdr:cNvSpPr/>
      </xdr:nvSpPr>
      <xdr:spPr>
        <a:xfrm>
          <a:off x="20849590" y="638492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52070</xdr:rowOff>
    </xdr:from>
    <xdr:ext cx="467995" cy="256540"/>
    <xdr:sp macro="" textlink="">
      <xdr:nvSpPr>
        <xdr:cNvPr id="754" name="テキスト ボックス 753"/>
        <xdr:cNvSpPr txBox="1"/>
      </xdr:nvSpPr>
      <xdr:spPr>
        <a:xfrm>
          <a:off x="20669250" y="616712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158750</xdr:rowOff>
    </xdr:from>
    <xdr:to xmlns:xdr="http://schemas.openxmlformats.org/drawingml/2006/spreadsheetDrawing">
      <xdr:col>107</xdr:col>
      <xdr:colOff>50800</xdr:colOff>
      <xdr:row>38</xdr:row>
      <xdr:rowOff>159385</xdr:rowOff>
    </xdr:to>
    <xdr:cxnSp macro="">
      <xdr:nvCxnSpPr>
        <xdr:cNvPr id="755" name="直線コネクタ 754"/>
        <xdr:cNvCxnSpPr/>
      </xdr:nvCxnSpPr>
      <xdr:spPr>
        <a:xfrm>
          <a:off x="19156680" y="6438900"/>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116840</xdr:rowOff>
    </xdr:from>
    <xdr:to xmlns:xdr="http://schemas.openxmlformats.org/drawingml/2006/spreadsheetDrawing">
      <xdr:col>107</xdr:col>
      <xdr:colOff>101600</xdr:colOff>
      <xdr:row>39</xdr:row>
      <xdr:rowOff>46990</xdr:rowOff>
    </xdr:to>
    <xdr:sp macro="" textlink="">
      <xdr:nvSpPr>
        <xdr:cNvPr id="756" name="フローチャート: 判断 755"/>
        <xdr:cNvSpPr/>
      </xdr:nvSpPr>
      <xdr:spPr>
        <a:xfrm>
          <a:off x="1997583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38100</xdr:rowOff>
    </xdr:from>
    <xdr:ext cx="377825" cy="259080"/>
    <xdr:sp macro="" textlink="">
      <xdr:nvSpPr>
        <xdr:cNvPr id="757" name="テキスト ボックス 756"/>
        <xdr:cNvSpPr txBox="1"/>
      </xdr:nvSpPr>
      <xdr:spPr>
        <a:xfrm>
          <a:off x="19841210" y="64833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158750</xdr:rowOff>
    </xdr:from>
    <xdr:to xmlns:xdr="http://schemas.openxmlformats.org/drawingml/2006/spreadsheetDrawing">
      <xdr:col>102</xdr:col>
      <xdr:colOff>114300</xdr:colOff>
      <xdr:row>38</xdr:row>
      <xdr:rowOff>160655</xdr:rowOff>
    </xdr:to>
    <xdr:cxnSp macro="">
      <xdr:nvCxnSpPr>
        <xdr:cNvPr id="758" name="直線コネクタ 757"/>
        <xdr:cNvCxnSpPr/>
      </xdr:nvCxnSpPr>
      <xdr:spPr>
        <a:xfrm flipV="1">
          <a:off x="18286730" y="643890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116840</xdr:rowOff>
    </xdr:from>
    <xdr:to xmlns:xdr="http://schemas.openxmlformats.org/drawingml/2006/spreadsheetDrawing">
      <xdr:col>102</xdr:col>
      <xdr:colOff>165100</xdr:colOff>
      <xdr:row>39</xdr:row>
      <xdr:rowOff>46990</xdr:rowOff>
    </xdr:to>
    <xdr:sp macro="" textlink="">
      <xdr:nvSpPr>
        <xdr:cNvPr id="759" name="フローチャート: 判断 758"/>
        <xdr:cNvSpPr/>
      </xdr:nvSpPr>
      <xdr:spPr>
        <a:xfrm>
          <a:off x="1910588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38100</xdr:rowOff>
    </xdr:from>
    <xdr:ext cx="377825" cy="259080"/>
    <xdr:sp macro="" textlink="">
      <xdr:nvSpPr>
        <xdr:cNvPr id="760" name="テキスト ボックス 759"/>
        <xdr:cNvSpPr txBox="1"/>
      </xdr:nvSpPr>
      <xdr:spPr>
        <a:xfrm>
          <a:off x="18971260" y="64833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133985</xdr:rowOff>
    </xdr:from>
    <xdr:to xmlns:xdr="http://schemas.openxmlformats.org/drawingml/2006/spreadsheetDrawing">
      <xdr:col>98</xdr:col>
      <xdr:colOff>38100</xdr:colOff>
      <xdr:row>39</xdr:row>
      <xdr:rowOff>64135</xdr:rowOff>
    </xdr:to>
    <xdr:sp macro="" textlink="">
      <xdr:nvSpPr>
        <xdr:cNvPr id="761" name="フローチャート: 判断 760"/>
        <xdr:cNvSpPr/>
      </xdr:nvSpPr>
      <xdr:spPr>
        <a:xfrm>
          <a:off x="18235930" y="64141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55245</xdr:rowOff>
    </xdr:from>
    <xdr:ext cx="377825" cy="256540"/>
    <xdr:sp macro="" textlink="">
      <xdr:nvSpPr>
        <xdr:cNvPr id="762" name="テキスト ボックス 761"/>
        <xdr:cNvSpPr txBox="1"/>
      </xdr:nvSpPr>
      <xdr:spPr>
        <a:xfrm>
          <a:off x="18101310" y="650049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64" name="テキスト ボックス 763"/>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5" name="テキスト ボックス 764"/>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66" name="テキスト ボックス 765"/>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67" name="テキスト ボックス 766"/>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86360</xdr:rowOff>
    </xdr:from>
    <xdr:to xmlns:xdr="http://schemas.openxmlformats.org/drawingml/2006/spreadsheetDrawing">
      <xdr:col>116</xdr:col>
      <xdr:colOff>114300</xdr:colOff>
      <xdr:row>39</xdr:row>
      <xdr:rowOff>15875</xdr:rowOff>
    </xdr:to>
    <xdr:sp macro="" textlink="">
      <xdr:nvSpPr>
        <xdr:cNvPr id="768" name="楕円 767"/>
        <xdr:cNvSpPr/>
      </xdr:nvSpPr>
      <xdr:spPr>
        <a:xfrm>
          <a:off x="21668740" y="636651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64135</xdr:rowOff>
    </xdr:from>
    <xdr:ext cx="469265" cy="256540"/>
    <xdr:sp macro="" textlink="">
      <xdr:nvSpPr>
        <xdr:cNvPr id="769" name="投資及び出資金該当値テキスト"/>
        <xdr:cNvSpPr txBox="1"/>
      </xdr:nvSpPr>
      <xdr:spPr>
        <a:xfrm>
          <a:off x="21770340" y="634428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106045</xdr:rowOff>
    </xdr:from>
    <xdr:to xmlns:xdr="http://schemas.openxmlformats.org/drawingml/2006/spreadsheetDrawing">
      <xdr:col>112</xdr:col>
      <xdr:colOff>38100</xdr:colOff>
      <xdr:row>39</xdr:row>
      <xdr:rowOff>36195</xdr:rowOff>
    </xdr:to>
    <xdr:sp macro="" textlink="">
      <xdr:nvSpPr>
        <xdr:cNvPr id="770" name="楕円 769"/>
        <xdr:cNvSpPr/>
      </xdr:nvSpPr>
      <xdr:spPr>
        <a:xfrm>
          <a:off x="20849590" y="638619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27305</xdr:rowOff>
    </xdr:from>
    <xdr:ext cx="467995" cy="258445"/>
    <xdr:sp macro="" textlink="">
      <xdr:nvSpPr>
        <xdr:cNvPr id="771" name="テキスト ボックス 770"/>
        <xdr:cNvSpPr txBox="1"/>
      </xdr:nvSpPr>
      <xdr:spPr>
        <a:xfrm>
          <a:off x="20669250" y="64725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109220</xdr:rowOff>
    </xdr:from>
    <xdr:to xmlns:xdr="http://schemas.openxmlformats.org/drawingml/2006/spreadsheetDrawing">
      <xdr:col>107</xdr:col>
      <xdr:colOff>101600</xdr:colOff>
      <xdr:row>39</xdr:row>
      <xdr:rowOff>38735</xdr:rowOff>
    </xdr:to>
    <xdr:sp macro="" textlink="">
      <xdr:nvSpPr>
        <xdr:cNvPr id="772" name="楕円 771"/>
        <xdr:cNvSpPr/>
      </xdr:nvSpPr>
      <xdr:spPr>
        <a:xfrm>
          <a:off x="19975830" y="638937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55245</xdr:rowOff>
    </xdr:from>
    <xdr:ext cx="467995" cy="256540"/>
    <xdr:sp macro="" textlink="">
      <xdr:nvSpPr>
        <xdr:cNvPr id="773" name="テキスト ボックス 772"/>
        <xdr:cNvSpPr txBox="1"/>
      </xdr:nvSpPr>
      <xdr:spPr>
        <a:xfrm>
          <a:off x="19795490" y="617029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107950</xdr:rowOff>
    </xdr:from>
    <xdr:to xmlns:xdr="http://schemas.openxmlformats.org/drawingml/2006/spreadsheetDrawing">
      <xdr:col>102</xdr:col>
      <xdr:colOff>165100</xdr:colOff>
      <xdr:row>39</xdr:row>
      <xdr:rowOff>38100</xdr:rowOff>
    </xdr:to>
    <xdr:sp macro="" textlink="">
      <xdr:nvSpPr>
        <xdr:cNvPr id="774" name="楕円 773"/>
        <xdr:cNvSpPr/>
      </xdr:nvSpPr>
      <xdr:spPr>
        <a:xfrm>
          <a:off x="19105880" y="6388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54610</xdr:rowOff>
    </xdr:from>
    <xdr:ext cx="467995" cy="256540"/>
    <xdr:sp macro="" textlink="">
      <xdr:nvSpPr>
        <xdr:cNvPr id="775" name="テキスト ボックス 774"/>
        <xdr:cNvSpPr txBox="1"/>
      </xdr:nvSpPr>
      <xdr:spPr>
        <a:xfrm>
          <a:off x="18925540" y="61696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109855</xdr:rowOff>
    </xdr:from>
    <xdr:to xmlns:xdr="http://schemas.openxmlformats.org/drawingml/2006/spreadsheetDrawing">
      <xdr:col>98</xdr:col>
      <xdr:colOff>38100</xdr:colOff>
      <xdr:row>39</xdr:row>
      <xdr:rowOff>40640</xdr:rowOff>
    </xdr:to>
    <xdr:sp macro="" textlink="">
      <xdr:nvSpPr>
        <xdr:cNvPr id="776" name="楕円 775"/>
        <xdr:cNvSpPr/>
      </xdr:nvSpPr>
      <xdr:spPr>
        <a:xfrm>
          <a:off x="18235930" y="6390005"/>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56515</xdr:rowOff>
    </xdr:from>
    <xdr:ext cx="467995" cy="257810"/>
    <xdr:sp macro="" textlink="">
      <xdr:nvSpPr>
        <xdr:cNvPr id="777" name="テキスト ボックス 776"/>
        <xdr:cNvSpPr txBox="1"/>
      </xdr:nvSpPr>
      <xdr:spPr>
        <a:xfrm>
          <a:off x="18055590" y="6171565"/>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85" name="正方形/長方形 784"/>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3520"/>
    <xdr:sp macro="" textlink="">
      <xdr:nvSpPr>
        <xdr:cNvPr id="786" name="テキスト ボックス 785"/>
        <xdr:cNvSpPr txBox="1"/>
      </xdr:nvSpPr>
      <xdr:spPr>
        <a:xfrm>
          <a:off x="1788795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87" name="直線コネクタ 786"/>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8" name="直線コネクタ 787"/>
        <xdr:cNvCxnSpPr/>
      </xdr:nvCxnSpPr>
      <xdr:spPr>
        <a:xfrm>
          <a:off x="1792224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89" name="テキスト ボックス 788"/>
        <xdr:cNvSpPr txBox="1"/>
      </xdr:nvSpPr>
      <xdr:spPr>
        <a:xfrm>
          <a:off x="17680940" y="9655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0" name="直線コネクタ 789"/>
        <xdr:cNvCxnSpPr/>
      </xdr:nvCxnSpPr>
      <xdr:spPr>
        <a:xfrm>
          <a:off x="1792224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5455" cy="259080"/>
    <xdr:sp macro="" textlink="">
      <xdr:nvSpPr>
        <xdr:cNvPr id="791" name="テキスト ボックス 790"/>
        <xdr:cNvSpPr txBox="1"/>
      </xdr:nvSpPr>
      <xdr:spPr>
        <a:xfrm>
          <a:off x="17466310" y="928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2" name="直線コネクタ 791"/>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165100</xdr:rowOff>
    </xdr:from>
    <xdr:ext cx="465455" cy="257175"/>
    <xdr:sp macro="" textlink="">
      <xdr:nvSpPr>
        <xdr:cNvPr id="793" name="テキスト ボックス 792"/>
        <xdr:cNvSpPr txBox="1"/>
      </xdr:nvSpPr>
      <xdr:spPr>
        <a:xfrm>
          <a:off x="17466310" y="89217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4" name="直線コネクタ 793"/>
        <xdr:cNvCxnSpPr/>
      </xdr:nvCxnSpPr>
      <xdr:spPr>
        <a:xfrm>
          <a:off x="1792224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5455" cy="258445"/>
    <xdr:sp macro="" textlink="">
      <xdr:nvSpPr>
        <xdr:cNvPr id="795" name="テキスト ボックス 794"/>
        <xdr:cNvSpPr txBox="1"/>
      </xdr:nvSpPr>
      <xdr:spPr>
        <a:xfrm>
          <a:off x="17466310" y="85572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6" name="直線コネクタ 795"/>
        <xdr:cNvCxnSpPr/>
      </xdr:nvCxnSpPr>
      <xdr:spPr>
        <a:xfrm>
          <a:off x="1792224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8445"/>
    <xdr:sp macro="" textlink="">
      <xdr:nvSpPr>
        <xdr:cNvPr id="797" name="テキスト ボックス 796"/>
        <xdr:cNvSpPr txBox="1"/>
      </xdr:nvSpPr>
      <xdr:spPr>
        <a:xfrm>
          <a:off x="17402175" y="818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8" name="直線コネクタ 797"/>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6540"/>
    <xdr:sp macro="" textlink="">
      <xdr:nvSpPr>
        <xdr:cNvPr id="799" name="テキスト ボックス 798"/>
        <xdr:cNvSpPr txBox="1"/>
      </xdr:nvSpPr>
      <xdr:spPr>
        <a:xfrm>
          <a:off x="17402175" y="7820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800" name="貸付金グラフ枠"/>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165100</xdr:rowOff>
    </xdr:from>
    <xdr:to xmlns:xdr="http://schemas.openxmlformats.org/drawingml/2006/spreadsheetDrawing">
      <xdr:col>116</xdr:col>
      <xdr:colOff>62865</xdr:colOff>
      <xdr:row>59</xdr:row>
      <xdr:rowOff>44450</xdr:rowOff>
    </xdr:to>
    <xdr:cxnSp macro="">
      <xdr:nvCxnSpPr>
        <xdr:cNvPr id="801" name="直線コネクタ 800"/>
        <xdr:cNvCxnSpPr/>
      </xdr:nvCxnSpPr>
      <xdr:spPr>
        <a:xfrm flipV="1">
          <a:off x="21717635" y="84264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8920" cy="259080"/>
    <xdr:sp macro="" textlink="">
      <xdr:nvSpPr>
        <xdr:cNvPr id="802" name="貸付金最小値テキスト"/>
        <xdr:cNvSpPr txBox="1"/>
      </xdr:nvSpPr>
      <xdr:spPr>
        <a:xfrm>
          <a:off x="21770340" y="9795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3" name="直線コネクタ 802"/>
        <xdr:cNvCxnSpPr/>
      </xdr:nvCxnSpPr>
      <xdr:spPr>
        <a:xfrm>
          <a:off x="21634450" y="9791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035" cy="259080"/>
    <xdr:sp macro="" textlink="">
      <xdr:nvSpPr>
        <xdr:cNvPr id="804" name="貸付金最大値テキスト"/>
        <xdr:cNvSpPr txBox="1"/>
      </xdr:nvSpPr>
      <xdr:spPr>
        <a:xfrm>
          <a:off x="21770340" y="8211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165100</xdr:rowOff>
    </xdr:from>
    <xdr:to xmlns:xdr="http://schemas.openxmlformats.org/drawingml/2006/spreadsheetDrawing">
      <xdr:col>116</xdr:col>
      <xdr:colOff>152400</xdr:colOff>
      <xdr:row>50</xdr:row>
      <xdr:rowOff>165100</xdr:rowOff>
    </xdr:to>
    <xdr:cxnSp macro="">
      <xdr:nvCxnSpPr>
        <xdr:cNvPr id="805" name="直線コネクタ 804"/>
        <xdr:cNvCxnSpPr/>
      </xdr:nvCxnSpPr>
      <xdr:spPr>
        <a:xfrm>
          <a:off x="21634450" y="8426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80010</xdr:rowOff>
    </xdr:from>
    <xdr:to xmlns:xdr="http://schemas.openxmlformats.org/drawingml/2006/spreadsheetDrawing">
      <xdr:col>116</xdr:col>
      <xdr:colOff>63500</xdr:colOff>
      <xdr:row>58</xdr:row>
      <xdr:rowOff>81915</xdr:rowOff>
    </xdr:to>
    <xdr:cxnSp macro="">
      <xdr:nvCxnSpPr>
        <xdr:cNvPr id="806" name="直線コネクタ 805"/>
        <xdr:cNvCxnSpPr/>
      </xdr:nvCxnSpPr>
      <xdr:spPr>
        <a:xfrm>
          <a:off x="20900390" y="9662160"/>
          <a:ext cx="8191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87630</xdr:rowOff>
    </xdr:from>
    <xdr:ext cx="469265" cy="256540"/>
    <xdr:sp macro="" textlink="">
      <xdr:nvSpPr>
        <xdr:cNvPr id="807" name="貸付金平均値テキスト"/>
        <xdr:cNvSpPr txBox="1"/>
      </xdr:nvSpPr>
      <xdr:spPr>
        <a:xfrm>
          <a:off x="21770340" y="9339580"/>
          <a:ext cx="4692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64770</xdr:rowOff>
    </xdr:from>
    <xdr:to xmlns:xdr="http://schemas.openxmlformats.org/drawingml/2006/spreadsheetDrawing">
      <xdr:col>116</xdr:col>
      <xdr:colOff>114300</xdr:colOff>
      <xdr:row>57</xdr:row>
      <xdr:rowOff>165100</xdr:rowOff>
    </xdr:to>
    <xdr:sp macro="" textlink="">
      <xdr:nvSpPr>
        <xdr:cNvPr id="808" name="フローチャート: 判断 807"/>
        <xdr:cNvSpPr/>
      </xdr:nvSpPr>
      <xdr:spPr>
        <a:xfrm>
          <a:off x="21668740" y="94818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80010</xdr:rowOff>
    </xdr:from>
    <xdr:to xmlns:xdr="http://schemas.openxmlformats.org/drawingml/2006/spreadsheetDrawing">
      <xdr:col>111</xdr:col>
      <xdr:colOff>177800</xdr:colOff>
      <xdr:row>58</xdr:row>
      <xdr:rowOff>84455</xdr:rowOff>
    </xdr:to>
    <xdr:cxnSp macro="">
      <xdr:nvCxnSpPr>
        <xdr:cNvPr id="809" name="直線コネクタ 808"/>
        <xdr:cNvCxnSpPr/>
      </xdr:nvCxnSpPr>
      <xdr:spPr>
        <a:xfrm flipV="1">
          <a:off x="20026630" y="9662160"/>
          <a:ext cx="8737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27940</xdr:rowOff>
    </xdr:from>
    <xdr:to xmlns:xdr="http://schemas.openxmlformats.org/drawingml/2006/spreadsheetDrawing">
      <xdr:col>112</xdr:col>
      <xdr:colOff>38100</xdr:colOff>
      <xdr:row>57</xdr:row>
      <xdr:rowOff>129540</xdr:rowOff>
    </xdr:to>
    <xdr:sp macro="" textlink="">
      <xdr:nvSpPr>
        <xdr:cNvPr id="810" name="フローチャート: 判断 809"/>
        <xdr:cNvSpPr/>
      </xdr:nvSpPr>
      <xdr:spPr>
        <a:xfrm>
          <a:off x="20849590" y="9444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146050</xdr:rowOff>
    </xdr:from>
    <xdr:ext cx="467995" cy="257175"/>
    <xdr:sp macro="" textlink="">
      <xdr:nvSpPr>
        <xdr:cNvPr id="811" name="テキスト ボックス 810"/>
        <xdr:cNvSpPr txBox="1"/>
      </xdr:nvSpPr>
      <xdr:spPr>
        <a:xfrm>
          <a:off x="20669250" y="92329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84455</xdr:rowOff>
    </xdr:from>
    <xdr:to xmlns:xdr="http://schemas.openxmlformats.org/drawingml/2006/spreadsheetDrawing">
      <xdr:col>107</xdr:col>
      <xdr:colOff>50800</xdr:colOff>
      <xdr:row>58</xdr:row>
      <xdr:rowOff>90170</xdr:rowOff>
    </xdr:to>
    <xdr:cxnSp macro="">
      <xdr:nvCxnSpPr>
        <xdr:cNvPr id="812" name="直線コネクタ 811"/>
        <xdr:cNvCxnSpPr/>
      </xdr:nvCxnSpPr>
      <xdr:spPr>
        <a:xfrm flipV="1">
          <a:off x="19156680" y="9666605"/>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7620</xdr:rowOff>
    </xdr:from>
    <xdr:to xmlns:xdr="http://schemas.openxmlformats.org/drawingml/2006/spreadsheetDrawing">
      <xdr:col>107</xdr:col>
      <xdr:colOff>101600</xdr:colOff>
      <xdr:row>57</xdr:row>
      <xdr:rowOff>109220</xdr:rowOff>
    </xdr:to>
    <xdr:sp macro="" textlink="">
      <xdr:nvSpPr>
        <xdr:cNvPr id="813" name="フローチャート: 判断 812"/>
        <xdr:cNvSpPr/>
      </xdr:nvSpPr>
      <xdr:spPr>
        <a:xfrm>
          <a:off x="19975830" y="94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125730</xdr:rowOff>
    </xdr:from>
    <xdr:ext cx="467995" cy="258445"/>
    <xdr:sp macro="" textlink="">
      <xdr:nvSpPr>
        <xdr:cNvPr id="814" name="テキスト ボックス 813"/>
        <xdr:cNvSpPr txBox="1"/>
      </xdr:nvSpPr>
      <xdr:spPr>
        <a:xfrm>
          <a:off x="19795490" y="921258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90170</xdr:rowOff>
    </xdr:from>
    <xdr:to xmlns:xdr="http://schemas.openxmlformats.org/drawingml/2006/spreadsheetDrawing">
      <xdr:col>102</xdr:col>
      <xdr:colOff>114300</xdr:colOff>
      <xdr:row>58</xdr:row>
      <xdr:rowOff>93345</xdr:rowOff>
    </xdr:to>
    <xdr:cxnSp macro="">
      <xdr:nvCxnSpPr>
        <xdr:cNvPr id="815" name="直線コネクタ 814"/>
        <xdr:cNvCxnSpPr/>
      </xdr:nvCxnSpPr>
      <xdr:spPr>
        <a:xfrm flipV="1">
          <a:off x="18286730" y="9672320"/>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163195</xdr:rowOff>
    </xdr:from>
    <xdr:to xmlns:xdr="http://schemas.openxmlformats.org/drawingml/2006/spreadsheetDrawing">
      <xdr:col>102</xdr:col>
      <xdr:colOff>165100</xdr:colOff>
      <xdr:row>57</xdr:row>
      <xdr:rowOff>93345</xdr:rowOff>
    </xdr:to>
    <xdr:sp macro="" textlink="">
      <xdr:nvSpPr>
        <xdr:cNvPr id="816" name="フローチャート: 判断 815"/>
        <xdr:cNvSpPr/>
      </xdr:nvSpPr>
      <xdr:spPr>
        <a:xfrm>
          <a:off x="19105880" y="9415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109855</xdr:rowOff>
    </xdr:from>
    <xdr:ext cx="467995" cy="257175"/>
    <xdr:sp macro="" textlink="">
      <xdr:nvSpPr>
        <xdr:cNvPr id="817" name="テキスト ボックス 816"/>
        <xdr:cNvSpPr txBox="1"/>
      </xdr:nvSpPr>
      <xdr:spPr>
        <a:xfrm>
          <a:off x="18925540" y="9196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165100</xdr:rowOff>
    </xdr:from>
    <xdr:to xmlns:xdr="http://schemas.openxmlformats.org/drawingml/2006/spreadsheetDrawing">
      <xdr:col>98</xdr:col>
      <xdr:colOff>38100</xdr:colOff>
      <xdr:row>57</xdr:row>
      <xdr:rowOff>98425</xdr:rowOff>
    </xdr:to>
    <xdr:sp macro="" textlink="">
      <xdr:nvSpPr>
        <xdr:cNvPr id="818" name="フローチャート: 判断 817"/>
        <xdr:cNvSpPr/>
      </xdr:nvSpPr>
      <xdr:spPr>
        <a:xfrm>
          <a:off x="18235930" y="941705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114935</xdr:rowOff>
    </xdr:from>
    <xdr:ext cx="467995" cy="259080"/>
    <xdr:sp macro="" textlink="">
      <xdr:nvSpPr>
        <xdr:cNvPr id="819" name="テキスト ボックス 818"/>
        <xdr:cNvSpPr txBox="1"/>
      </xdr:nvSpPr>
      <xdr:spPr>
        <a:xfrm>
          <a:off x="18055590" y="92017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0" name="テキスト ボックス 819"/>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21" name="テキスト ボックス 820"/>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2" name="テキスト ボックス 821"/>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23" name="テキスト ボックス 822"/>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24" name="テキスト ボックス 823"/>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31115</xdr:rowOff>
    </xdr:from>
    <xdr:to xmlns:xdr="http://schemas.openxmlformats.org/drawingml/2006/spreadsheetDrawing">
      <xdr:col>116</xdr:col>
      <xdr:colOff>114300</xdr:colOff>
      <xdr:row>58</xdr:row>
      <xdr:rowOff>132715</xdr:rowOff>
    </xdr:to>
    <xdr:sp macro="" textlink="">
      <xdr:nvSpPr>
        <xdr:cNvPr id="825" name="楕円 824"/>
        <xdr:cNvSpPr/>
      </xdr:nvSpPr>
      <xdr:spPr>
        <a:xfrm>
          <a:off x="2166874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9525</xdr:rowOff>
    </xdr:from>
    <xdr:ext cx="469265" cy="257175"/>
    <xdr:sp macro="" textlink="">
      <xdr:nvSpPr>
        <xdr:cNvPr id="826" name="貸付金該当値テキスト"/>
        <xdr:cNvSpPr txBox="1"/>
      </xdr:nvSpPr>
      <xdr:spPr>
        <a:xfrm>
          <a:off x="21770340" y="959167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29210</xdr:rowOff>
    </xdr:from>
    <xdr:to xmlns:xdr="http://schemas.openxmlformats.org/drawingml/2006/spreadsheetDrawing">
      <xdr:col>112</xdr:col>
      <xdr:colOff>38100</xdr:colOff>
      <xdr:row>58</xdr:row>
      <xdr:rowOff>130810</xdr:rowOff>
    </xdr:to>
    <xdr:sp macro="" textlink="">
      <xdr:nvSpPr>
        <xdr:cNvPr id="827" name="楕円 826"/>
        <xdr:cNvSpPr/>
      </xdr:nvSpPr>
      <xdr:spPr>
        <a:xfrm>
          <a:off x="20849590" y="96113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121920</xdr:rowOff>
    </xdr:from>
    <xdr:ext cx="467995" cy="256540"/>
    <xdr:sp macro="" textlink="">
      <xdr:nvSpPr>
        <xdr:cNvPr id="828" name="テキスト ボックス 827"/>
        <xdr:cNvSpPr txBox="1"/>
      </xdr:nvSpPr>
      <xdr:spPr>
        <a:xfrm>
          <a:off x="20669250" y="970407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33655</xdr:rowOff>
    </xdr:from>
    <xdr:to xmlns:xdr="http://schemas.openxmlformats.org/drawingml/2006/spreadsheetDrawing">
      <xdr:col>107</xdr:col>
      <xdr:colOff>101600</xdr:colOff>
      <xdr:row>58</xdr:row>
      <xdr:rowOff>135255</xdr:rowOff>
    </xdr:to>
    <xdr:sp macro="" textlink="">
      <xdr:nvSpPr>
        <xdr:cNvPr id="829" name="楕円 828"/>
        <xdr:cNvSpPr/>
      </xdr:nvSpPr>
      <xdr:spPr>
        <a:xfrm>
          <a:off x="1997583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126365</xdr:rowOff>
    </xdr:from>
    <xdr:ext cx="467995" cy="258445"/>
    <xdr:sp macro="" textlink="">
      <xdr:nvSpPr>
        <xdr:cNvPr id="830" name="テキスト ボックス 829"/>
        <xdr:cNvSpPr txBox="1"/>
      </xdr:nvSpPr>
      <xdr:spPr>
        <a:xfrm>
          <a:off x="19795490" y="97085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39370</xdr:rowOff>
    </xdr:from>
    <xdr:to xmlns:xdr="http://schemas.openxmlformats.org/drawingml/2006/spreadsheetDrawing">
      <xdr:col>102</xdr:col>
      <xdr:colOff>165100</xdr:colOff>
      <xdr:row>58</xdr:row>
      <xdr:rowOff>140970</xdr:rowOff>
    </xdr:to>
    <xdr:sp macro="" textlink="">
      <xdr:nvSpPr>
        <xdr:cNvPr id="831" name="楕円 830"/>
        <xdr:cNvSpPr/>
      </xdr:nvSpPr>
      <xdr:spPr>
        <a:xfrm>
          <a:off x="1910588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132080</xdr:rowOff>
    </xdr:from>
    <xdr:ext cx="377825" cy="257175"/>
    <xdr:sp macro="" textlink="">
      <xdr:nvSpPr>
        <xdr:cNvPr id="832" name="テキスト ボックス 831"/>
        <xdr:cNvSpPr txBox="1"/>
      </xdr:nvSpPr>
      <xdr:spPr>
        <a:xfrm>
          <a:off x="18971260" y="971423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42545</xdr:rowOff>
    </xdr:from>
    <xdr:to xmlns:xdr="http://schemas.openxmlformats.org/drawingml/2006/spreadsheetDrawing">
      <xdr:col>98</xdr:col>
      <xdr:colOff>38100</xdr:colOff>
      <xdr:row>58</xdr:row>
      <xdr:rowOff>144145</xdr:rowOff>
    </xdr:to>
    <xdr:sp macro="" textlink="">
      <xdr:nvSpPr>
        <xdr:cNvPr id="833" name="楕円 832"/>
        <xdr:cNvSpPr/>
      </xdr:nvSpPr>
      <xdr:spPr>
        <a:xfrm>
          <a:off x="18235930" y="96246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135255</xdr:rowOff>
    </xdr:from>
    <xdr:ext cx="377825" cy="257175"/>
    <xdr:sp macro="" textlink="">
      <xdr:nvSpPr>
        <xdr:cNvPr id="834" name="テキスト ボックス 833"/>
        <xdr:cNvSpPr txBox="1"/>
      </xdr:nvSpPr>
      <xdr:spPr>
        <a:xfrm>
          <a:off x="18101310" y="971740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5" name="正方形/長方形 834"/>
        <xdr:cNvSpPr/>
      </xdr:nvSpPr>
      <xdr:spPr>
        <a:xfrm>
          <a:off x="1792224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6" name="正方形/長方形 835"/>
        <xdr:cNvSpPr/>
      </xdr:nvSpPr>
      <xdr:spPr>
        <a:xfrm>
          <a:off x="180492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7" name="正方形/長方形 836"/>
        <xdr:cNvSpPr/>
      </xdr:nvSpPr>
      <xdr:spPr>
        <a:xfrm>
          <a:off x="180492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8" name="正方形/長方形 837"/>
        <xdr:cNvSpPr/>
      </xdr:nvSpPr>
      <xdr:spPr>
        <a:xfrm>
          <a:off x="1904238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9" name="正方形/長方形 838"/>
        <xdr:cNvSpPr/>
      </xdr:nvSpPr>
      <xdr:spPr>
        <a:xfrm>
          <a:off x="1904238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0" name="正方形/長方形 839"/>
        <xdr:cNvSpPr/>
      </xdr:nvSpPr>
      <xdr:spPr>
        <a:xfrm>
          <a:off x="201625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1" name="正方形/長方形 840"/>
        <xdr:cNvSpPr/>
      </xdr:nvSpPr>
      <xdr:spPr>
        <a:xfrm>
          <a:off x="201625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42" name="正方形/長方形 841"/>
        <xdr:cNvSpPr/>
      </xdr:nvSpPr>
      <xdr:spPr>
        <a:xfrm>
          <a:off x="1792224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3520"/>
    <xdr:sp macro="" textlink="">
      <xdr:nvSpPr>
        <xdr:cNvPr id="843" name="テキスト ボックス 842"/>
        <xdr:cNvSpPr txBox="1"/>
      </xdr:nvSpPr>
      <xdr:spPr>
        <a:xfrm>
          <a:off x="1788795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83185</xdr:rowOff>
    </xdr:from>
    <xdr:to xmlns:xdr="http://schemas.openxmlformats.org/drawingml/2006/spreadsheetDrawing">
      <xdr:col>120</xdr:col>
      <xdr:colOff>114300</xdr:colOff>
      <xdr:row>81</xdr:row>
      <xdr:rowOff>83185</xdr:rowOff>
    </xdr:to>
    <xdr:cxnSp macro="">
      <xdr:nvCxnSpPr>
        <xdr:cNvPr id="844" name="直線コネクタ 843"/>
        <xdr:cNvCxnSpPr/>
      </xdr:nvCxnSpPr>
      <xdr:spPr>
        <a:xfrm>
          <a:off x="1792224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015" cy="257175"/>
    <xdr:sp macro="" textlink="">
      <xdr:nvSpPr>
        <xdr:cNvPr id="845" name="テキスト ボックス 844"/>
        <xdr:cNvSpPr txBox="1"/>
      </xdr:nvSpPr>
      <xdr:spPr>
        <a:xfrm>
          <a:off x="17680940" y="133261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6" name="直線コネクタ 845"/>
        <xdr:cNvCxnSpPr/>
      </xdr:nvCxnSpPr>
      <xdr:spPr>
        <a:xfrm>
          <a:off x="1792224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47" name="テキスト ボックス 846"/>
        <xdr:cNvSpPr txBox="1"/>
      </xdr:nvSpPr>
      <xdr:spPr>
        <a:xfrm>
          <a:off x="17402175" y="1295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8" name="直線コネクタ 847"/>
        <xdr:cNvCxnSpPr/>
      </xdr:nvCxnSpPr>
      <xdr:spPr>
        <a:xfrm>
          <a:off x="1792224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49" name="テキスト ボックス 848"/>
        <xdr:cNvSpPr txBox="1"/>
      </xdr:nvSpPr>
      <xdr:spPr>
        <a:xfrm>
          <a:off x="1740217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50" name="直線コネクタ 849"/>
        <xdr:cNvCxnSpPr/>
      </xdr:nvCxnSpPr>
      <xdr:spPr>
        <a:xfrm>
          <a:off x="1792224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165100</xdr:rowOff>
    </xdr:from>
    <xdr:ext cx="530860" cy="257175"/>
    <xdr:sp macro="" textlink="">
      <xdr:nvSpPr>
        <xdr:cNvPr id="851" name="テキスト ボックス 850"/>
        <xdr:cNvSpPr txBox="1"/>
      </xdr:nvSpPr>
      <xdr:spPr>
        <a:xfrm>
          <a:off x="17402175" y="12223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2" name="直線コネクタ 851"/>
        <xdr:cNvCxnSpPr/>
      </xdr:nvCxnSpPr>
      <xdr:spPr>
        <a:xfrm>
          <a:off x="1792224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860" cy="258445"/>
    <xdr:sp macro="" textlink="">
      <xdr:nvSpPr>
        <xdr:cNvPr id="853" name="テキスト ボックス 852"/>
        <xdr:cNvSpPr txBox="1"/>
      </xdr:nvSpPr>
      <xdr:spPr>
        <a:xfrm>
          <a:off x="1740217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4" name="直線コネクタ 853"/>
        <xdr:cNvCxnSpPr/>
      </xdr:nvCxnSpPr>
      <xdr:spPr>
        <a:xfrm>
          <a:off x="1792224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725" cy="258445"/>
    <xdr:sp macro="" textlink="">
      <xdr:nvSpPr>
        <xdr:cNvPr id="855" name="テキスト ボックス 854"/>
        <xdr:cNvSpPr txBox="1"/>
      </xdr:nvSpPr>
      <xdr:spPr>
        <a:xfrm>
          <a:off x="17341850" y="114909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6" name="直線コネクタ 855"/>
        <xdr:cNvCxnSpPr/>
      </xdr:nvCxnSpPr>
      <xdr:spPr>
        <a:xfrm>
          <a:off x="1792224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6540"/>
    <xdr:sp macro="" textlink="">
      <xdr:nvSpPr>
        <xdr:cNvPr id="857" name="テキスト ボックス 856"/>
        <xdr:cNvSpPr txBox="1"/>
      </xdr:nvSpPr>
      <xdr:spPr>
        <a:xfrm>
          <a:off x="17341850" y="11122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58" name="繰出金グラフ枠"/>
        <xdr:cNvSpPr/>
      </xdr:nvSpPr>
      <xdr:spPr>
        <a:xfrm>
          <a:off x="1792224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12700</xdr:rowOff>
    </xdr:from>
    <xdr:to xmlns:xdr="http://schemas.openxmlformats.org/drawingml/2006/spreadsheetDrawing">
      <xdr:col>116</xdr:col>
      <xdr:colOff>62865</xdr:colOff>
      <xdr:row>79</xdr:row>
      <xdr:rowOff>123190</xdr:rowOff>
    </xdr:to>
    <xdr:cxnSp macro="">
      <xdr:nvCxnSpPr>
        <xdr:cNvPr id="859" name="直線コネクタ 858"/>
        <xdr:cNvCxnSpPr/>
      </xdr:nvCxnSpPr>
      <xdr:spPr>
        <a:xfrm flipV="1">
          <a:off x="21717635" y="1174115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127000</xdr:rowOff>
    </xdr:from>
    <xdr:ext cx="534035" cy="258445"/>
    <xdr:sp macro="" textlink="">
      <xdr:nvSpPr>
        <xdr:cNvPr id="860" name="繰出金最小値テキスト"/>
        <xdr:cNvSpPr txBox="1"/>
      </xdr:nvSpPr>
      <xdr:spPr>
        <a:xfrm>
          <a:off x="21770340" y="13176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123190</xdr:rowOff>
    </xdr:from>
    <xdr:to xmlns:xdr="http://schemas.openxmlformats.org/drawingml/2006/spreadsheetDrawing">
      <xdr:col>116</xdr:col>
      <xdr:colOff>152400</xdr:colOff>
      <xdr:row>79</xdr:row>
      <xdr:rowOff>123190</xdr:rowOff>
    </xdr:to>
    <xdr:cxnSp macro="">
      <xdr:nvCxnSpPr>
        <xdr:cNvPr id="861" name="直線コネクタ 860"/>
        <xdr:cNvCxnSpPr/>
      </xdr:nvCxnSpPr>
      <xdr:spPr>
        <a:xfrm>
          <a:off x="21634450" y="13172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130810</xdr:rowOff>
    </xdr:from>
    <xdr:ext cx="534035" cy="258445"/>
    <xdr:sp macro="" textlink="">
      <xdr:nvSpPr>
        <xdr:cNvPr id="862" name="繰出金最大値テキスト"/>
        <xdr:cNvSpPr txBox="1"/>
      </xdr:nvSpPr>
      <xdr:spPr>
        <a:xfrm>
          <a:off x="21770340" y="11529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12700</xdr:rowOff>
    </xdr:from>
    <xdr:to xmlns:xdr="http://schemas.openxmlformats.org/drawingml/2006/spreadsheetDrawing">
      <xdr:col>116</xdr:col>
      <xdr:colOff>152400</xdr:colOff>
      <xdr:row>71</xdr:row>
      <xdr:rowOff>12700</xdr:rowOff>
    </xdr:to>
    <xdr:cxnSp macro="">
      <xdr:nvCxnSpPr>
        <xdr:cNvPr id="863" name="直線コネクタ 862"/>
        <xdr:cNvCxnSpPr/>
      </xdr:nvCxnSpPr>
      <xdr:spPr>
        <a:xfrm>
          <a:off x="21634450" y="117411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69215</xdr:rowOff>
    </xdr:from>
    <xdr:to xmlns:xdr="http://schemas.openxmlformats.org/drawingml/2006/spreadsheetDrawing">
      <xdr:col>116</xdr:col>
      <xdr:colOff>63500</xdr:colOff>
      <xdr:row>77</xdr:row>
      <xdr:rowOff>97790</xdr:rowOff>
    </xdr:to>
    <xdr:cxnSp macro="">
      <xdr:nvCxnSpPr>
        <xdr:cNvPr id="864" name="直線コネクタ 863"/>
        <xdr:cNvCxnSpPr/>
      </xdr:nvCxnSpPr>
      <xdr:spPr>
        <a:xfrm flipV="1">
          <a:off x="20900390" y="12788265"/>
          <a:ext cx="8191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77470</xdr:rowOff>
    </xdr:from>
    <xdr:ext cx="534035" cy="257175"/>
    <xdr:sp macro="" textlink="">
      <xdr:nvSpPr>
        <xdr:cNvPr id="865" name="繰出金平均値テキスト"/>
        <xdr:cNvSpPr txBox="1"/>
      </xdr:nvSpPr>
      <xdr:spPr>
        <a:xfrm>
          <a:off x="21770340" y="12466320"/>
          <a:ext cx="53403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54610</xdr:rowOff>
    </xdr:from>
    <xdr:to xmlns:xdr="http://schemas.openxmlformats.org/drawingml/2006/spreadsheetDrawing">
      <xdr:col>116</xdr:col>
      <xdr:colOff>114300</xdr:colOff>
      <xdr:row>76</xdr:row>
      <xdr:rowOff>156210</xdr:rowOff>
    </xdr:to>
    <xdr:sp macro="" textlink="">
      <xdr:nvSpPr>
        <xdr:cNvPr id="866" name="フローチャート: 判断 865"/>
        <xdr:cNvSpPr/>
      </xdr:nvSpPr>
      <xdr:spPr>
        <a:xfrm>
          <a:off x="21668740" y="1260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97790</xdr:rowOff>
    </xdr:from>
    <xdr:to xmlns:xdr="http://schemas.openxmlformats.org/drawingml/2006/spreadsheetDrawing">
      <xdr:col>111</xdr:col>
      <xdr:colOff>177800</xdr:colOff>
      <xdr:row>77</xdr:row>
      <xdr:rowOff>141605</xdr:rowOff>
    </xdr:to>
    <xdr:cxnSp macro="">
      <xdr:nvCxnSpPr>
        <xdr:cNvPr id="867" name="直線コネクタ 866"/>
        <xdr:cNvCxnSpPr/>
      </xdr:nvCxnSpPr>
      <xdr:spPr>
        <a:xfrm flipV="1">
          <a:off x="20026630" y="12816840"/>
          <a:ext cx="8737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9525</xdr:rowOff>
    </xdr:from>
    <xdr:to xmlns:xdr="http://schemas.openxmlformats.org/drawingml/2006/spreadsheetDrawing">
      <xdr:col>112</xdr:col>
      <xdr:colOff>38100</xdr:colOff>
      <xdr:row>76</xdr:row>
      <xdr:rowOff>111125</xdr:rowOff>
    </xdr:to>
    <xdr:sp macro="" textlink="">
      <xdr:nvSpPr>
        <xdr:cNvPr id="868" name="フローチャート: 判断 867"/>
        <xdr:cNvSpPr/>
      </xdr:nvSpPr>
      <xdr:spPr>
        <a:xfrm>
          <a:off x="20849590" y="125634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127635</xdr:rowOff>
    </xdr:from>
    <xdr:ext cx="532130" cy="258445"/>
    <xdr:sp macro="" textlink="">
      <xdr:nvSpPr>
        <xdr:cNvPr id="869" name="テキスト ボックス 868"/>
        <xdr:cNvSpPr txBox="1"/>
      </xdr:nvSpPr>
      <xdr:spPr>
        <a:xfrm>
          <a:off x="20636865" y="123513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141605</xdr:rowOff>
    </xdr:from>
    <xdr:to xmlns:xdr="http://schemas.openxmlformats.org/drawingml/2006/spreadsheetDrawing">
      <xdr:col>107</xdr:col>
      <xdr:colOff>50800</xdr:colOff>
      <xdr:row>77</xdr:row>
      <xdr:rowOff>165100</xdr:rowOff>
    </xdr:to>
    <xdr:cxnSp macro="">
      <xdr:nvCxnSpPr>
        <xdr:cNvPr id="870" name="直線コネクタ 869"/>
        <xdr:cNvCxnSpPr/>
      </xdr:nvCxnSpPr>
      <xdr:spPr>
        <a:xfrm flipV="1">
          <a:off x="19156680" y="12860655"/>
          <a:ext cx="869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3175</xdr:rowOff>
    </xdr:from>
    <xdr:to xmlns:xdr="http://schemas.openxmlformats.org/drawingml/2006/spreadsheetDrawing">
      <xdr:col>107</xdr:col>
      <xdr:colOff>101600</xdr:colOff>
      <xdr:row>76</xdr:row>
      <xdr:rowOff>104775</xdr:rowOff>
    </xdr:to>
    <xdr:sp macro="" textlink="">
      <xdr:nvSpPr>
        <xdr:cNvPr id="871" name="フローチャート: 判断 870"/>
        <xdr:cNvSpPr/>
      </xdr:nvSpPr>
      <xdr:spPr>
        <a:xfrm>
          <a:off x="19975830" y="125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121285</xdr:rowOff>
    </xdr:from>
    <xdr:ext cx="532130" cy="256540"/>
    <xdr:sp macro="" textlink="">
      <xdr:nvSpPr>
        <xdr:cNvPr id="872" name="テキスト ボックス 871"/>
        <xdr:cNvSpPr txBox="1"/>
      </xdr:nvSpPr>
      <xdr:spPr>
        <a:xfrm>
          <a:off x="19766915" y="12345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127000</xdr:rowOff>
    </xdr:from>
    <xdr:to xmlns:xdr="http://schemas.openxmlformats.org/drawingml/2006/spreadsheetDrawing">
      <xdr:col>102</xdr:col>
      <xdr:colOff>114300</xdr:colOff>
      <xdr:row>77</xdr:row>
      <xdr:rowOff>165100</xdr:rowOff>
    </xdr:to>
    <xdr:cxnSp macro="">
      <xdr:nvCxnSpPr>
        <xdr:cNvPr id="873" name="直線コネクタ 872"/>
        <xdr:cNvCxnSpPr/>
      </xdr:nvCxnSpPr>
      <xdr:spPr>
        <a:xfrm>
          <a:off x="18286730" y="12846050"/>
          <a:ext cx="8699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165100</xdr:rowOff>
    </xdr:from>
    <xdr:to xmlns:xdr="http://schemas.openxmlformats.org/drawingml/2006/spreadsheetDrawing">
      <xdr:col>102</xdr:col>
      <xdr:colOff>165100</xdr:colOff>
      <xdr:row>76</xdr:row>
      <xdr:rowOff>95250</xdr:rowOff>
    </xdr:to>
    <xdr:sp macro="" textlink="">
      <xdr:nvSpPr>
        <xdr:cNvPr id="874" name="フローチャート: 判断 873"/>
        <xdr:cNvSpPr/>
      </xdr:nvSpPr>
      <xdr:spPr>
        <a:xfrm>
          <a:off x="19105880" y="1255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111760</xdr:rowOff>
    </xdr:from>
    <xdr:ext cx="532130" cy="257175"/>
    <xdr:sp macro="" textlink="">
      <xdr:nvSpPr>
        <xdr:cNvPr id="875" name="テキスト ボックス 874"/>
        <xdr:cNvSpPr txBox="1"/>
      </xdr:nvSpPr>
      <xdr:spPr>
        <a:xfrm>
          <a:off x="18893155" y="1233551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1905</xdr:rowOff>
    </xdr:from>
    <xdr:to xmlns:xdr="http://schemas.openxmlformats.org/drawingml/2006/spreadsheetDrawing">
      <xdr:col>98</xdr:col>
      <xdr:colOff>38100</xdr:colOff>
      <xdr:row>76</xdr:row>
      <xdr:rowOff>103505</xdr:rowOff>
    </xdr:to>
    <xdr:sp macro="" textlink="">
      <xdr:nvSpPr>
        <xdr:cNvPr id="876" name="フローチャート: 判断 875"/>
        <xdr:cNvSpPr/>
      </xdr:nvSpPr>
      <xdr:spPr>
        <a:xfrm>
          <a:off x="18235930" y="125558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120650</xdr:rowOff>
    </xdr:from>
    <xdr:ext cx="532130" cy="256540"/>
    <xdr:sp macro="" textlink="">
      <xdr:nvSpPr>
        <xdr:cNvPr id="877" name="テキスト ボックス 876"/>
        <xdr:cNvSpPr txBox="1"/>
      </xdr:nvSpPr>
      <xdr:spPr>
        <a:xfrm>
          <a:off x="18023205" y="12344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8" name="テキスト ボックス 877"/>
        <xdr:cNvSpPr txBox="1"/>
      </xdr:nvSpPr>
      <xdr:spPr>
        <a:xfrm>
          <a:off x="2153285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1365" cy="259080"/>
    <xdr:sp macro="" textlink="">
      <xdr:nvSpPr>
        <xdr:cNvPr id="879" name="テキスト ボックス 878"/>
        <xdr:cNvSpPr txBox="1"/>
      </xdr:nvSpPr>
      <xdr:spPr>
        <a:xfrm>
          <a:off x="207137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80" name="テキスト ボックス 879"/>
        <xdr:cNvSpPr txBox="1"/>
      </xdr:nvSpPr>
      <xdr:spPr>
        <a:xfrm>
          <a:off x="198399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81" name="テキスト ボックス 880"/>
        <xdr:cNvSpPr txBox="1"/>
      </xdr:nvSpPr>
      <xdr:spPr>
        <a:xfrm>
          <a:off x="1896999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1365" cy="259080"/>
    <xdr:sp macro="" textlink="">
      <xdr:nvSpPr>
        <xdr:cNvPr id="882" name="テキスト ボックス 881"/>
        <xdr:cNvSpPr txBox="1"/>
      </xdr:nvSpPr>
      <xdr:spPr>
        <a:xfrm>
          <a:off x="181000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18415</xdr:rowOff>
    </xdr:from>
    <xdr:to xmlns:xdr="http://schemas.openxmlformats.org/drawingml/2006/spreadsheetDrawing">
      <xdr:col>116</xdr:col>
      <xdr:colOff>114300</xdr:colOff>
      <xdr:row>77</xdr:row>
      <xdr:rowOff>120650</xdr:rowOff>
    </xdr:to>
    <xdr:sp macro="" textlink="">
      <xdr:nvSpPr>
        <xdr:cNvPr id="883" name="楕円 882"/>
        <xdr:cNvSpPr/>
      </xdr:nvSpPr>
      <xdr:spPr>
        <a:xfrm>
          <a:off x="21668740" y="12737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165100</xdr:rowOff>
    </xdr:from>
    <xdr:ext cx="534035" cy="257175"/>
    <xdr:sp macro="" textlink="">
      <xdr:nvSpPr>
        <xdr:cNvPr id="884" name="繰出金該当値テキスト"/>
        <xdr:cNvSpPr txBox="1"/>
      </xdr:nvSpPr>
      <xdr:spPr>
        <a:xfrm>
          <a:off x="21770340" y="1271905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46990</xdr:rowOff>
    </xdr:from>
    <xdr:to xmlns:xdr="http://schemas.openxmlformats.org/drawingml/2006/spreadsheetDrawing">
      <xdr:col>112</xdr:col>
      <xdr:colOff>38100</xdr:colOff>
      <xdr:row>77</xdr:row>
      <xdr:rowOff>149225</xdr:rowOff>
    </xdr:to>
    <xdr:sp macro="" textlink="">
      <xdr:nvSpPr>
        <xdr:cNvPr id="885" name="楕円 884"/>
        <xdr:cNvSpPr/>
      </xdr:nvSpPr>
      <xdr:spPr>
        <a:xfrm>
          <a:off x="20849590" y="12766040"/>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139700</xdr:rowOff>
    </xdr:from>
    <xdr:ext cx="532130" cy="259080"/>
    <xdr:sp macro="" textlink="">
      <xdr:nvSpPr>
        <xdr:cNvPr id="886" name="テキスト ボックス 885"/>
        <xdr:cNvSpPr txBox="1"/>
      </xdr:nvSpPr>
      <xdr:spPr>
        <a:xfrm>
          <a:off x="20636865" y="12858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90805</xdr:rowOff>
    </xdr:from>
    <xdr:to xmlns:xdr="http://schemas.openxmlformats.org/drawingml/2006/spreadsheetDrawing">
      <xdr:col>107</xdr:col>
      <xdr:colOff>101600</xdr:colOff>
      <xdr:row>78</xdr:row>
      <xdr:rowOff>20955</xdr:rowOff>
    </xdr:to>
    <xdr:sp macro="" textlink="">
      <xdr:nvSpPr>
        <xdr:cNvPr id="887" name="楕円 886"/>
        <xdr:cNvSpPr/>
      </xdr:nvSpPr>
      <xdr:spPr>
        <a:xfrm>
          <a:off x="19975830" y="12809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12065</xdr:rowOff>
    </xdr:from>
    <xdr:ext cx="532130" cy="259080"/>
    <xdr:sp macro="" textlink="">
      <xdr:nvSpPr>
        <xdr:cNvPr id="888" name="テキスト ボックス 887"/>
        <xdr:cNvSpPr txBox="1"/>
      </xdr:nvSpPr>
      <xdr:spPr>
        <a:xfrm>
          <a:off x="19766915" y="128962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117475</xdr:rowOff>
    </xdr:from>
    <xdr:to xmlns:xdr="http://schemas.openxmlformats.org/drawingml/2006/spreadsheetDrawing">
      <xdr:col>102</xdr:col>
      <xdr:colOff>165100</xdr:colOff>
      <xdr:row>78</xdr:row>
      <xdr:rowOff>47625</xdr:rowOff>
    </xdr:to>
    <xdr:sp macro="" textlink="">
      <xdr:nvSpPr>
        <xdr:cNvPr id="889" name="楕円 888"/>
        <xdr:cNvSpPr/>
      </xdr:nvSpPr>
      <xdr:spPr>
        <a:xfrm>
          <a:off x="19105880" y="12836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38735</xdr:rowOff>
    </xdr:from>
    <xdr:ext cx="532130" cy="259080"/>
    <xdr:sp macro="" textlink="">
      <xdr:nvSpPr>
        <xdr:cNvPr id="890" name="テキスト ボックス 889"/>
        <xdr:cNvSpPr txBox="1"/>
      </xdr:nvSpPr>
      <xdr:spPr>
        <a:xfrm>
          <a:off x="18893155" y="129228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76200</xdr:rowOff>
    </xdr:from>
    <xdr:to xmlns:xdr="http://schemas.openxmlformats.org/drawingml/2006/spreadsheetDrawing">
      <xdr:col>98</xdr:col>
      <xdr:colOff>38100</xdr:colOff>
      <xdr:row>78</xdr:row>
      <xdr:rowOff>6350</xdr:rowOff>
    </xdr:to>
    <xdr:sp macro="" textlink="">
      <xdr:nvSpPr>
        <xdr:cNvPr id="891" name="楕円 890"/>
        <xdr:cNvSpPr/>
      </xdr:nvSpPr>
      <xdr:spPr>
        <a:xfrm>
          <a:off x="18235930" y="1279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165100</xdr:rowOff>
    </xdr:from>
    <xdr:ext cx="532130" cy="257175"/>
    <xdr:sp macro="" textlink="">
      <xdr:nvSpPr>
        <xdr:cNvPr id="892" name="テキスト ボックス 891"/>
        <xdr:cNvSpPr txBox="1"/>
      </xdr:nvSpPr>
      <xdr:spPr>
        <a:xfrm>
          <a:off x="18023205" y="1288415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3" name="正方形/長方形 892"/>
        <xdr:cNvSpPr/>
      </xdr:nvSpPr>
      <xdr:spPr>
        <a:xfrm>
          <a:off x="1792224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4" name="正方形/長方形 893"/>
        <xdr:cNvSpPr/>
      </xdr:nvSpPr>
      <xdr:spPr>
        <a:xfrm>
          <a:off x="180492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5" name="正方形/長方形 894"/>
        <xdr:cNvSpPr/>
      </xdr:nvSpPr>
      <xdr:spPr>
        <a:xfrm>
          <a:off x="180492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6" name="正方形/長方形 895"/>
        <xdr:cNvSpPr/>
      </xdr:nvSpPr>
      <xdr:spPr>
        <a:xfrm>
          <a:off x="1904238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7" name="正方形/長方形 896"/>
        <xdr:cNvSpPr/>
      </xdr:nvSpPr>
      <xdr:spPr>
        <a:xfrm>
          <a:off x="1904238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8" name="正方形/長方形 897"/>
        <xdr:cNvSpPr/>
      </xdr:nvSpPr>
      <xdr:spPr>
        <a:xfrm>
          <a:off x="201625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9" name="正方形/長方形 898"/>
        <xdr:cNvSpPr/>
      </xdr:nvSpPr>
      <xdr:spPr>
        <a:xfrm>
          <a:off x="201625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正方形/長方形 899"/>
        <xdr:cNvSpPr/>
      </xdr:nvSpPr>
      <xdr:spPr>
        <a:xfrm>
          <a:off x="1792224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3520"/>
    <xdr:sp macro="" textlink="">
      <xdr:nvSpPr>
        <xdr:cNvPr id="901" name="テキスト ボックス 900"/>
        <xdr:cNvSpPr txBox="1"/>
      </xdr:nvSpPr>
      <xdr:spPr>
        <a:xfrm>
          <a:off x="1788795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2" name="直線コネクタ 901"/>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3" name="直線コネクタ 902"/>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6540"/>
    <xdr:sp macro="" textlink="">
      <xdr:nvSpPr>
        <xdr:cNvPr id="904" name="テキスト ボックス 903"/>
        <xdr:cNvSpPr txBox="1"/>
      </xdr:nvSpPr>
      <xdr:spPr>
        <a:xfrm>
          <a:off x="17680940" y="15542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792224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015" cy="256540"/>
    <xdr:sp macro="" textlink="">
      <xdr:nvSpPr>
        <xdr:cNvPr id="906" name="テキスト ボックス 905"/>
        <xdr:cNvSpPr txBox="1"/>
      </xdr:nvSpPr>
      <xdr:spPr>
        <a:xfrm>
          <a:off x="17680940" y="144246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792224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8" name="直線コネクタ 907"/>
        <xdr:cNvCxnSpPr/>
      </xdr:nvCxnSpPr>
      <xdr:spPr>
        <a:xfrm>
          <a:off x="2171763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909" name="前年度繰上充用金最小値テキスト"/>
        <xdr:cNvSpPr txBox="1"/>
      </xdr:nvSpPr>
      <xdr:spPr>
        <a:xfrm>
          <a:off x="2177034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0" name="直線コネクタ 909"/>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911" name="前年度繰上充用金最大値テキスト"/>
        <xdr:cNvSpPr txBox="1"/>
      </xdr:nvSpPr>
      <xdr:spPr>
        <a:xfrm>
          <a:off x="21770340" y="1538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2" name="直線コネクタ 911"/>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3" name="直線コネクタ 912"/>
        <xdr:cNvCxnSpPr/>
      </xdr:nvCxnSpPr>
      <xdr:spPr>
        <a:xfrm>
          <a:off x="20900390" y="15684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914" name="前年度繰上充用金平均値テキスト"/>
        <xdr:cNvSpPr txBox="1"/>
      </xdr:nvSpPr>
      <xdr:spPr>
        <a:xfrm>
          <a:off x="21770340" y="156121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フローチャート: 判断 914"/>
        <xdr:cNvSpPr/>
      </xdr:nvSpPr>
      <xdr:spPr>
        <a:xfrm>
          <a:off x="2166874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6" name="直線コネクタ 915"/>
        <xdr:cNvCxnSpPr/>
      </xdr:nvCxnSpPr>
      <xdr:spPr>
        <a:xfrm>
          <a:off x="20026630" y="15684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フローチャート: 判断 916"/>
        <xdr:cNvSpPr/>
      </xdr:nvSpPr>
      <xdr:spPr>
        <a:xfrm>
          <a:off x="2084959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015" cy="259080"/>
    <xdr:sp macro="" textlink="">
      <xdr:nvSpPr>
        <xdr:cNvPr id="918" name="テキスト ボックス 917"/>
        <xdr:cNvSpPr txBox="1"/>
      </xdr:nvSpPr>
      <xdr:spPr>
        <a:xfrm>
          <a:off x="20775930" y="15726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9" name="直線コネクタ 918"/>
        <xdr:cNvCxnSpPr/>
      </xdr:nvCxnSpPr>
      <xdr:spPr>
        <a:xfrm>
          <a:off x="1915668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フローチャート: 判断 919"/>
        <xdr:cNvSpPr/>
      </xdr:nvSpPr>
      <xdr:spPr>
        <a:xfrm>
          <a:off x="1997583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015" cy="259080"/>
    <xdr:sp macro="" textlink="">
      <xdr:nvSpPr>
        <xdr:cNvPr id="921" name="テキスト ボックス 920"/>
        <xdr:cNvSpPr txBox="1"/>
      </xdr:nvSpPr>
      <xdr:spPr>
        <a:xfrm>
          <a:off x="19905980" y="15726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2" name="直線コネクタ 921"/>
        <xdr:cNvCxnSpPr/>
      </xdr:nvCxnSpPr>
      <xdr:spPr>
        <a:xfrm>
          <a:off x="1828673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3" name="フローチャート: 判断 922"/>
        <xdr:cNvSpPr/>
      </xdr:nvSpPr>
      <xdr:spPr>
        <a:xfrm>
          <a:off x="1910588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015" cy="259080"/>
    <xdr:sp macro="" textlink="">
      <xdr:nvSpPr>
        <xdr:cNvPr id="924" name="テキスト ボックス 923"/>
        <xdr:cNvSpPr txBox="1"/>
      </xdr:nvSpPr>
      <xdr:spPr>
        <a:xfrm>
          <a:off x="19036030" y="15726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5" name="フローチャート: 判断 924"/>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015" cy="259080"/>
    <xdr:sp macro="" textlink="">
      <xdr:nvSpPr>
        <xdr:cNvPr id="926" name="テキスト ボックス 925"/>
        <xdr:cNvSpPr txBox="1"/>
      </xdr:nvSpPr>
      <xdr:spPr>
        <a:xfrm>
          <a:off x="18162270" y="15726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532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1365" cy="259080"/>
    <xdr:sp macro="" textlink="">
      <xdr:nvSpPr>
        <xdr:cNvPr id="928" name="テキスト ボックス 927"/>
        <xdr:cNvSpPr txBox="1"/>
      </xdr:nvSpPr>
      <xdr:spPr>
        <a:xfrm>
          <a:off x="20713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9" name="テキスト ボックス 928"/>
        <xdr:cNvSpPr txBox="1"/>
      </xdr:nvSpPr>
      <xdr:spPr>
        <a:xfrm>
          <a:off x="198399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30" name="テキスト ボックス 929"/>
        <xdr:cNvSpPr txBox="1"/>
      </xdr:nvSpPr>
      <xdr:spPr>
        <a:xfrm>
          <a:off x="189699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1365" cy="259080"/>
    <xdr:sp macro="" textlink="">
      <xdr:nvSpPr>
        <xdr:cNvPr id="931" name="テキスト ボックス 930"/>
        <xdr:cNvSpPr txBox="1"/>
      </xdr:nvSpPr>
      <xdr:spPr>
        <a:xfrm>
          <a:off x="181000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2" name="楕円 931"/>
        <xdr:cNvSpPr/>
      </xdr:nvSpPr>
      <xdr:spPr>
        <a:xfrm>
          <a:off x="2166874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933" name="前年度繰上充用金該当値テキスト"/>
        <xdr:cNvSpPr txBox="1"/>
      </xdr:nvSpPr>
      <xdr:spPr>
        <a:xfrm>
          <a:off x="21770340" y="1549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4" name="楕円 933"/>
        <xdr:cNvSpPr/>
      </xdr:nvSpPr>
      <xdr:spPr>
        <a:xfrm>
          <a:off x="2084959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015" cy="259080"/>
    <xdr:sp macro="" textlink="">
      <xdr:nvSpPr>
        <xdr:cNvPr id="935" name="テキスト ボックス 934"/>
        <xdr:cNvSpPr txBox="1"/>
      </xdr:nvSpPr>
      <xdr:spPr>
        <a:xfrm>
          <a:off x="20775930" y="15408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6" name="楕円 935"/>
        <xdr:cNvSpPr/>
      </xdr:nvSpPr>
      <xdr:spPr>
        <a:xfrm>
          <a:off x="1997583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015" cy="259080"/>
    <xdr:sp macro="" textlink="">
      <xdr:nvSpPr>
        <xdr:cNvPr id="937" name="テキスト ボックス 936"/>
        <xdr:cNvSpPr txBox="1"/>
      </xdr:nvSpPr>
      <xdr:spPr>
        <a:xfrm>
          <a:off x="19905980" y="15408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8" name="楕円 937"/>
        <xdr:cNvSpPr/>
      </xdr:nvSpPr>
      <xdr:spPr>
        <a:xfrm>
          <a:off x="1910588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015" cy="259080"/>
    <xdr:sp macro="" textlink="">
      <xdr:nvSpPr>
        <xdr:cNvPr id="939" name="テキスト ボックス 938"/>
        <xdr:cNvSpPr txBox="1"/>
      </xdr:nvSpPr>
      <xdr:spPr>
        <a:xfrm>
          <a:off x="19036030" y="15408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0" name="楕円 939"/>
        <xdr:cNvSpPr/>
      </xdr:nvSpPr>
      <xdr:spPr>
        <a:xfrm>
          <a:off x="1823593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015" cy="259080"/>
    <xdr:sp macro="" textlink="">
      <xdr:nvSpPr>
        <xdr:cNvPr id="941" name="テキスト ボックス 940"/>
        <xdr:cNvSpPr txBox="1"/>
      </xdr:nvSpPr>
      <xdr:spPr>
        <a:xfrm>
          <a:off x="18162270" y="15408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全体的にみると、ほぼ類似団体平均並みか下回っている。</a:t>
          </a:r>
        </a:p>
        <a:p>
          <a:r>
            <a:rPr kumimoji="1" lang="ja-JP" altLang="en-US" sz="1100">
              <a:latin typeface="ＭＳ Ｐゴシック"/>
              <a:ea typeface="ＭＳ Ｐゴシック"/>
            </a:rPr>
            <a:t>人件費については、全国・県・類似団体平均を下回っている。過去に行っていた新規採用の抑制と、近年退職者以上の数の採用を行えていないことが要因となっている。今後も適正な定員管理を行っていきたい。</a:t>
          </a:r>
        </a:p>
        <a:p>
          <a:r>
            <a:rPr kumimoji="1" lang="ja-JP" altLang="en-US" sz="1100">
              <a:latin typeface="ＭＳ Ｐゴシック"/>
              <a:ea typeface="ＭＳ Ｐゴシック"/>
            </a:rPr>
            <a:t>普通建設事業費（うち新規整備）については、Ｈ27年度は類似団体を大きく上回ったが、公共施設の更新工事が一段落したことによりH28年度からは改善されている。R01年度はH30年度より3,429円増加となった。</a:t>
          </a:r>
        </a:p>
        <a:p>
          <a:r>
            <a:rPr kumimoji="1" lang="ja-JP" altLang="en-US" sz="1100">
              <a:latin typeface="ＭＳ Ｐゴシック"/>
              <a:ea typeface="ＭＳ Ｐゴシック"/>
            </a:rPr>
            <a:t>普通建設事業費（うち更新整備）はH30年度よりも15,595円減少となったが、今後は長寿命化によるさらなる更新工事費が必要となっていくことが予想される。個別施設計画の策定等により平準化を図る必要がある。</a:t>
          </a:r>
        </a:p>
        <a:p>
          <a:r>
            <a:rPr kumimoji="1" lang="ja-JP" altLang="en-US" sz="1100">
              <a:latin typeface="ＭＳ Ｐゴシック"/>
              <a:ea typeface="ＭＳ Ｐゴシック"/>
            </a:rPr>
            <a:t>積立金については、H30年度から10,741円増加となった。今後の施設の老朽化対策に充てるために公共施設等整備基金へ積立を行った。</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26,368
25,669
31.11
9,115,072
8,684,519
342,358
5,646,719
7,373,277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87070" y="306705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6540"/>
    <xdr:sp macro="" textlink="">
      <xdr:nvSpPr>
        <xdr:cNvPr id="31" name="テキスト ボックス 30"/>
        <xdr:cNvSpPr txBox="1"/>
      </xdr:nvSpPr>
      <xdr:spPr>
        <a:xfrm>
          <a:off x="687070" y="337185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3520"/>
    <xdr:sp macro="" textlink="">
      <xdr:nvSpPr>
        <xdr:cNvPr id="40" name="テキスト ボックス 39"/>
        <xdr:cNvSpPr txBox="1"/>
      </xdr:nvSpPr>
      <xdr:spPr>
        <a:xfrm>
          <a:off x="71247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90830" y="67221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676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5455" cy="258445"/>
    <xdr:sp macro="" textlink="">
      <xdr:nvSpPr>
        <xdr:cNvPr id="44" name="テキスト ボックス 43"/>
        <xdr:cNvSpPr txBox="1"/>
      </xdr:nvSpPr>
      <xdr:spPr>
        <a:xfrm>
          <a:off x="290830" y="640842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676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5455" cy="257175"/>
    <xdr:sp macro="" textlink="">
      <xdr:nvSpPr>
        <xdr:cNvPr id="46" name="テキスト ボックス 45"/>
        <xdr:cNvSpPr txBox="1"/>
      </xdr:nvSpPr>
      <xdr:spPr>
        <a:xfrm>
          <a:off x="290830" y="60940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46760" y="5916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5455" cy="258445"/>
    <xdr:sp macro="" textlink="">
      <xdr:nvSpPr>
        <xdr:cNvPr id="48" name="テキスト ボックス 47"/>
        <xdr:cNvSpPr txBox="1"/>
      </xdr:nvSpPr>
      <xdr:spPr>
        <a:xfrm>
          <a:off x="290830" y="57804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676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5455" cy="257175"/>
    <xdr:sp macro="" textlink="">
      <xdr:nvSpPr>
        <xdr:cNvPr id="50" name="テキスト ボックス 49"/>
        <xdr:cNvSpPr txBox="1"/>
      </xdr:nvSpPr>
      <xdr:spPr>
        <a:xfrm>
          <a:off x="290830" y="54610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4676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5455" cy="257810"/>
    <xdr:sp macro="" textlink="">
      <xdr:nvSpPr>
        <xdr:cNvPr id="52" name="テキスト ボックス 51"/>
        <xdr:cNvSpPr txBox="1"/>
      </xdr:nvSpPr>
      <xdr:spPr>
        <a:xfrm>
          <a:off x="290830" y="514667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676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5455" cy="259080"/>
    <xdr:sp macro="" textlink="">
      <xdr:nvSpPr>
        <xdr:cNvPr id="54" name="テキスト ボックス 53"/>
        <xdr:cNvSpPr txBox="1"/>
      </xdr:nvSpPr>
      <xdr:spPr>
        <a:xfrm>
          <a:off x="290830" y="4832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5455" cy="256540"/>
    <xdr:sp macro="" textlink="">
      <xdr:nvSpPr>
        <xdr:cNvPr id="56" name="テキスト ボックス 55"/>
        <xdr:cNvSpPr txBox="1"/>
      </xdr:nvSpPr>
      <xdr:spPr>
        <a:xfrm>
          <a:off x="290830" y="45186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7" name="議会費グラフ枠"/>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29210</xdr:rowOff>
    </xdr:from>
    <xdr:to xmlns:xdr="http://schemas.openxmlformats.org/drawingml/2006/spreadsheetDrawing">
      <xdr:col>24</xdr:col>
      <xdr:colOff>62865</xdr:colOff>
      <xdr:row>38</xdr:row>
      <xdr:rowOff>132080</xdr:rowOff>
    </xdr:to>
    <xdr:cxnSp macro="">
      <xdr:nvCxnSpPr>
        <xdr:cNvPr id="58" name="直線コネクタ 57"/>
        <xdr:cNvCxnSpPr/>
      </xdr:nvCxnSpPr>
      <xdr:spPr>
        <a:xfrm flipV="1">
          <a:off x="4542155" y="515366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135255</xdr:rowOff>
    </xdr:from>
    <xdr:ext cx="469265" cy="257175"/>
    <xdr:sp macro="" textlink="">
      <xdr:nvSpPr>
        <xdr:cNvPr id="59" name="議会費最小値テキスト"/>
        <xdr:cNvSpPr txBox="1"/>
      </xdr:nvSpPr>
      <xdr:spPr>
        <a:xfrm>
          <a:off x="4594860" y="641540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132080</xdr:rowOff>
    </xdr:from>
    <xdr:to xmlns:xdr="http://schemas.openxmlformats.org/drawingml/2006/spreadsheetDrawing">
      <xdr:col>24</xdr:col>
      <xdr:colOff>152400</xdr:colOff>
      <xdr:row>38</xdr:row>
      <xdr:rowOff>132080</xdr:rowOff>
    </xdr:to>
    <xdr:cxnSp macro="">
      <xdr:nvCxnSpPr>
        <xdr:cNvPr id="60" name="直線コネクタ 59"/>
        <xdr:cNvCxnSpPr/>
      </xdr:nvCxnSpPr>
      <xdr:spPr>
        <a:xfrm>
          <a:off x="4458970" y="6412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146685</xdr:rowOff>
    </xdr:from>
    <xdr:ext cx="469265" cy="257175"/>
    <xdr:sp macro="" textlink="">
      <xdr:nvSpPr>
        <xdr:cNvPr id="61" name="議会費最大値テキスト"/>
        <xdr:cNvSpPr txBox="1"/>
      </xdr:nvSpPr>
      <xdr:spPr>
        <a:xfrm>
          <a:off x="4594860" y="494093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6,416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29210</xdr:rowOff>
    </xdr:from>
    <xdr:to xmlns:xdr="http://schemas.openxmlformats.org/drawingml/2006/spreadsheetDrawing">
      <xdr:col>24</xdr:col>
      <xdr:colOff>152400</xdr:colOff>
      <xdr:row>31</xdr:row>
      <xdr:rowOff>29210</xdr:rowOff>
    </xdr:to>
    <xdr:cxnSp macro="">
      <xdr:nvCxnSpPr>
        <xdr:cNvPr id="62" name="直線コネクタ 61"/>
        <xdr:cNvCxnSpPr/>
      </xdr:nvCxnSpPr>
      <xdr:spPr>
        <a:xfrm>
          <a:off x="4458970" y="51536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66675</xdr:rowOff>
    </xdr:from>
    <xdr:to xmlns:xdr="http://schemas.openxmlformats.org/drawingml/2006/spreadsheetDrawing">
      <xdr:col>24</xdr:col>
      <xdr:colOff>63500</xdr:colOff>
      <xdr:row>36</xdr:row>
      <xdr:rowOff>76200</xdr:rowOff>
    </xdr:to>
    <xdr:cxnSp macro="">
      <xdr:nvCxnSpPr>
        <xdr:cNvPr id="63" name="直線コネクタ 62"/>
        <xdr:cNvCxnSpPr/>
      </xdr:nvCxnSpPr>
      <xdr:spPr>
        <a:xfrm flipV="1">
          <a:off x="3724910" y="6016625"/>
          <a:ext cx="8191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77470</xdr:rowOff>
    </xdr:from>
    <xdr:ext cx="469265" cy="257175"/>
    <xdr:sp macro="" textlink="">
      <xdr:nvSpPr>
        <xdr:cNvPr id="64" name="議会費平均値テキスト"/>
        <xdr:cNvSpPr txBox="1"/>
      </xdr:nvSpPr>
      <xdr:spPr>
        <a:xfrm>
          <a:off x="4594860" y="5697220"/>
          <a:ext cx="4692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54610</xdr:rowOff>
    </xdr:from>
    <xdr:to xmlns:xdr="http://schemas.openxmlformats.org/drawingml/2006/spreadsheetDrawing">
      <xdr:col>24</xdr:col>
      <xdr:colOff>114300</xdr:colOff>
      <xdr:row>35</xdr:row>
      <xdr:rowOff>156210</xdr:rowOff>
    </xdr:to>
    <xdr:sp macro="" textlink="">
      <xdr:nvSpPr>
        <xdr:cNvPr id="65" name="フローチャート: 判断 64"/>
        <xdr:cNvSpPr/>
      </xdr:nvSpPr>
      <xdr:spPr>
        <a:xfrm>
          <a:off x="449326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69850</xdr:rowOff>
    </xdr:from>
    <xdr:to xmlns:xdr="http://schemas.openxmlformats.org/drawingml/2006/spreadsheetDrawing">
      <xdr:col>19</xdr:col>
      <xdr:colOff>177800</xdr:colOff>
      <xdr:row>36</xdr:row>
      <xdr:rowOff>76200</xdr:rowOff>
    </xdr:to>
    <xdr:cxnSp macro="">
      <xdr:nvCxnSpPr>
        <xdr:cNvPr id="66" name="直線コネクタ 65"/>
        <xdr:cNvCxnSpPr/>
      </xdr:nvCxnSpPr>
      <xdr:spPr>
        <a:xfrm>
          <a:off x="2851150" y="6019800"/>
          <a:ext cx="8737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25400</xdr:rowOff>
    </xdr:from>
    <xdr:to xmlns:xdr="http://schemas.openxmlformats.org/drawingml/2006/spreadsheetDrawing">
      <xdr:col>20</xdr:col>
      <xdr:colOff>38100</xdr:colOff>
      <xdr:row>35</xdr:row>
      <xdr:rowOff>127000</xdr:rowOff>
    </xdr:to>
    <xdr:sp macro="" textlink="">
      <xdr:nvSpPr>
        <xdr:cNvPr id="67" name="フローチャート: 判断 66"/>
        <xdr:cNvSpPr/>
      </xdr:nvSpPr>
      <xdr:spPr>
        <a:xfrm>
          <a:off x="3674110" y="58102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143510</xdr:rowOff>
    </xdr:from>
    <xdr:ext cx="467995" cy="257175"/>
    <xdr:sp macro="" textlink="">
      <xdr:nvSpPr>
        <xdr:cNvPr id="68" name="テキスト ボックス 67"/>
        <xdr:cNvSpPr txBox="1"/>
      </xdr:nvSpPr>
      <xdr:spPr>
        <a:xfrm>
          <a:off x="3493770" y="5598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54610</xdr:rowOff>
    </xdr:from>
    <xdr:to xmlns:xdr="http://schemas.openxmlformats.org/drawingml/2006/spreadsheetDrawing">
      <xdr:col>15</xdr:col>
      <xdr:colOff>50800</xdr:colOff>
      <xdr:row>36</xdr:row>
      <xdr:rowOff>69850</xdr:rowOff>
    </xdr:to>
    <xdr:cxnSp macro="">
      <xdr:nvCxnSpPr>
        <xdr:cNvPr id="69" name="直線コネクタ 68"/>
        <xdr:cNvCxnSpPr/>
      </xdr:nvCxnSpPr>
      <xdr:spPr>
        <a:xfrm>
          <a:off x="1981200" y="6004560"/>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40640</xdr:rowOff>
    </xdr:from>
    <xdr:to xmlns:xdr="http://schemas.openxmlformats.org/drawingml/2006/spreadsheetDrawing">
      <xdr:col>15</xdr:col>
      <xdr:colOff>101600</xdr:colOff>
      <xdr:row>35</xdr:row>
      <xdr:rowOff>142240</xdr:rowOff>
    </xdr:to>
    <xdr:sp macro="" textlink="">
      <xdr:nvSpPr>
        <xdr:cNvPr id="70" name="フローチャート: 判断 69"/>
        <xdr:cNvSpPr/>
      </xdr:nvSpPr>
      <xdr:spPr>
        <a:xfrm>
          <a:off x="280035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158750</xdr:rowOff>
    </xdr:from>
    <xdr:ext cx="467995" cy="258445"/>
    <xdr:sp macro="" textlink="">
      <xdr:nvSpPr>
        <xdr:cNvPr id="71" name="テキスト ボックス 70"/>
        <xdr:cNvSpPr txBox="1"/>
      </xdr:nvSpPr>
      <xdr:spPr>
        <a:xfrm>
          <a:off x="2620010" y="56134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132080</xdr:rowOff>
    </xdr:from>
    <xdr:to xmlns:xdr="http://schemas.openxmlformats.org/drawingml/2006/spreadsheetDrawing">
      <xdr:col>10</xdr:col>
      <xdr:colOff>114300</xdr:colOff>
      <xdr:row>36</xdr:row>
      <xdr:rowOff>54610</xdr:rowOff>
    </xdr:to>
    <xdr:cxnSp macro="">
      <xdr:nvCxnSpPr>
        <xdr:cNvPr id="72" name="直線コネクタ 71"/>
        <xdr:cNvCxnSpPr/>
      </xdr:nvCxnSpPr>
      <xdr:spPr>
        <a:xfrm>
          <a:off x="1111250" y="5916930"/>
          <a:ext cx="86995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48260</xdr:rowOff>
    </xdr:from>
    <xdr:to xmlns:xdr="http://schemas.openxmlformats.org/drawingml/2006/spreadsheetDrawing">
      <xdr:col>10</xdr:col>
      <xdr:colOff>165100</xdr:colOff>
      <xdr:row>35</xdr:row>
      <xdr:rowOff>149860</xdr:rowOff>
    </xdr:to>
    <xdr:sp macro="" textlink="">
      <xdr:nvSpPr>
        <xdr:cNvPr id="73" name="フローチャート: 判断 72"/>
        <xdr:cNvSpPr/>
      </xdr:nvSpPr>
      <xdr:spPr>
        <a:xfrm>
          <a:off x="1930400" y="583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165100</xdr:rowOff>
    </xdr:from>
    <xdr:ext cx="467995" cy="257175"/>
    <xdr:sp macro="" textlink="">
      <xdr:nvSpPr>
        <xdr:cNvPr id="74" name="テキスト ボックス 73"/>
        <xdr:cNvSpPr txBox="1"/>
      </xdr:nvSpPr>
      <xdr:spPr>
        <a:xfrm>
          <a:off x="1750060" y="5619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111125</xdr:rowOff>
    </xdr:from>
    <xdr:to xmlns:xdr="http://schemas.openxmlformats.org/drawingml/2006/spreadsheetDrawing">
      <xdr:col>6</xdr:col>
      <xdr:colOff>38100</xdr:colOff>
      <xdr:row>35</xdr:row>
      <xdr:rowOff>41275</xdr:rowOff>
    </xdr:to>
    <xdr:sp macro="" textlink="">
      <xdr:nvSpPr>
        <xdr:cNvPr id="75" name="フローチャート: 判断 74"/>
        <xdr:cNvSpPr/>
      </xdr:nvSpPr>
      <xdr:spPr>
        <a:xfrm>
          <a:off x="1060450" y="57308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58420</xdr:rowOff>
    </xdr:from>
    <xdr:ext cx="467995" cy="258445"/>
    <xdr:sp macro="" textlink="">
      <xdr:nvSpPr>
        <xdr:cNvPr id="76" name="テキスト ボックス 75"/>
        <xdr:cNvSpPr txBox="1"/>
      </xdr:nvSpPr>
      <xdr:spPr>
        <a:xfrm>
          <a:off x="880110" y="551307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8" name="テキスト ボックス 77"/>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80" name="テキスト ボックス 79"/>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81" name="テキスト ボックス 80"/>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15875</xdr:rowOff>
    </xdr:from>
    <xdr:to xmlns:xdr="http://schemas.openxmlformats.org/drawingml/2006/spreadsheetDrawing">
      <xdr:col>24</xdr:col>
      <xdr:colOff>114300</xdr:colOff>
      <xdr:row>36</xdr:row>
      <xdr:rowOff>117475</xdr:rowOff>
    </xdr:to>
    <xdr:sp macro="" textlink="">
      <xdr:nvSpPr>
        <xdr:cNvPr id="82" name="楕円 81"/>
        <xdr:cNvSpPr/>
      </xdr:nvSpPr>
      <xdr:spPr>
        <a:xfrm>
          <a:off x="449326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165100</xdr:rowOff>
    </xdr:from>
    <xdr:ext cx="469265" cy="257175"/>
    <xdr:sp macro="" textlink="">
      <xdr:nvSpPr>
        <xdr:cNvPr id="83" name="議会費該当値テキスト"/>
        <xdr:cNvSpPr txBox="1"/>
      </xdr:nvSpPr>
      <xdr:spPr>
        <a:xfrm>
          <a:off x="4594860" y="594995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25400</xdr:rowOff>
    </xdr:from>
    <xdr:to xmlns:xdr="http://schemas.openxmlformats.org/drawingml/2006/spreadsheetDrawing">
      <xdr:col>20</xdr:col>
      <xdr:colOff>38100</xdr:colOff>
      <xdr:row>36</xdr:row>
      <xdr:rowOff>127000</xdr:rowOff>
    </xdr:to>
    <xdr:sp macro="" textlink="">
      <xdr:nvSpPr>
        <xdr:cNvPr id="84" name="楕円 83"/>
        <xdr:cNvSpPr/>
      </xdr:nvSpPr>
      <xdr:spPr>
        <a:xfrm>
          <a:off x="3674110" y="59753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118110</xdr:rowOff>
    </xdr:from>
    <xdr:ext cx="467995" cy="258445"/>
    <xdr:sp macro="" textlink="">
      <xdr:nvSpPr>
        <xdr:cNvPr id="85" name="テキスト ボックス 84"/>
        <xdr:cNvSpPr txBox="1"/>
      </xdr:nvSpPr>
      <xdr:spPr>
        <a:xfrm>
          <a:off x="3493770" y="60680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86" name="楕円 85"/>
        <xdr:cNvSpPr/>
      </xdr:nvSpPr>
      <xdr:spPr>
        <a:xfrm>
          <a:off x="280035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111760</xdr:rowOff>
    </xdr:from>
    <xdr:ext cx="467995" cy="257175"/>
    <xdr:sp macro="" textlink="">
      <xdr:nvSpPr>
        <xdr:cNvPr id="87" name="テキスト ボックス 86"/>
        <xdr:cNvSpPr txBox="1"/>
      </xdr:nvSpPr>
      <xdr:spPr>
        <a:xfrm>
          <a:off x="2620010" y="6061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3810</xdr:rowOff>
    </xdr:from>
    <xdr:to xmlns:xdr="http://schemas.openxmlformats.org/drawingml/2006/spreadsheetDrawing">
      <xdr:col>10</xdr:col>
      <xdr:colOff>165100</xdr:colOff>
      <xdr:row>36</xdr:row>
      <xdr:rowOff>105410</xdr:rowOff>
    </xdr:to>
    <xdr:sp macro="" textlink="">
      <xdr:nvSpPr>
        <xdr:cNvPr id="88" name="楕円 87"/>
        <xdr:cNvSpPr/>
      </xdr:nvSpPr>
      <xdr:spPr>
        <a:xfrm>
          <a:off x="19304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96520</xdr:rowOff>
    </xdr:from>
    <xdr:ext cx="467995" cy="258445"/>
    <xdr:sp macro="" textlink="">
      <xdr:nvSpPr>
        <xdr:cNvPr id="89" name="テキスト ボックス 88"/>
        <xdr:cNvSpPr txBox="1"/>
      </xdr:nvSpPr>
      <xdr:spPr>
        <a:xfrm>
          <a:off x="1750060" y="604647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80645</xdr:rowOff>
    </xdr:from>
    <xdr:to xmlns:xdr="http://schemas.openxmlformats.org/drawingml/2006/spreadsheetDrawing">
      <xdr:col>6</xdr:col>
      <xdr:colOff>38100</xdr:colOff>
      <xdr:row>36</xdr:row>
      <xdr:rowOff>10795</xdr:rowOff>
    </xdr:to>
    <xdr:sp macro="" textlink="">
      <xdr:nvSpPr>
        <xdr:cNvPr id="90" name="楕円 89"/>
        <xdr:cNvSpPr/>
      </xdr:nvSpPr>
      <xdr:spPr>
        <a:xfrm>
          <a:off x="1060450" y="586549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1905</xdr:rowOff>
    </xdr:from>
    <xdr:ext cx="467995" cy="259080"/>
    <xdr:sp macro="" textlink="">
      <xdr:nvSpPr>
        <xdr:cNvPr id="91" name="テキスト ボックス 90"/>
        <xdr:cNvSpPr txBox="1"/>
      </xdr:nvSpPr>
      <xdr:spPr>
        <a:xfrm>
          <a:off x="880110" y="5951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9" name="正方形/長方形 98"/>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3520"/>
    <xdr:sp macro="" textlink="">
      <xdr:nvSpPr>
        <xdr:cNvPr id="100" name="テキスト ボックス 99"/>
        <xdr:cNvSpPr txBox="1"/>
      </xdr:nvSpPr>
      <xdr:spPr>
        <a:xfrm>
          <a:off x="71247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101" name="直線コネクタ 100"/>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46760" y="9721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165100</xdr:rowOff>
    </xdr:from>
    <xdr:ext cx="247015" cy="257175"/>
    <xdr:sp macro="" textlink="">
      <xdr:nvSpPr>
        <xdr:cNvPr id="103" name="テキスト ボックス 102"/>
        <xdr:cNvSpPr txBox="1"/>
      </xdr:nvSpPr>
      <xdr:spPr>
        <a:xfrm>
          <a:off x="505460" y="95821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46760" y="9277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725" cy="256540"/>
    <xdr:sp macro="" textlink="">
      <xdr:nvSpPr>
        <xdr:cNvPr id="105" name="テキスト ボックス 104"/>
        <xdr:cNvSpPr txBox="1"/>
      </xdr:nvSpPr>
      <xdr:spPr>
        <a:xfrm>
          <a:off x="166370" y="91414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83185</xdr:rowOff>
    </xdr:from>
    <xdr:to xmlns:xdr="http://schemas.openxmlformats.org/drawingml/2006/spreadsheetDrawing">
      <xdr:col>28</xdr:col>
      <xdr:colOff>114300</xdr:colOff>
      <xdr:row>53</xdr:row>
      <xdr:rowOff>83185</xdr:rowOff>
    </xdr:to>
    <xdr:cxnSp macro="">
      <xdr:nvCxnSpPr>
        <xdr:cNvPr id="106" name="直線コネクタ 105"/>
        <xdr:cNvCxnSpPr/>
      </xdr:nvCxnSpPr>
      <xdr:spPr>
        <a:xfrm>
          <a:off x="746760" y="8839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725" cy="257175"/>
    <xdr:sp macro="" textlink="">
      <xdr:nvSpPr>
        <xdr:cNvPr id="107" name="テキスト ボックス 106"/>
        <xdr:cNvSpPr txBox="1"/>
      </xdr:nvSpPr>
      <xdr:spPr>
        <a:xfrm>
          <a:off x="166370" y="87033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46760" y="8401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165100</xdr:rowOff>
    </xdr:from>
    <xdr:ext cx="593725" cy="257175"/>
    <xdr:sp macro="" textlink="">
      <xdr:nvSpPr>
        <xdr:cNvPr id="109" name="テキスト ボックス 108"/>
        <xdr:cNvSpPr txBox="1"/>
      </xdr:nvSpPr>
      <xdr:spPr>
        <a:xfrm>
          <a:off x="166370" y="82613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6540"/>
    <xdr:sp macro="" textlink="">
      <xdr:nvSpPr>
        <xdr:cNvPr id="111" name="テキスト ボックス 110"/>
        <xdr:cNvSpPr txBox="1"/>
      </xdr:nvSpPr>
      <xdr:spPr>
        <a:xfrm>
          <a:off x="166370" y="7820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12" name="総務費グラフ枠"/>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31115</xdr:rowOff>
    </xdr:from>
    <xdr:to xmlns:xdr="http://schemas.openxmlformats.org/drawingml/2006/spreadsheetDrawing">
      <xdr:col>24</xdr:col>
      <xdr:colOff>62865</xdr:colOff>
      <xdr:row>57</xdr:row>
      <xdr:rowOff>160655</xdr:rowOff>
    </xdr:to>
    <xdr:cxnSp macro="">
      <xdr:nvCxnSpPr>
        <xdr:cNvPr id="113" name="直線コネクタ 112"/>
        <xdr:cNvCxnSpPr/>
      </xdr:nvCxnSpPr>
      <xdr:spPr>
        <a:xfrm flipV="1">
          <a:off x="4542155" y="8457565"/>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164465</xdr:rowOff>
    </xdr:from>
    <xdr:ext cx="534035" cy="258445"/>
    <xdr:sp macro="" textlink="">
      <xdr:nvSpPr>
        <xdr:cNvPr id="114" name="総務費最小値テキスト"/>
        <xdr:cNvSpPr txBox="1"/>
      </xdr:nvSpPr>
      <xdr:spPr>
        <a:xfrm>
          <a:off x="4594860" y="9581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160655</xdr:rowOff>
    </xdr:from>
    <xdr:to xmlns:xdr="http://schemas.openxmlformats.org/drawingml/2006/spreadsheetDrawing">
      <xdr:col>24</xdr:col>
      <xdr:colOff>152400</xdr:colOff>
      <xdr:row>57</xdr:row>
      <xdr:rowOff>160655</xdr:rowOff>
    </xdr:to>
    <xdr:cxnSp macro="">
      <xdr:nvCxnSpPr>
        <xdr:cNvPr id="115" name="直線コネクタ 114"/>
        <xdr:cNvCxnSpPr/>
      </xdr:nvCxnSpPr>
      <xdr:spPr>
        <a:xfrm>
          <a:off x="4458970" y="95777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149225</xdr:rowOff>
    </xdr:from>
    <xdr:ext cx="598170" cy="258445"/>
    <xdr:sp macro="" textlink="">
      <xdr:nvSpPr>
        <xdr:cNvPr id="116" name="総務費最大値テキスト"/>
        <xdr:cNvSpPr txBox="1"/>
      </xdr:nvSpPr>
      <xdr:spPr>
        <a:xfrm>
          <a:off x="4594860" y="8245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286,300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31115</xdr:rowOff>
    </xdr:from>
    <xdr:to xmlns:xdr="http://schemas.openxmlformats.org/drawingml/2006/spreadsheetDrawing">
      <xdr:col>24</xdr:col>
      <xdr:colOff>152400</xdr:colOff>
      <xdr:row>51</xdr:row>
      <xdr:rowOff>31115</xdr:rowOff>
    </xdr:to>
    <xdr:cxnSp macro="">
      <xdr:nvCxnSpPr>
        <xdr:cNvPr id="117" name="直線コネクタ 116"/>
        <xdr:cNvCxnSpPr/>
      </xdr:nvCxnSpPr>
      <xdr:spPr>
        <a:xfrm>
          <a:off x="4458970" y="84575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15875</xdr:rowOff>
    </xdr:from>
    <xdr:to xmlns:xdr="http://schemas.openxmlformats.org/drawingml/2006/spreadsheetDrawing">
      <xdr:col>24</xdr:col>
      <xdr:colOff>63500</xdr:colOff>
      <xdr:row>57</xdr:row>
      <xdr:rowOff>62230</xdr:rowOff>
    </xdr:to>
    <xdr:cxnSp macro="">
      <xdr:nvCxnSpPr>
        <xdr:cNvPr id="118" name="直線コネクタ 117"/>
        <xdr:cNvCxnSpPr/>
      </xdr:nvCxnSpPr>
      <xdr:spPr>
        <a:xfrm flipV="1">
          <a:off x="3724910" y="9432925"/>
          <a:ext cx="8191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156210</xdr:rowOff>
    </xdr:from>
    <xdr:ext cx="534035" cy="257175"/>
    <xdr:sp macro="" textlink="">
      <xdr:nvSpPr>
        <xdr:cNvPr id="119" name="総務費平均値テキスト"/>
        <xdr:cNvSpPr txBox="1"/>
      </xdr:nvSpPr>
      <xdr:spPr>
        <a:xfrm>
          <a:off x="4594860" y="9243060"/>
          <a:ext cx="53403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133350</xdr:rowOff>
    </xdr:from>
    <xdr:to xmlns:xdr="http://schemas.openxmlformats.org/drawingml/2006/spreadsheetDrawing">
      <xdr:col>24</xdr:col>
      <xdr:colOff>114300</xdr:colOff>
      <xdr:row>57</xdr:row>
      <xdr:rowOff>63500</xdr:rowOff>
    </xdr:to>
    <xdr:sp macro="" textlink="">
      <xdr:nvSpPr>
        <xdr:cNvPr id="120" name="フローチャート: 判断 119"/>
        <xdr:cNvSpPr/>
      </xdr:nvSpPr>
      <xdr:spPr>
        <a:xfrm>
          <a:off x="4493260" y="9385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62230</xdr:rowOff>
    </xdr:from>
    <xdr:to xmlns:xdr="http://schemas.openxmlformats.org/drawingml/2006/spreadsheetDrawing">
      <xdr:col>19</xdr:col>
      <xdr:colOff>177800</xdr:colOff>
      <xdr:row>57</xdr:row>
      <xdr:rowOff>65405</xdr:rowOff>
    </xdr:to>
    <xdr:cxnSp macro="">
      <xdr:nvCxnSpPr>
        <xdr:cNvPr id="121" name="直線コネクタ 120"/>
        <xdr:cNvCxnSpPr/>
      </xdr:nvCxnSpPr>
      <xdr:spPr>
        <a:xfrm flipV="1">
          <a:off x="2851150" y="9479280"/>
          <a:ext cx="8737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107950</xdr:rowOff>
    </xdr:from>
    <xdr:to xmlns:xdr="http://schemas.openxmlformats.org/drawingml/2006/spreadsheetDrawing">
      <xdr:col>20</xdr:col>
      <xdr:colOff>38100</xdr:colOff>
      <xdr:row>57</xdr:row>
      <xdr:rowOff>38100</xdr:rowOff>
    </xdr:to>
    <xdr:sp macro="" textlink="">
      <xdr:nvSpPr>
        <xdr:cNvPr id="122" name="フローチャート: 判断 121"/>
        <xdr:cNvSpPr/>
      </xdr:nvSpPr>
      <xdr:spPr>
        <a:xfrm>
          <a:off x="3674110" y="935990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54610</xdr:rowOff>
    </xdr:from>
    <xdr:ext cx="532130" cy="256540"/>
    <xdr:sp macro="" textlink="">
      <xdr:nvSpPr>
        <xdr:cNvPr id="123" name="テキスト ボックス 122"/>
        <xdr:cNvSpPr txBox="1"/>
      </xdr:nvSpPr>
      <xdr:spPr>
        <a:xfrm>
          <a:off x="3461385" y="9141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63500</xdr:rowOff>
    </xdr:from>
    <xdr:to xmlns:xdr="http://schemas.openxmlformats.org/drawingml/2006/spreadsheetDrawing">
      <xdr:col>15</xdr:col>
      <xdr:colOff>50800</xdr:colOff>
      <xdr:row>57</xdr:row>
      <xdr:rowOff>65405</xdr:rowOff>
    </xdr:to>
    <xdr:cxnSp macro="">
      <xdr:nvCxnSpPr>
        <xdr:cNvPr id="124" name="直線コネクタ 123"/>
        <xdr:cNvCxnSpPr/>
      </xdr:nvCxnSpPr>
      <xdr:spPr>
        <a:xfrm>
          <a:off x="1981200" y="948055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149225</xdr:rowOff>
    </xdr:from>
    <xdr:to xmlns:xdr="http://schemas.openxmlformats.org/drawingml/2006/spreadsheetDrawing">
      <xdr:col>15</xdr:col>
      <xdr:colOff>101600</xdr:colOff>
      <xdr:row>57</xdr:row>
      <xdr:rowOff>78740</xdr:rowOff>
    </xdr:to>
    <xdr:sp macro="" textlink="">
      <xdr:nvSpPr>
        <xdr:cNvPr id="125" name="フローチャート: 判断 124"/>
        <xdr:cNvSpPr/>
      </xdr:nvSpPr>
      <xdr:spPr>
        <a:xfrm>
          <a:off x="2800350" y="94011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95250</xdr:rowOff>
    </xdr:from>
    <xdr:ext cx="532130" cy="258445"/>
    <xdr:sp macro="" textlink="">
      <xdr:nvSpPr>
        <xdr:cNvPr id="126" name="テキスト ボックス 125"/>
        <xdr:cNvSpPr txBox="1"/>
      </xdr:nvSpPr>
      <xdr:spPr>
        <a:xfrm>
          <a:off x="2591435" y="918210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63500</xdr:rowOff>
    </xdr:from>
    <xdr:to xmlns:xdr="http://schemas.openxmlformats.org/drawingml/2006/spreadsheetDrawing">
      <xdr:col>10</xdr:col>
      <xdr:colOff>114300</xdr:colOff>
      <xdr:row>57</xdr:row>
      <xdr:rowOff>69215</xdr:rowOff>
    </xdr:to>
    <xdr:cxnSp macro="">
      <xdr:nvCxnSpPr>
        <xdr:cNvPr id="127" name="直線コネクタ 126"/>
        <xdr:cNvCxnSpPr/>
      </xdr:nvCxnSpPr>
      <xdr:spPr>
        <a:xfrm flipV="1">
          <a:off x="1111250" y="9480550"/>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135890</xdr:rowOff>
    </xdr:from>
    <xdr:to xmlns:xdr="http://schemas.openxmlformats.org/drawingml/2006/spreadsheetDrawing">
      <xdr:col>10</xdr:col>
      <xdr:colOff>165100</xdr:colOff>
      <xdr:row>57</xdr:row>
      <xdr:rowOff>66040</xdr:rowOff>
    </xdr:to>
    <xdr:sp macro="" textlink="">
      <xdr:nvSpPr>
        <xdr:cNvPr id="128" name="フローチャート: 判断 127"/>
        <xdr:cNvSpPr/>
      </xdr:nvSpPr>
      <xdr:spPr>
        <a:xfrm>
          <a:off x="1930400" y="9387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83185</xdr:rowOff>
    </xdr:from>
    <xdr:ext cx="532130" cy="258445"/>
    <xdr:sp macro="" textlink="">
      <xdr:nvSpPr>
        <xdr:cNvPr id="129" name="テキスト ボックス 128"/>
        <xdr:cNvSpPr txBox="1"/>
      </xdr:nvSpPr>
      <xdr:spPr>
        <a:xfrm>
          <a:off x="1717675" y="91700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146685</xdr:rowOff>
    </xdr:from>
    <xdr:to xmlns:xdr="http://schemas.openxmlformats.org/drawingml/2006/spreadsheetDrawing">
      <xdr:col>6</xdr:col>
      <xdr:colOff>38100</xdr:colOff>
      <xdr:row>57</xdr:row>
      <xdr:rowOff>76835</xdr:rowOff>
    </xdr:to>
    <xdr:sp macro="" textlink="">
      <xdr:nvSpPr>
        <xdr:cNvPr id="130" name="フローチャート: 判断 129"/>
        <xdr:cNvSpPr/>
      </xdr:nvSpPr>
      <xdr:spPr>
        <a:xfrm>
          <a:off x="1060450" y="93986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93345</xdr:rowOff>
    </xdr:from>
    <xdr:ext cx="532130" cy="258445"/>
    <xdr:sp macro="" textlink="">
      <xdr:nvSpPr>
        <xdr:cNvPr id="131" name="テキスト ボックス 130"/>
        <xdr:cNvSpPr txBox="1"/>
      </xdr:nvSpPr>
      <xdr:spPr>
        <a:xfrm>
          <a:off x="847725" y="91801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3" name="テキスト ボックス 132"/>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4" name="テキスト ボックス 133"/>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5" name="テキスト ボックス 134"/>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6" name="テキスト ボックス 135"/>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136525</xdr:rowOff>
    </xdr:from>
    <xdr:to xmlns:xdr="http://schemas.openxmlformats.org/drawingml/2006/spreadsheetDrawing">
      <xdr:col>24</xdr:col>
      <xdr:colOff>114300</xdr:colOff>
      <xdr:row>57</xdr:row>
      <xdr:rowOff>66675</xdr:rowOff>
    </xdr:to>
    <xdr:sp macro="" textlink="">
      <xdr:nvSpPr>
        <xdr:cNvPr id="137" name="楕円 136"/>
        <xdr:cNvSpPr/>
      </xdr:nvSpPr>
      <xdr:spPr>
        <a:xfrm>
          <a:off x="4493260" y="9388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114935</xdr:rowOff>
    </xdr:from>
    <xdr:ext cx="534035" cy="259080"/>
    <xdr:sp macro="" textlink="">
      <xdr:nvSpPr>
        <xdr:cNvPr id="138" name="総務費該当値テキスト"/>
        <xdr:cNvSpPr txBox="1"/>
      </xdr:nvSpPr>
      <xdr:spPr>
        <a:xfrm>
          <a:off x="4594860" y="9366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11430</xdr:rowOff>
    </xdr:from>
    <xdr:to xmlns:xdr="http://schemas.openxmlformats.org/drawingml/2006/spreadsheetDrawing">
      <xdr:col>20</xdr:col>
      <xdr:colOff>38100</xdr:colOff>
      <xdr:row>57</xdr:row>
      <xdr:rowOff>113030</xdr:rowOff>
    </xdr:to>
    <xdr:sp macro="" textlink="">
      <xdr:nvSpPr>
        <xdr:cNvPr id="139" name="楕円 138"/>
        <xdr:cNvSpPr/>
      </xdr:nvSpPr>
      <xdr:spPr>
        <a:xfrm>
          <a:off x="3674110" y="94284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104140</xdr:rowOff>
    </xdr:from>
    <xdr:ext cx="532130" cy="259080"/>
    <xdr:sp macro="" textlink="">
      <xdr:nvSpPr>
        <xdr:cNvPr id="140" name="テキスト ボックス 139"/>
        <xdr:cNvSpPr txBox="1"/>
      </xdr:nvSpPr>
      <xdr:spPr>
        <a:xfrm>
          <a:off x="3461385" y="9521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14605</xdr:rowOff>
    </xdr:from>
    <xdr:to xmlns:xdr="http://schemas.openxmlformats.org/drawingml/2006/spreadsheetDrawing">
      <xdr:col>15</xdr:col>
      <xdr:colOff>101600</xdr:colOff>
      <xdr:row>57</xdr:row>
      <xdr:rowOff>116205</xdr:rowOff>
    </xdr:to>
    <xdr:sp macro="" textlink="">
      <xdr:nvSpPr>
        <xdr:cNvPr id="141" name="楕円 140"/>
        <xdr:cNvSpPr/>
      </xdr:nvSpPr>
      <xdr:spPr>
        <a:xfrm>
          <a:off x="280035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107315</xdr:rowOff>
    </xdr:from>
    <xdr:ext cx="532130" cy="259080"/>
    <xdr:sp macro="" textlink="">
      <xdr:nvSpPr>
        <xdr:cNvPr id="142" name="テキスト ボックス 141"/>
        <xdr:cNvSpPr txBox="1"/>
      </xdr:nvSpPr>
      <xdr:spPr>
        <a:xfrm>
          <a:off x="2591435" y="9524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12065</xdr:rowOff>
    </xdr:from>
    <xdr:to xmlns:xdr="http://schemas.openxmlformats.org/drawingml/2006/spreadsheetDrawing">
      <xdr:col>10</xdr:col>
      <xdr:colOff>165100</xdr:colOff>
      <xdr:row>57</xdr:row>
      <xdr:rowOff>113665</xdr:rowOff>
    </xdr:to>
    <xdr:sp macro="" textlink="">
      <xdr:nvSpPr>
        <xdr:cNvPr id="143" name="楕円 142"/>
        <xdr:cNvSpPr/>
      </xdr:nvSpPr>
      <xdr:spPr>
        <a:xfrm>
          <a:off x="1930400" y="94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104775</xdr:rowOff>
    </xdr:from>
    <xdr:ext cx="532130" cy="259080"/>
    <xdr:sp macro="" textlink="">
      <xdr:nvSpPr>
        <xdr:cNvPr id="144" name="テキスト ボックス 143"/>
        <xdr:cNvSpPr txBox="1"/>
      </xdr:nvSpPr>
      <xdr:spPr>
        <a:xfrm>
          <a:off x="1717675" y="9521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18415</xdr:rowOff>
    </xdr:from>
    <xdr:to xmlns:xdr="http://schemas.openxmlformats.org/drawingml/2006/spreadsheetDrawing">
      <xdr:col>6</xdr:col>
      <xdr:colOff>38100</xdr:colOff>
      <xdr:row>57</xdr:row>
      <xdr:rowOff>120650</xdr:rowOff>
    </xdr:to>
    <xdr:sp macro="" textlink="">
      <xdr:nvSpPr>
        <xdr:cNvPr id="145" name="楕円 144"/>
        <xdr:cNvSpPr/>
      </xdr:nvSpPr>
      <xdr:spPr>
        <a:xfrm>
          <a:off x="1060450" y="943546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111125</xdr:rowOff>
    </xdr:from>
    <xdr:ext cx="532130" cy="257175"/>
    <xdr:sp macro="" textlink="">
      <xdr:nvSpPr>
        <xdr:cNvPr id="146" name="テキスト ボックス 145"/>
        <xdr:cNvSpPr txBox="1"/>
      </xdr:nvSpPr>
      <xdr:spPr>
        <a:xfrm>
          <a:off x="847725" y="952817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4" name="正方形/長方形 153"/>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3520"/>
    <xdr:sp macro="" textlink="">
      <xdr:nvSpPr>
        <xdr:cNvPr id="155" name="テキスト ボックス 154"/>
        <xdr:cNvSpPr txBox="1"/>
      </xdr:nvSpPr>
      <xdr:spPr>
        <a:xfrm>
          <a:off x="71247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6" name="直線コネクタ 155"/>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57175"/>
    <xdr:sp macro="" textlink="">
      <xdr:nvSpPr>
        <xdr:cNvPr id="157" name="テキスト ボックス 156"/>
        <xdr:cNvSpPr txBox="1"/>
      </xdr:nvSpPr>
      <xdr:spPr>
        <a:xfrm>
          <a:off x="226695" y="133261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4676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73660</xdr:rowOff>
    </xdr:from>
    <xdr:ext cx="530860" cy="259080"/>
    <xdr:sp macro="" textlink="">
      <xdr:nvSpPr>
        <xdr:cNvPr id="159" name="テキスト ボックス 158"/>
        <xdr:cNvSpPr txBox="1"/>
      </xdr:nvSpPr>
      <xdr:spPr>
        <a:xfrm>
          <a:off x="226695" y="12957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4676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725" cy="259080"/>
    <xdr:sp macro="" textlink="">
      <xdr:nvSpPr>
        <xdr:cNvPr id="161" name="テキスト ボックス 160"/>
        <xdr:cNvSpPr txBox="1"/>
      </xdr:nvSpPr>
      <xdr:spPr>
        <a:xfrm>
          <a:off x="166370" y="125895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3725" cy="257175"/>
    <xdr:sp macro="" textlink="">
      <xdr:nvSpPr>
        <xdr:cNvPr id="163" name="テキスト ボックス 162"/>
        <xdr:cNvSpPr txBox="1"/>
      </xdr:nvSpPr>
      <xdr:spPr>
        <a:xfrm>
          <a:off x="166370" y="122237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4676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725" cy="258445"/>
    <xdr:sp macro="" textlink="">
      <xdr:nvSpPr>
        <xdr:cNvPr id="165" name="テキスト ボックス 164"/>
        <xdr:cNvSpPr txBox="1"/>
      </xdr:nvSpPr>
      <xdr:spPr>
        <a:xfrm>
          <a:off x="166370" y="118592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4676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725" cy="258445"/>
    <xdr:sp macro="" textlink="">
      <xdr:nvSpPr>
        <xdr:cNvPr id="167" name="テキスト ボックス 166"/>
        <xdr:cNvSpPr txBox="1"/>
      </xdr:nvSpPr>
      <xdr:spPr>
        <a:xfrm>
          <a:off x="166370" y="114909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9" name="テキスト ボックス 168"/>
        <xdr:cNvSpPr txBox="1"/>
      </xdr:nvSpPr>
      <xdr:spPr>
        <a:xfrm>
          <a:off x="166370" y="11122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70" name="民生費グラフ枠"/>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128270</xdr:rowOff>
    </xdr:from>
    <xdr:to xmlns:xdr="http://schemas.openxmlformats.org/drawingml/2006/spreadsheetDrawing">
      <xdr:col>24</xdr:col>
      <xdr:colOff>62865</xdr:colOff>
      <xdr:row>78</xdr:row>
      <xdr:rowOff>74930</xdr:rowOff>
    </xdr:to>
    <xdr:cxnSp macro="">
      <xdr:nvCxnSpPr>
        <xdr:cNvPr id="171" name="直線コネクタ 170"/>
        <xdr:cNvCxnSpPr/>
      </xdr:nvCxnSpPr>
      <xdr:spPr>
        <a:xfrm flipV="1">
          <a:off x="4542155" y="1152652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78740</xdr:rowOff>
    </xdr:from>
    <xdr:ext cx="598170" cy="259080"/>
    <xdr:sp macro="" textlink="">
      <xdr:nvSpPr>
        <xdr:cNvPr id="172" name="民生費最小値テキスト"/>
        <xdr:cNvSpPr txBox="1"/>
      </xdr:nvSpPr>
      <xdr:spPr>
        <a:xfrm>
          <a:off x="4594860" y="12962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3" name="直線コネクタ 172"/>
        <xdr:cNvCxnSpPr/>
      </xdr:nvCxnSpPr>
      <xdr:spPr>
        <a:xfrm>
          <a:off x="4458970" y="129590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74930</xdr:rowOff>
    </xdr:from>
    <xdr:ext cx="598170" cy="257175"/>
    <xdr:sp macro="" textlink="">
      <xdr:nvSpPr>
        <xdr:cNvPr id="174" name="民生費最大値テキスト"/>
        <xdr:cNvSpPr txBox="1"/>
      </xdr:nvSpPr>
      <xdr:spPr>
        <a:xfrm>
          <a:off x="4594860" y="1130808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218,421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128270</xdr:rowOff>
    </xdr:from>
    <xdr:to xmlns:xdr="http://schemas.openxmlformats.org/drawingml/2006/spreadsheetDrawing">
      <xdr:col>24</xdr:col>
      <xdr:colOff>152400</xdr:colOff>
      <xdr:row>69</xdr:row>
      <xdr:rowOff>128270</xdr:rowOff>
    </xdr:to>
    <xdr:cxnSp macro="">
      <xdr:nvCxnSpPr>
        <xdr:cNvPr id="175" name="直線コネクタ 174"/>
        <xdr:cNvCxnSpPr/>
      </xdr:nvCxnSpPr>
      <xdr:spPr>
        <a:xfrm>
          <a:off x="4458970" y="115265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41910</xdr:rowOff>
    </xdr:from>
    <xdr:to xmlns:xdr="http://schemas.openxmlformats.org/drawingml/2006/spreadsheetDrawing">
      <xdr:col>24</xdr:col>
      <xdr:colOff>63500</xdr:colOff>
      <xdr:row>78</xdr:row>
      <xdr:rowOff>109220</xdr:rowOff>
    </xdr:to>
    <xdr:cxnSp macro="">
      <xdr:nvCxnSpPr>
        <xdr:cNvPr id="176" name="直線コネクタ 175"/>
        <xdr:cNvCxnSpPr/>
      </xdr:nvCxnSpPr>
      <xdr:spPr>
        <a:xfrm flipV="1">
          <a:off x="3724910" y="12926060"/>
          <a:ext cx="8191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24765</xdr:rowOff>
    </xdr:from>
    <xdr:ext cx="598170" cy="258445"/>
    <xdr:sp macro="" textlink="">
      <xdr:nvSpPr>
        <xdr:cNvPr id="177" name="民生費平均値テキスト"/>
        <xdr:cNvSpPr txBox="1"/>
      </xdr:nvSpPr>
      <xdr:spPr>
        <a:xfrm>
          <a:off x="4594860" y="1241361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1905</xdr:rowOff>
    </xdr:from>
    <xdr:to xmlns:xdr="http://schemas.openxmlformats.org/drawingml/2006/spreadsheetDrawing">
      <xdr:col>24</xdr:col>
      <xdr:colOff>114300</xdr:colOff>
      <xdr:row>76</xdr:row>
      <xdr:rowOff>103505</xdr:rowOff>
    </xdr:to>
    <xdr:sp macro="" textlink="">
      <xdr:nvSpPr>
        <xdr:cNvPr id="178" name="フローチャート: 判断 177"/>
        <xdr:cNvSpPr/>
      </xdr:nvSpPr>
      <xdr:spPr>
        <a:xfrm>
          <a:off x="4493260" y="125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109220</xdr:rowOff>
    </xdr:from>
    <xdr:to xmlns:xdr="http://schemas.openxmlformats.org/drawingml/2006/spreadsheetDrawing">
      <xdr:col>19</xdr:col>
      <xdr:colOff>177800</xdr:colOff>
      <xdr:row>78</xdr:row>
      <xdr:rowOff>119380</xdr:rowOff>
    </xdr:to>
    <xdr:cxnSp macro="">
      <xdr:nvCxnSpPr>
        <xdr:cNvPr id="179" name="直線コネクタ 178"/>
        <xdr:cNvCxnSpPr/>
      </xdr:nvCxnSpPr>
      <xdr:spPr>
        <a:xfrm flipV="1">
          <a:off x="2851150" y="12993370"/>
          <a:ext cx="8737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65405</xdr:rowOff>
    </xdr:from>
    <xdr:to xmlns:xdr="http://schemas.openxmlformats.org/drawingml/2006/spreadsheetDrawing">
      <xdr:col>20</xdr:col>
      <xdr:colOff>38100</xdr:colOff>
      <xdr:row>76</xdr:row>
      <xdr:rowOff>165100</xdr:rowOff>
    </xdr:to>
    <xdr:sp macro="" textlink="">
      <xdr:nvSpPr>
        <xdr:cNvPr id="180" name="フローチャート: 判断 179"/>
        <xdr:cNvSpPr/>
      </xdr:nvSpPr>
      <xdr:spPr>
        <a:xfrm>
          <a:off x="3674110" y="1261935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12065</xdr:rowOff>
    </xdr:from>
    <xdr:ext cx="596900" cy="259080"/>
    <xdr:sp macro="" textlink="">
      <xdr:nvSpPr>
        <xdr:cNvPr id="181" name="テキスト ボックス 180"/>
        <xdr:cNvSpPr txBox="1"/>
      </xdr:nvSpPr>
      <xdr:spPr>
        <a:xfrm>
          <a:off x="3429000" y="12400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119380</xdr:rowOff>
    </xdr:from>
    <xdr:to xmlns:xdr="http://schemas.openxmlformats.org/drawingml/2006/spreadsheetDrawing">
      <xdr:col>15</xdr:col>
      <xdr:colOff>50800</xdr:colOff>
      <xdr:row>78</xdr:row>
      <xdr:rowOff>123190</xdr:rowOff>
    </xdr:to>
    <xdr:cxnSp macro="">
      <xdr:nvCxnSpPr>
        <xdr:cNvPr id="182" name="直線コネクタ 181"/>
        <xdr:cNvCxnSpPr/>
      </xdr:nvCxnSpPr>
      <xdr:spPr>
        <a:xfrm flipV="1">
          <a:off x="1981200" y="1300353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9525</xdr:rowOff>
    </xdr:from>
    <xdr:to xmlns:xdr="http://schemas.openxmlformats.org/drawingml/2006/spreadsheetDrawing">
      <xdr:col>15</xdr:col>
      <xdr:colOff>101600</xdr:colOff>
      <xdr:row>76</xdr:row>
      <xdr:rowOff>111125</xdr:rowOff>
    </xdr:to>
    <xdr:sp macro="" textlink="">
      <xdr:nvSpPr>
        <xdr:cNvPr id="183" name="フローチャート: 判断 182"/>
        <xdr:cNvSpPr/>
      </xdr:nvSpPr>
      <xdr:spPr>
        <a:xfrm>
          <a:off x="2800350" y="125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127635</xdr:rowOff>
    </xdr:from>
    <xdr:ext cx="596900" cy="258445"/>
    <xdr:sp macro="" textlink="">
      <xdr:nvSpPr>
        <xdr:cNvPr id="184" name="テキスト ボックス 183"/>
        <xdr:cNvSpPr txBox="1"/>
      </xdr:nvSpPr>
      <xdr:spPr>
        <a:xfrm>
          <a:off x="2559050" y="123513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34290</xdr:rowOff>
    </xdr:from>
    <xdr:to xmlns:xdr="http://schemas.openxmlformats.org/drawingml/2006/spreadsheetDrawing">
      <xdr:col>10</xdr:col>
      <xdr:colOff>114300</xdr:colOff>
      <xdr:row>78</xdr:row>
      <xdr:rowOff>123190</xdr:rowOff>
    </xdr:to>
    <xdr:cxnSp macro="">
      <xdr:nvCxnSpPr>
        <xdr:cNvPr id="185" name="直線コネクタ 184"/>
        <xdr:cNvCxnSpPr/>
      </xdr:nvCxnSpPr>
      <xdr:spPr>
        <a:xfrm>
          <a:off x="1111250" y="12918440"/>
          <a:ext cx="86995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38100</xdr:rowOff>
    </xdr:from>
    <xdr:to xmlns:xdr="http://schemas.openxmlformats.org/drawingml/2006/spreadsheetDrawing">
      <xdr:col>10</xdr:col>
      <xdr:colOff>165100</xdr:colOff>
      <xdr:row>75</xdr:row>
      <xdr:rowOff>139700</xdr:rowOff>
    </xdr:to>
    <xdr:sp macro="" textlink="">
      <xdr:nvSpPr>
        <xdr:cNvPr id="186" name="フローチャート: 判断 185"/>
        <xdr:cNvSpPr/>
      </xdr:nvSpPr>
      <xdr:spPr>
        <a:xfrm>
          <a:off x="1930400" y="1242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156210</xdr:rowOff>
    </xdr:from>
    <xdr:ext cx="596900" cy="257175"/>
    <xdr:sp macro="" textlink="">
      <xdr:nvSpPr>
        <xdr:cNvPr id="187" name="テキスト ボックス 186"/>
        <xdr:cNvSpPr txBox="1"/>
      </xdr:nvSpPr>
      <xdr:spPr>
        <a:xfrm>
          <a:off x="1685290" y="122148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22225</xdr:rowOff>
    </xdr:from>
    <xdr:to xmlns:xdr="http://schemas.openxmlformats.org/drawingml/2006/spreadsheetDrawing">
      <xdr:col>6</xdr:col>
      <xdr:colOff>38100</xdr:colOff>
      <xdr:row>76</xdr:row>
      <xdr:rowOff>123825</xdr:rowOff>
    </xdr:to>
    <xdr:sp macro="" textlink="">
      <xdr:nvSpPr>
        <xdr:cNvPr id="188" name="フローチャート: 判断 187"/>
        <xdr:cNvSpPr/>
      </xdr:nvSpPr>
      <xdr:spPr>
        <a:xfrm>
          <a:off x="1060450" y="125761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140335</xdr:rowOff>
    </xdr:from>
    <xdr:ext cx="596900" cy="259080"/>
    <xdr:sp macro="" textlink="">
      <xdr:nvSpPr>
        <xdr:cNvPr id="189" name="テキスト ボックス 188"/>
        <xdr:cNvSpPr txBox="1"/>
      </xdr:nvSpPr>
      <xdr:spPr>
        <a:xfrm>
          <a:off x="815340" y="12364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1" name="テキスト ボックス 190"/>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2" name="テキスト ボックス 191"/>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3" name="テキスト ボックス 192"/>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4" name="テキスト ボックス 193"/>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162560</xdr:rowOff>
    </xdr:from>
    <xdr:to xmlns:xdr="http://schemas.openxmlformats.org/drawingml/2006/spreadsheetDrawing">
      <xdr:col>24</xdr:col>
      <xdr:colOff>114300</xdr:colOff>
      <xdr:row>78</xdr:row>
      <xdr:rowOff>92710</xdr:rowOff>
    </xdr:to>
    <xdr:sp macro="" textlink="">
      <xdr:nvSpPr>
        <xdr:cNvPr id="195" name="楕円 194"/>
        <xdr:cNvSpPr/>
      </xdr:nvSpPr>
      <xdr:spPr>
        <a:xfrm>
          <a:off x="4493260" y="12881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77470</xdr:rowOff>
    </xdr:from>
    <xdr:ext cx="598170" cy="257175"/>
    <xdr:sp macro="" textlink="">
      <xdr:nvSpPr>
        <xdr:cNvPr id="196" name="民生費該当値テキスト"/>
        <xdr:cNvSpPr txBox="1"/>
      </xdr:nvSpPr>
      <xdr:spPr>
        <a:xfrm>
          <a:off x="4594860" y="1279652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57785</xdr:rowOff>
    </xdr:from>
    <xdr:to xmlns:xdr="http://schemas.openxmlformats.org/drawingml/2006/spreadsheetDrawing">
      <xdr:col>20</xdr:col>
      <xdr:colOff>38100</xdr:colOff>
      <xdr:row>78</xdr:row>
      <xdr:rowOff>159385</xdr:rowOff>
    </xdr:to>
    <xdr:sp macro="" textlink="">
      <xdr:nvSpPr>
        <xdr:cNvPr id="197" name="楕円 196"/>
        <xdr:cNvSpPr/>
      </xdr:nvSpPr>
      <xdr:spPr>
        <a:xfrm>
          <a:off x="3674110" y="129419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150495</xdr:rowOff>
    </xdr:from>
    <xdr:ext cx="532130" cy="258445"/>
    <xdr:sp macro="" textlink="">
      <xdr:nvSpPr>
        <xdr:cNvPr id="198" name="テキスト ボックス 197"/>
        <xdr:cNvSpPr txBox="1"/>
      </xdr:nvSpPr>
      <xdr:spPr>
        <a:xfrm>
          <a:off x="3461385" y="130346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68580</xdr:rowOff>
    </xdr:from>
    <xdr:to xmlns:xdr="http://schemas.openxmlformats.org/drawingml/2006/spreadsheetDrawing">
      <xdr:col>15</xdr:col>
      <xdr:colOff>101600</xdr:colOff>
      <xdr:row>78</xdr:row>
      <xdr:rowOff>165100</xdr:rowOff>
    </xdr:to>
    <xdr:sp macro="" textlink="">
      <xdr:nvSpPr>
        <xdr:cNvPr id="199" name="楕円 198"/>
        <xdr:cNvSpPr/>
      </xdr:nvSpPr>
      <xdr:spPr>
        <a:xfrm>
          <a:off x="2800350" y="129527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161290</xdr:rowOff>
    </xdr:from>
    <xdr:ext cx="532130" cy="258445"/>
    <xdr:sp macro="" textlink="">
      <xdr:nvSpPr>
        <xdr:cNvPr id="200" name="テキスト ボックス 199"/>
        <xdr:cNvSpPr txBox="1"/>
      </xdr:nvSpPr>
      <xdr:spPr>
        <a:xfrm>
          <a:off x="2591435" y="1304544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72390</xdr:rowOff>
    </xdr:from>
    <xdr:to xmlns:xdr="http://schemas.openxmlformats.org/drawingml/2006/spreadsheetDrawing">
      <xdr:col>10</xdr:col>
      <xdr:colOff>165100</xdr:colOff>
      <xdr:row>79</xdr:row>
      <xdr:rowOff>2540</xdr:rowOff>
    </xdr:to>
    <xdr:sp macro="" textlink="">
      <xdr:nvSpPr>
        <xdr:cNvPr id="201" name="楕円 200"/>
        <xdr:cNvSpPr/>
      </xdr:nvSpPr>
      <xdr:spPr>
        <a:xfrm>
          <a:off x="1930400" y="129565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165100</xdr:rowOff>
    </xdr:from>
    <xdr:ext cx="532130" cy="259080"/>
    <xdr:sp macro="" textlink="">
      <xdr:nvSpPr>
        <xdr:cNvPr id="202" name="テキスト ボックス 201"/>
        <xdr:cNvSpPr txBox="1"/>
      </xdr:nvSpPr>
      <xdr:spPr>
        <a:xfrm>
          <a:off x="1717675" y="130492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154940</xdr:rowOff>
    </xdr:from>
    <xdr:to xmlns:xdr="http://schemas.openxmlformats.org/drawingml/2006/spreadsheetDrawing">
      <xdr:col>6</xdr:col>
      <xdr:colOff>38100</xdr:colOff>
      <xdr:row>78</xdr:row>
      <xdr:rowOff>85090</xdr:rowOff>
    </xdr:to>
    <xdr:sp macro="" textlink="">
      <xdr:nvSpPr>
        <xdr:cNvPr id="203" name="楕円 202"/>
        <xdr:cNvSpPr/>
      </xdr:nvSpPr>
      <xdr:spPr>
        <a:xfrm>
          <a:off x="1060450" y="1287399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76200</xdr:rowOff>
    </xdr:from>
    <xdr:ext cx="596900" cy="257175"/>
    <xdr:sp macro="" textlink="">
      <xdr:nvSpPr>
        <xdr:cNvPr id="204" name="テキスト ボックス 203"/>
        <xdr:cNvSpPr txBox="1"/>
      </xdr:nvSpPr>
      <xdr:spPr>
        <a:xfrm>
          <a:off x="815340" y="129603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3520"/>
    <xdr:sp macro="" textlink="">
      <xdr:nvSpPr>
        <xdr:cNvPr id="213" name="テキスト ボックス 212"/>
        <xdr:cNvSpPr txBox="1"/>
      </xdr:nvSpPr>
      <xdr:spPr>
        <a:xfrm>
          <a:off x="71247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4676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6" name="テキスト ボックス 215"/>
        <xdr:cNvSpPr txBox="1"/>
      </xdr:nvSpPr>
      <xdr:spPr>
        <a:xfrm>
          <a:off x="505460" y="163042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4676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8" name="テキスト ボックス 217"/>
        <xdr:cNvSpPr txBox="1"/>
      </xdr:nvSpPr>
      <xdr:spPr>
        <a:xfrm>
          <a:off x="2266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4676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0860" cy="256540"/>
    <xdr:sp macro="" textlink="">
      <xdr:nvSpPr>
        <xdr:cNvPr id="220" name="テキスト ボックス 219"/>
        <xdr:cNvSpPr txBox="1"/>
      </xdr:nvSpPr>
      <xdr:spPr>
        <a:xfrm>
          <a:off x="226695" y="15542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4676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0860" cy="259080"/>
    <xdr:sp macro="" textlink="">
      <xdr:nvSpPr>
        <xdr:cNvPr id="222" name="テキスト ボックス 221"/>
        <xdr:cNvSpPr txBox="1"/>
      </xdr:nvSpPr>
      <xdr:spPr>
        <a:xfrm>
          <a:off x="22669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4676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8445"/>
    <xdr:sp macro="" textlink="">
      <xdr:nvSpPr>
        <xdr:cNvPr id="224" name="テキスト ボックス 223"/>
        <xdr:cNvSpPr txBox="1"/>
      </xdr:nvSpPr>
      <xdr:spPr>
        <a:xfrm>
          <a:off x="166370" y="147929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6" name="テキスト ボックス 225"/>
        <xdr:cNvSpPr txBox="1"/>
      </xdr:nvSpPr>
      <xdr:spPr>
        <a:xfrm>
          <a:off x="166370" y="14424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123825</xdr:rowOff>
    </xdr:from>
    <xdr:to xmlns:xdr="http://schemas.openxmlformats.org/drawingml/2006/spreadsheetDrawing">
      <xdr:col>24</xdr:col>
      <xdr:colOff>62865</xdr:colOff>
      <xdr:row>97</xdr:row>
      <xdr:rowOff>145415</xdr:rowOff>
    </xdr:to>
    <xdr:cxnSp macro="">
      <xdr:nvCxnSpPr>
        <xdr:cNvPr id="228" name="直線コネクタ 227"/>
        <xdr:cNvCxnSpPr/>
      </xdr:nvCxnSpPr>
      <xdr:spPr>
        <a:xfrm flipV="1">
          <a:off x="4542155" y="1482407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149225</xdr:rowOff>
    </xdr:from>
    <xdr:ext cx="534035" cy="259080"/>
    <xdr:sp macro="" textlink="">
      <xdr:nvSpPr>
        <xdr:cNvPr id="229" name="衛生費最小値テキスト"/>
        <xdr:cNvSpPr txBox="1"/>
      </xdr:nvSpPr>
      <xdr:spPr>
        <a:xfrm>
          <a:off x="4594860" y="16208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145415</xdr:rowOff>
    </xdr:from>
    <xdr:to xmlns:xdr="http://schemas.openxmlformats.org/drawingml/2006/spreadsheetDrawing">
      <xdr:col>24</xdr:col>
      <xdr:colOff>152400</xdr:colOff>
      <xdr:row>97</xdr:row>
      <xdr:rowOff>145415</xdr:rowOff>
    </xdr:to>
    <xdr:cxnSp macro="">
      <xdr:nvCxnSpPr>
        <xdr:cNvPr id="230" name="直線コネクタ 229"/>
        <xdr:cNvCxnSpPr/>
      </xdr:nvCxnSpPr>
      <xdr:spPr>
        <a:xfrm>
          <a:off x="4458970" y="162045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70485</xdr:rowOff>
    </xdr:from>
    <xdr:ext cx="598170" cy="259080"/>
    <xdr:sp macro="" textlink="">
      <xdr:nvSpPr>
        <xdr:cNvPr id="231" name="衛生費最大値テキスト"/>
        <xdr:cNvSpPr txBox="1"/>
      </xdr:nvSpPr>
      <xdr:spPr>
        <a:xfrm>
          <a:off x="4594860" y="14605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128,759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123825</xdr:rowOff>
    </xdr:from>
    <xdr:to xmlns:xdr="http://schemas.openxmlformats.org/drawingml/2006/spreadsheetDrawing">
      <xdr:col>24</xdr:col>
      <xdr:colOff>152400</xdr:colOff>
      <xdr:row>89</xdr:row>
      <xdr:rowOff>123825</xdr:rowOff>
    </xdr:to>
    <xdr:cxnSp macro="">
      <xdr:nvCxnSpPr>
        <xdr:cNvPr id="232" name="直線コネクタ 231"/>
        <xdr:cNvCxnSpPr/>
      </xdr:nvCxnSpPr>
      <xdr:spPr>
        <a:xfrm>
          <a:off x="4458970" y="148240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141605</xdr:rowOff>
    </xdr:from>
    <xdr:to xmlns:xdr="http://schemas.openxmlformats.org/drawingml/2006/spreadsheetDrawing">
      <xdr:col>24</xdr:col>
      <xdr:colOff>63500</xdr:colOff>
      <xdr:row>96</xdr:row>
      <xdr:rowOff>165100</xdr:rowOff>
    </xdr:to>
    <xdr:cxnSp macro="">
      <xdr:nvCxnSpPr>
        <xdr:cNvPr id="233" name="直線コネクタ 232"/>
        <xdr:cNvCxnSpPr/>
      </xdr:nvCxnSpPr>
      <xdr:spPr>
        <a:xfrm>
          <a:off x="3724910" y="16029305"/>
          <a:ext cx="8191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59055</xdr:rowOff>
    </xdr:from>
    <xdr:ext cx="534035" cy="259080"/>
    <xdr:sp macro="" textlink="">
      <xdr:nvSpPr>
        <xdr:cNvPr id="234" name="衛生費平均値テキスト"/>
        <xdr:cNvSpPr txBox="1"/>
      </xdr:nvSpPr>
      <xdr:spPr>
        <a:xfrm>
          <a:off x="4594860" y="1577530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36195</xdr:rowOff>
    </xdr:from>
    <xdr:to xmlns:xdr="http://schemas.openxmlformats.org/drawingml/2006/spreadsheetDrawing">
      <xdr:col>24</xdr:col>
      <xdr:colOff>114300</xdr:colOff>
      <xdr:row>96</xdr:row>
      <xdr:rowOff>137795</xdr:rowOff>
    </xdr:to>
    <xdr:sp macro="" textlink="">
      <xdr:nvSpPr>
        <xdr:cNvPr id="235" name="フローチャート: 判断 234"/>
        <xdr:cNvSpPr/>
      </xdr:nvSpPr>
      <xdr:spPr>
        <a:xfrm>
          <a:off x="4493260" y="1592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141605</xdr:rowOff>
    </xdr:from>
    <xdr:to xmlns:xdr="http://schemas.openxmlformats.org/drawingml/2006/spreadsheetDrawing">
      <xdr:col>19</xdr:col>
      <xdr:colOff>177800</xdr:colOff>
      <xdr:row>97</xdr:row>
      <xdr:rowOff>1905</xdr:rowOff>
    </xdr:to>
    <xdr:cxnSp macro="">
      <xdr:nvCxnSpPr>
        <xdr:cNvPr id="236" name="直線コネクタ 235"/>
        <xdr:cNvCxnSpPr/>
      </xdr:nvCxnSpPr>
      <xdr:spPr>
        <a:xfrm flipV="1">
          <a:off x="2851150" y="16029305"/>
          <a:ext cx="8737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59055</xdr:rowOff>
    </xdr:from>
    <xdr:to xmlns:xdr="http://schemas.openxmlformats.org/drawingml/2006/spreadsheetDrawing">
      <xdr:col>20</xdr:col>
      <xdr:colOff>38100</xdr:colOff>
      <xdr:row>96</xdr:row>
      <xdr:rowOff>160655</xdr:rowOff>
    </xdr:to>
    <xdr:sp macro="" textlink="">
      <xdr:nvSpPr>
        <xdr:cNvPr id="237" name="フローチャート: 判断 236"/>
        <xdr:cNvSpPr/>
      </xdr:nvSpPr>
      <xdr:spPr>
        <a:xfrm>
          <a:off x="3674110" y="159467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6350</xdr:rowOff>
    </xdr:from>
    <xdr:ext cx="532130" cy="256540"/>
    <xdr:sp macro="" textlink="">
      <xdr:nvSpPr>
        <xdr:cNvPr id="238" name="テキスト ボックス 237"/>
        <xdr:cNvSpPr txBox="1"/>
      </xdr:nvSpPr>
      <xdr:spPr>
        <a:xfrm>
          <a:off x="3461385" y="157226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1905</xdr:rowOff>
    </xdr:from>
    <xdr:to xmlns:xdr="http://schemas.openxmlformats.org/drawingml/2006/spreadsheetDrawing">
      <xdr:col>15</xdr:col>
      <xdr:colOff>50800</xdr:colOff>
      <xdr:row>97</xdr:row>
      <xdr:rowOff>3810</xdr:rowOff>
    </xdr:to>
    <xdr:cxnSp macro="">
      <xdr:nvCxnSpPr>
        <xdr:cNvPr id="239" name="直線コネクタ 238"/>
        <xdr:cNvCxnSpPr/>
      </xdr:nvCxnSpPr>
      <xdr:spPr>
        <a:xfrm flipV="1">
          <a:off x="1981200" y="1606105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54610</xdr:rowOff>
    </xdr:from>
    <xdr:to xmlns:xdr="http://schemas.openxmlformats.org/drawingml/2006/spreadsheetDrawing">
      <xdr:col>15</xdr:col>
      <xdr:colOff>101600</xdr:colOff>
      <xdr:row>96</xdr:row>
      <xdr:rowOff>156210</xdr:rowOff>
    </xdr:to>
    <xdr:sp macro="" textlink="">
      <xdr:nvSpPr>
        <xdr:cNvPr id="240" name="フローチャート: 判断 239"/>
        <xdr:cNvSpPr/>
      </xdr:nvSpPr>
      <xdr:spPr>
        <a:xfrm>
          <a:off x="2800350" y="159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1270</xdr:rowOff>
    </xdr:from>
    <xdr:ext cx="532130" cy="259080"/>
    <xdr:sp macro="" textlink="">
      <xdr:nvSpPr>
        <xdr:cNvPr id="241" name="テキスト ボックス 240"/>
        <xdr:cNvSpPr txBox="1"/>
      </xdr:nvSpPr>
      <xdr:spPr>
        <a:xfrm>
          <a:off x="2591435" y="15717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148590</xdr:rowOff>
    </xdr:from>
    <xdr:to xmlns:xdr="http://schemas.openxmlformats.org/drawingml/2006/spreadsheetDrawing">
      <xdr:col>10</xdr:col>
      <xdr:colOff>114300</xdr:colOff>
      <xdr:row>97</xdr:row>
      <xdr:rowOff>3810</xdr:rowOff>
    </xdr:to>
    <xdr:cxnSp macro="">
      <xdr:nvCxnSpPr>
        <xdr:cNvPr id="242" name="直線コネクタ 241"/>
        <xdr:cNvCxnSpPr/>
      </xdr:nvCxnSpPr>
      <xdr:spPr>
        <a:xfrm>
          <a:off x="1111250" y="16036290"/>
          <a:ext cx="8699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52070</xdr:rowOff>
    </xdr:from>
    <xdr:to xmlns:xdr="http://schemas.openxmlformats.org/drawingml/2006/spreadsheetDrawing">
      <xdr:col>10</xdr:col>
      <xdr:colOff>165100</xdr:colOff>
      <xdr:row>96</xdr:row>
      <xdr:rowOff>153035</xdr:rowOff>
    </xdr:to>
    <xdr:sp macro="" textlink="">
      <xdr:nvSpPr>
        <xdr:cNvPr id="243" name="フローチャート: 判断 242"/>
        <xdr:cNvSpPr/>
      </xdr:nvSpPr>
      <xdr:spPr>
        <a:xfrm>
          <a:off x="1930400" y="15939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169545</xdr:rowOff>
    </xdr:from>
    <xdr:ext cx="532130" cy="256540"/>
    <xdr:sp macro="" textlink="">
      <xdr:nvSpPr>
        <xdr:cNvPr id="244" name="テキスト ボックス 243"/>
        <xdr:cNvSpPr txBox="1"/>
      </xdr:nvSpPr>
      <xdr:spPr>
        <a:xfrm>
          <a:off x="1717675" y="157143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88900</xdr:rowOff>
    </xdr:from>
    <xdr:to xmlns:xdr="http://schemas.openxmlformats.org/drawingml/2006/spreadsheetDrawing">
      <xdr:col>6</xdr:col>
      <xdr:colOff>38100</xdr:colOff>
      <xdr:row>97</xdr:row>
      <xdr:rowOff>19050</xdr:rowOff>
    </xdr:to>
    <xdr:sp macro="" textlink="">
      <xdr:nvSpPr>
        <xdr:cNvPr id="245" name="フローチャート: 判断 244"/>
        <xdr:cNvSpPr/>
      </xdr:nvSpPr>
      <xdr:spPr>
        <a:xfrm>
          <a:off x="1060450" y="159766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35560</xdr:rowOff>
    </xdr:from>
    <xdr:ext cx="532130" cy="259080"/>
    <xdr:sp macro="" textlink="">
      <xdr:nvSpPr>
        <xdr:cNvPr id="246" name="テキスト ボックス 245"/>
        <xdr:cNvSpPr txBox="1"/>
      </xdr:nvSpPr>
      <xdr:spPr>
        <a:xfrm>
          <a:off x="847725" y="15751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8" name="テキスト ボックス 247"/>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9" name="テキスト ボックス 248"/>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0" name="テキスト ボックス 249"/>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1" name="テキスト ボックス 250"/>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114300</xdr:rowOff>
    </xdr:from>
    <xdr:to xmlns:xdr="http://schemas.openxmlformats.org/drawingml/2006/spreadsheetDrawing">
      <xdr:col>24</xdr:col>
      <xdr:colOff>114300</xdr:colOff>
      <xdr:row>97</xdr:row>
      <xdr:rowOff>44450</xdr:rowOff>
    </xdr:to>
    <xdr:sp macro="" textlink="">
      <xdr:nvSpPr>
        <xdr:cNvPr id="252" name="楕円 251"/>
        <xdr:cNvSpPr/>
      </xdr:nvSpPr>
      <xdr:spPr>
        <a:xfrm>
          <a:off x="4493260" y="160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92710</xdr:rowOff>
    </xdr:from>
    <xdr:ext cx="534035" cy="259080"/>
    <xdr:sp macro="" textlink="">
      <xdr:nvSpPr>
        <xdr:cNvPr id="253" name="衛生費該当値テキスト"/>
        <xdr:cNvSpPr txBox="1"/>
      </xdr:nvSpPr>
      <xdr:spPr>
        <a:xfrm>
          <a:off x="4594860" y="1598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90805</xdr:rowOff>
    </xdr:from>
    <xdr:to xmlns:xdr="http://schemas.openxmlformats.org/drawingml/2006/spreadsheetDrawing">
      <xdr:col>20</xdr:col>
      <xdr:colOff>38100</xdr:colOff>
      <xdr:row>97</xdr:row>
      <xdr:rowOff>20955</xdr:rowOff>
    </xdr:to>
    <xdr:sp macro="" textlink="">
      <xdr:nvSpPr>
        <xdr:cNvPr id="254" name="楕円 253"/>
        <xdr:cNvSpPr/>
      </xdr:nvSpPr>
      <xdr:spPr>
        <a:xfrm>
          <a:off x="3674110" y="159785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12065</xdr:rowOff>
    </xdr:from>
    <xdr:ext cx="532130" cy="259080"/>
    <xdr:sp macro="" textlink="">
      <xdr:nvSpPr>
        <xdr:cNvPr id="255" name="テキスト ボックス 254"/>
        <xdr:cNvSpPr txBox="1"/>
      </xdr:nvSpPr>
      <xdr:spPr>
        <a:xfrm>
          <a:off x="3461385" y="160712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122555</xdr:rowOff>
    </xdr:from>
    <xdr:to xmlns:xdr="http://schemas.openxmlformats.org/drawingml/2006/spreadsheetDrawing">
      <xdr:col>15</xdr:col>
      <xdr:colOff>101600</xdr:colOff>
      <xdr:row>97</xdr:row>
      <xdr:rowOff>52705</xdr:rowOff>
    </xdr:to>
    <xdr:sp macro="" textlink="">
      <xdr:nvSpPr>
        <xdr:cNvPr id="256" name="楕円 255"/>
        <xdr:cNvSpPr/>
      </xdr:nvSpPr>
      <xdr:spPr>
        <a:xfrm>
          <a:off x="2800350" y="160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43815</xdr:rowOff>
    </xdr:from>
    <xdr:ext cx="532130" cy="256540"/>
    <xdr:sp macro="" textlink="">
      <xdr:nvSpPr>
        <xdr:cNvPr id="257" name="テキスト ボックス 256"/>
        <xdr:cNvSpPr txBox="1"/>
      </xdr:nvSpPr>
      <xdr:spPr>
        <a:xfrm>
          <a:off x="2591435" y="161029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124460</xdr:rowOff>
    </xdr:from>
    <xdr:to xmlns:xdr="http://schemas.openxmlformats.org/drawingml/2006/spreadsheetDrawing">
      <xdr:col>10</xdr:col>
      <xdr:colOff>165100</xdr:colOff>
      <xdr:row>97</xdr:row>
      <xdr:rowOff>54610</xdr:rowOff>
    </xdr:to>
    <xdr:sp macro="" textlink="">
      <xdr:nvSpPr>
        <xdr:cNvPr id="258" name="楕円 257"/>
        <xdr:cNvSpPr/>
      </xdr:nvSpPr>
      <xdr:spPr>
        <a:xfrm>
          <a:off x="1930400" y="160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45720</xdr:rowOff>
    </xdr:from>
    <xdr:ext cx="532130" cy="259080"/>
    <xdr:sp macro="" textlink="">
      <xdr:nvSpPr>
        <xdr:cNvPr id="259" name="テキスト ボックス 258"/>
        <xdr:cNvSpPr txBox="1"/>
      </xdr:nvSpPr>
      <xdr:spPr>
        <a:xfrm>
          <a:off x="1717675" y="161048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97790</xdr:rowOff>
    </xdr:from>
    <xdr:to xmlns:xdr="http://schemas.openxmlformats.org/drawingml/2006/spreadsheetDrawing">
      <xdr:col>6</xdr:col>
      <xdr:colOff>38100</xdr:colOff>
      <xdr:row>97</xdr:row>
      <xdr:rowOff>27940</xdr:rowOff>
    </xdr:to>
    <xdr:sp macro="" textlink="">
      <xdr:nvSpPr>
        <xdr:cNvPr id="260" name="楕円 259"/>
        <xdr:cNvSpPr/>
      </xdr:nvSpPr>
      <xdr:spPr>
        <a:xfrm>
          <a:off x="1060450" y="159854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19050</xdr:rowOff>
    </xdr:from>
    <xdr:ext cx="532130" cy="256540"/>
    <xdr:sp macro="" textlink="">
      <xdr:nvSpPr>
        <xdr:cNvPr id="261" name="テキスト ボックス 260"/>
        <xdr:cNvSpPr txBox="1"/>
      </xdr:nvSpPr>
      <xdr:spPr>
        <a:xfrm>
          <a:off x="847725" y="160782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69" name="正方形/長方形 268"/>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3520"/>
    <xdr:sp macro="" textlink="">
      <xdr:nvSpPr>
        <xdr:cNvPr id="270" name="テキスト ボックス 269"/>
        <xdr:cNvSpPr txBox="1"/>
      </xdr:nvSpPr>
      <xdr:spPr>
        <a:xfrm>
          <a:off x="643636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71" name="直線コネクタ 270"/>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2" name="直線コネクタ 271"/>
        <xdr:cNvCxnSpPr/>
      </xdr:nvCxnSpPr>
      <xdr:spPr>
        <a:xfrm>
          <a:off x="6474460" y="6544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015" cy="258445"/>
    <xdr:sp macro="" textlink="">
      <xdr:nvSpPr>
        <xdr:cNvPr id="273" name="テキスト ボックス 272"/>
        <xdr:cNvSpPr txBox="1"/>
      </xdr:nvSpPr>
      <xdr:spPr>
        <a:xfrm>
          <a:off x="6229350" y="640842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4" name="直線コネクタ 273"/>
        <xdr:cNvCxnSpPr/>
      </xdr:nvCxnSpPr>
      <xdr:spPr>
        <a:xfrm>
          <a:off x="6474460" y="6229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5455" cy="257175"/>
    <xdr:sp macro="" textlink="">
      <xdr:nvSpPr>
        <xdr:cNvPr id="275" name="テキスト ボックス 274"/>
        <xdr:cNvSpPr txBox="1"/>
      </xdr:nvSpPr>
      <xdr:spPr>
        <a:xfrm>
          <a:off x="6014720" y="60940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6" name="直線コネクタ 275"/>
        <xdr:cNvCxnSpPr/>
      </xdr:nvCxnSpPr>
      <xdr:spPr>
        <a:xfrm>
          <a:off x="6474460" y="59169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5455" cy="258445"/>
    <xdr:sp macro="" textlink="">
      <xdr:nvSpPr>
        <xdr:cNvPr id="277" name="テキスト ボックス 276"/>
        <xdr:cNvSpPr txBox="1"/>
      </xdr:nvSpPr>
      <xdr:spPr>
        <a:xfrm>
          <a:off x="6014720" y="57804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8" name="直線コネクタ 277"/>
        <xdr:cNvCxnSpPr/>
      </xdr:nvCxnSpPr>
      <xdr:spPr>
        <a:xfrm>
          <a:off x="6474460" y="5602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5455" cy="257175"/>
    <xdr:sp macro="" textlink="">
      <xdr:nvSpPr>
        <xdr:cNvPr id="279" name="テキスト ボックス 278"/>
        <xdr:cNvSpPr txBox="1"/>
      </xdr:nvSpPr>
      <xdr:spPr>
        <a:xfrm>
          <a:off x="6014720" y="54610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0" name="直線コネクタ 279"/>
        <xdr:cNvCxnSpPr/>
      </xdr:nvCxnSpPr>
      <xdr:spPr>
        <a:xfrm>
          <a:off x="6474460" y="5288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5455" cy="257810"/>
    <xdr:sp macro="" textlink="">
      <xdr:nvSpPr>
        <xdr:cNvPr id="281" name="テキスト ボックス 280"/>
        <xdr:cNvSpPr txBox="1"/>
      </xdr:nvSpPr>
      <xdr:spPr>
        <a:xfrm>
          <a:off x="6014720" y="514667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2" name="直線コネクタ 281"/>
        <xdr:cNvCxnSpPr/>
      </xdr:nvCxnSpPr>
      <xdr:spPr>
        <a:xfrm>
          <a:off x="6474460" y="4968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5455" cy="259080"/>
    <xdr:sp macro="" textlink="">
      <xdr:nvSpPr>
        <xdr:cNvPr id="283" name="テキスト ボックス 282"/>
        <xdr:cNvSpPr txBox="1"/>
      </xdr:nvSpPr>
      <xdr:spPr>
        <a:xfrm>
          <a:off x="6014720" y="4832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6540"/>
    <xdr:sp macro="" textlink="">
      <xdr:nvSpPr>
        <xdr:cNvPr id="285" name="テキスト ボックス 284"/>
        <xdr:cNvSpPr txBox="1"/>
      </xdr:nvSpPr>
      <xdr:spPr>
        <a:xfrm>
          <a:off x="6014720" y="45186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86" name="労働費グラフ枠"/>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30</xdr:row>
      <xdr:rowOff>98425</xdr:rowOff>
    </xdr:from>
    <xdr:to xmlns:xdr="http://schemas.openxmlformats.org/drawingml/2006/spreadsheetDrawing">
      <xdr:col>54</xdr:col>
      <xdr:colOff>186690</xdr:colOff>
      <xdr:row>39</xdr:row>
      <xdr:rowOff>99060</xdr:rowOff>
    </xdr:to>
    <xdr:cxnSp macro="">
      <xdr:nvCxnSpPr>
        <xdr:cNvPr id="287" name="直線コネクタ 286"/>
        <xdr:cNvCxnSpPr/>
      </xdr:nvCxnSpPr>
      <xdr:spPr>
        <a:xfrm flipV="1">
          <a:off x="10267950" y="5057775"/>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8920" cy="259080"/>
    <xdr:sp macro="" textlink="">
      <xdr:nvSpPr>
        <xdr:cNvPr id="288" name="労働費最小値テキスト"/>
        <xdr:cNvSpPr txBox="1"/>
      </xdr:nvSpPr>
      <xdr:spPr>
        <a:xfrm>
          <a:off x="10318750" y="6548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9" name="直線コネクタ 288"/>
        <xdr:cNvCxnSpPr/>
      </xdr:nvCxnSpPr>
      <xdr:spPr>
        <a:xfrm>
          <a:off x="10182860" y="6544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45085</xdr:rowOff>
    </xdr:from>
    <xdr:ext cx="469265" cy="258445"/>
    <xdr:sp macro="" textlink="">
      <xdr:nvSpPr>
        <xdr:cNvPr id="290" name="労働費最大値テキスト"/>
        <xdr:cNvSpPr txBox="1"/>
      </xdr:nvSpPr>
      <xdr:spPr>
        <a:xfrm>
          <a:off x="10318750" y="4839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4,726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98425</xdr:rowOff>
    </xdr:from>
    <xdr:to xmlns:xdr="http://schemas.openxmlformats.org/drawingml/2006/spreadsheetDrawing">
      <xdr:col>55</xdr:col>
      <xdr:colOff>88900</xdr:colOff>
      <xdr:row>30</xdr:row>
      <xdr:rowOff>98425</xdr:rowOff>
    </xdr:to>
    <xdr:cxnSp macro="">
      <xdr:nvCxnSpPr>
        <xdr:cNvPr id="291" name="直線コネクタ 290"/>
        <xdr:cNvCxnSpPr/>
      </xdr:nvCxnSpPr>
      <xdr:spPr>
        <a:xfrm>
          <a:off x="10182860" y="50577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15875</xdr:rowOff>
    </xdr:from>
    <xdr:to xmlns:xdr="http://schemas.openxmlformats.org/drawingml/2006/spreadsheetDrawing">
      <xdr:col>55</xdr:col>
      <xdr:colOff>0</xdr:colOff>
      <xdr:row>39</xdr:row>
      <xdr:rowOff>17145</xdr:rowOff>
    </xdr:to>
    <xdr:cxnSp macro="">
      <xdr:nvCxnSpPr>
        <xdr:cNvPr id="292" name="直線コネクタ 291"/>
        <xdr:cNvCxnSpPr/>
      </xdr:nvCxnSpPr>
      <xdr:spPr>
        <a:xfrm flipV="1">
          <a:off x="9448800" y="6461125"/>
          <a:ext cx="8191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154940</xdr:rowOff>
    </xdr:from>
    <xdr:ext cx="377825" cy="256540"/>
    <xdr:sp macro="" textlink="">
      <xdr:nvSpPr>
        <xdr:cNvPr id="293" name="労働費平均値テキスト"/>
        <xdr:cNvSpPr txBox="1"/>
      </xdr:nvSpPr>
      <xdr:spPr>
        <a:xfrm>
          <a:off x="10318750" y="6104890"/>
          <a:ext cx="37782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132080</xdr:rowOff>
    </xdr:from>
    <xdr:to xmlns:xdr="http://schemas.openxmlformats.org/drawingml/2006/spreadsheetDrawing">
      <xdr:col>55</xdr:col>
      <xdr:colOff>50800</xdr:colOff>
      <xdr:row>38</xdr:row>
      <xdr:rowOff>61595</xdr:rowOff>
    </xdr:to>
    <xdr:sp macro="" textlink="">
      <xdr:nvSpPr>
        <xdr:cNvPr id="294" name="フローチャート: 判断 293"/>
        <xdr:cNvSpPr/>
      </xdr:nvSpPr>
      <xdr:spPr>
        <a:xfrm>
          <a:off x="10220960" y="6247130"/>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42545</xdr:rowOff>
    </xdr:from>
    <xdr:to xmlns:xdr="http://schemas.openxmlformats.org/drawingml/2006/spreadsheetDrawing">
      <xdr:col>50</xdr:col>
      <xdr:colOff>114300</xdr:colOff>
      <xdr:row>39</xdr:row>
      <xdr:rowOff>17145</xdr:rowOff>
    </xdr:to>
    <xdr:cxnSp macro="">
      <xdr:nvCxnSpPr>
        <xdr:cNvPr id="295" name="直線コネクタ 294"/>
        <xdr:cNvCxnSpPr/>
      </xdr:nvCxnSpPr>
      <xdr:spPr>
        <a:xfrm>
          <a:off x="8578850" y="6322695"/>
          <a:ext cx="86995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147955</xdr:rowOff>
    </xdr:from>
    <xdr:to xmlns:xdr="http://schemas.openxmlformats.org/drawingml/2006/spreadsheetDrawing">
      <xdr:col>50</xdr:col>
      <xdr:colOff>165100</xdr:colOff>
      <xdr:row>38</xdr:row>
      <xdr:rowOff>78105</xdr:rowOff>
    </xdr:to>
    <xdr:sp macro="" textlink="">
      <xdr:nvSpPr>
        <xdr:cNvPr id="296" name="フローチャート: 判断 295"/>
        <xdr:cNvSpPr/>
      </xdr:nvSpPr>
      <xdr:spPr>
        <a:xfrm>
          <a:off x="9398000" y="6263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94615</xdr:rowOff>
    </xdr:from>
    <xdr:ext cx="377825" cy="258445"/>
    <xdr:sp macro="" textlink="">
      <xdr:nvSpPr>
        <xdr:cNvPr id="297" name="テキスト ボックス 296"/>
        <xdr:cNvSpPr txBox="1"/>
      </xdr:nvSpPr>
      <xdr:spPr>
        <a:xfrm>
          <a:off x="9263380" y="604456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27940</xdr:rowOff>
    </xdr:from>
    <xdr:to xmlns:xdr="http://schemas.openxmlformats.org/drawingml/2006/spreadsheetDrawing">
      <xdr:col>45</xdr:col>
      <xdr:colOff>177800</xdr:colOff>
      <xdr:row>38</xdr:row>
      <xdr:rowOff>42545</xdr:rowOff>
    </xdr:to>
    <xdr:cxnSp macro="">
      <xdr:nvCxnSpPr>
        <xdr:cNvPr id="298" name="直線コネクタ 297"/>
        <xdr:cNvCxnSpPr/>
      </xdr:nvCxnSpPr>
      <xdr:spPr>
        <a:xfrm>
          <a:off x="7705090" y="6308090"/>
          <a:ext cx="87376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127000</xdr:rowOff>
    </xdr:from>
    <xdr:to xmlns:xdr="http://schemas.openxmlformats.org/drawingml/2006/spreadsheetDrawing">
      <xdr:col>46</xdr:col>
      <xdr:colOff>38100</xdr:colOff>
      <xdr:row>38</xdr:row>
      <xdr:rowOff>57150</xdr:rowOff>
    </xdr:to>
    <xdr:sp macro="" textlink="">
      <xdr:nvSpPr>
        <xdr:cNvPr id="299" name="フローチャート: 判断 298"/>
        <xdr:cNvSpPr/>
      </xdr:nvSpPr>
      <xdr:spPr>
        <a:xfrm>
          <a:off x="8528050" y="62420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73660</xdr:rowOff>
    </xdr:from>
    <xdr:ext cx="377825" cy="259080"/>
    <xdr:sp macro="" textlink="">
      <xdr:nvSpPr>
        <xdr:cNvPr id="300" name="テキスト ボックス 299"/>
        <xdr:cNvSpPr txBox="1"/>
      </xdr:nvSpPr>
      <xdr:spPr>
        <a:xfrm>
          <a:off x="8393430" y="60236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27940</xdr:rowOff>
    </xdr:from>
    <xdr:to xmlns:xdr="http://schemas.openxmlformats.org/drawingml/2006/spreadsheetDrawing">
      <xdr:col>41</xdr:col>
      <xdr:colOff>50800</xdr:colOff>
      <xdr:row>38</xdr:row>
      <xdr:rowOff>56515</xdr:rowOff>
    </xdr:to>
    <xdr:cxnSp macro="">
      <xdr:nvCxnSpPr>
        <xdr:cNvPr id="301" name="直線コネクタ 300"/>
        <xdr:cNvCxnSpPr/>
      </xdr:nvCxnSpPr>
      <xdr:spPr>
        <a:xfrm flipV="1">
          <a:off x="6835140" y="6308090"/>
          <a:ext cx="8699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104140</xdr:rowOff>
    </xdr:from>
    <xdr:to xmlns:xdr="http://schemas.openxmlformats.org/drawingml/2006/spreadsheetDrawing">
      <xdr:col>41</xdr:col>
      <xdr:colOff>101600</xdr:colOff>
      <xdr:row>38</xdr:row>
      <xdr:rowOff>34290</xdr:rowOff>
    </xdr:to>
    <xdr:sp macro="" textlink="">
      <xdr:nvSpPr>
        <xdr:cNvPr id="302" name="フローチャート: 判断 301"/>
        <xdr:cNvSpPr/>
      </xdr:nvSpPr>
      <xdr:spPr>
        <a:xfrm>
          <a:off x="7654290" y="6219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50800</xdr:rowOff>
    </xdr:from>
    <xdr:ext cx="377825" cy="258445"/>
    <xdr:sp macro="" textlink="">
      <xdr:nvSpPr>
        <xdr:cNvPr id="303" name="テキスト ボックス 302"/>
        <xdr:cNvSpPr txBox="1"/>
      </xdr:nvSpPr>
      <xdr:spPr>
        <a:xfrm>
          <a:off x="7519670" y="60007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84455</xdr:rowOff>
    </xdr:from>
    <xdr:to xmlns:xdr="http://schemas.openxmlformats.org/drawingml/2006/spreadsheetDrawing">
      <xdr:col>36</xdr:col>
      <xdr:colOff>165100</xdr:colOff>
      <xdr:row>38</xdr:row>
      <xdr:rowOff>14605</xdr:rowOff>
    </xdr:to>
    <xdr:sp macro="" textlink="">
      <xdr:nvSpPr>
        <xdr:cNvPr id="304" name="フローチャート: 判断 303"/>
        <xdr:cNvSpPr/>
      </xdr:nvSpPr>
      <xdr:spPr>
        <a:xfrm>
          <a:off x="6784340" y="6199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31115</xdr:rowOff>
    </xdr:from>
    <xdr:ext cx="377825" cy="256540"/>
    <xdr:sp macro="" textlink="">
      <xdr:nvSpPr>
        <xdr:cNvPr id="305" name="テキスト ボックス 304"/>
        <xdr:cNvSpPr txBox="1"/>
      </xdr:nvSpPr>
      <xdr:spPr>
        <a:xfrm>
          <a:off x="6649720" y="598106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7" name="テキスト ボックス 306"/>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08" name="テキスト ボックス 307"/>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9" name="テキスト ボックス 308"/>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10" name="テキスト ボックス 309"/>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136525</xdr:rowOff>
    </xdr:from>
    <xdr:to xmlns:xdr="http://schemas.openxmlformats.org/drawingml/2006/spreadsheetDrawing">
      <xdr:col>55</xdr:col>
      <xdr:colOff>50800</xdr:colOff>
      <xdr:row>39</xdr:row>
      <xdr:rowOff>66675</xdr:rowOff>
    </xdr:to>
    <xdr:sp macro="" textlink="">
      <xdr:nvSpPr>
        <xdr:cNvPr id="311" name="楕円 310"/>
        <xdr:cNvSpPr/>
      </xdr:nvSpPr>
      <xdr:spPr>
        <a:xfrm>
          <a:off x="10220960" y="641667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52070</xdr:rowOff>
    </xdr:from>
    <xdr:ext cx="377825" cy="256540"/>
    <xdr:sp macro="" textlink="">
      <xdr:nvSpPr>
        <xdr:cNvPr id="312" name="労働費該当値テキスト"/>
        <xdr:cNvSpPr txBox="1"/>
      </xdr:nvSpPr>
      <xdr:spPr>
        <a:xfrm>
          <a:off x="10318750" y="633222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137160</xdr:rowOff>
    </xdr:from>
    <xdr:to xmlns:xdr="http://schemas.openxmlformats.org/drawingml/2006/spreadsheetDrawing">
      <xdr:col>50</xdr:col>
      <xdr:colOff>165100</xdr:colOff>
      <xdr:row>39</xdr:row>
      <xdr:rowOff>67310</xdr:rowOff>
    </xdr:to>
    <xdr:sp macro="" textlink="">
      <xdr:nvSpPr>
        <xdr:cNvPr id="313" name="楕円 312"/>
        <xdr:cNvSpPr/>
      </xdr:nvSpPr>
      <xdr:spPr>
        <a:xfrm>
          <a:off x="9398000" y="6417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58420</xdr:rowOff>
    </xdr:from>
    <xdr:ext cx="377825" cy="258445"/>
    <xdr:sp macro="" textlink="">
      <xdr:nvSpPr>
        <xdr:cNvPr id="314" name="テキスト ボックス 313"/>
        <xdr:cNvSpPr txBox="1"/>
      </xdr:nvSpPr>
      <xdr:spPr>
        <a:xfrm>
          <a:off x="9263380" y="65036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163195</xdr:rowOff>
    </xdr:from>
    <xdr:to xmlns:xdr="http://schemas.openxmlformats.org/drawingml/2006/spreadsheetDrawing">
      <xdr:col>46</xdr:col>
      <xdr:colOff>38100</xdr:colOff>
      <xdr:row>38</xdr:row>
      <xdr:rowOff>93345</xdr:rowOff>
    </xdr:to>
    <xdr:sp macro="" textlink="">
      <xdr:nvSpPr>
        <xdr:cNvPr id="315" name="楕円 314"/>
        <xdr:cNvSpPr/>
      </xdr:nvSpPr>
      <xdr:spPr>
        <a:xfrm>
          <a:off x="8528050" y="627824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84455</xdr:rowOff>
    </xdr:from>
    <xdr:ext cx="377825" cy="258445"/>
    <xdr:sp macro="" textlink="">
      <xdr:nvSpPr>
        <xdr:cNvPr id="316" name="テキスト ボックス 315"/>
        <xdr:cNvSpPr txBox="1"/>
      </xdr:nvSpPr>
      <xdr:spPr>
        <a:xfrm>
          <a:off x="8393430" y="63646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149225</xdr:rowOff>
    </xdr:from>
    <xdr:to xmlns:xdr="http://schemas.openxmlformats.org/drawingml/2006/spreadsheetDrawing">
      <xdr:col>41</xdr:col>
      <xdr:colOff>101600</xdr:colOff>
      <xdr:row>38</xdr:row>
      <xdr:rowOff>78740</xdr:rowOff>
    </xdr:to>
    <xdr:sp macro="" textlink="">
      <xdr:nvSpPr>
        <xdr:cNvPr id="317" name="楕円 316"/>
        <xdr:cNvSpPr/>
      </xdr:nvSpPr>
      <xdr:spPr>
        <a:xfrm>
          <a:off x="7654290" y="626427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69850</xdr:rowOff>
    </xdr:from>
    <xdr:ext cx="377825" cy="259080"/>
    <xdr:sp macro="" textlink="">
      <xdr:nvSpPr>
        <xdr:cNvPr id="318" name="テキスト ボックス 317"/>
        <xdr:cNvSpPr txBox="1"/>
      </xdr:nvSpPr>
      <xdr:spPr>
        <a:xfrm>
          <a:off x="7519670" y="63500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6350</xdr:rowOff>
    </xdr:from>
    <xdr:to xmlns:xdr="http://schemas.openxmlformats.org/drawingml/2006/spreadsheetDrawing">
      <xdr:col>36</xdr:col>
      <xdr:colOff>165100</xdr:colOff>
      <xdr:row>38</xdr:row>
      <xdr:rowOff>107315</xdr:rowOff>
    </xdr:to>
    <xdr:sp macro="" textlink="">
      <xdr:nvSpPr>
        <xdr:cNvPr id="319" name="楕円 318"/>
        <xdr:cNvSpPr/>
      </xdr:nvSpPr>
      <xdr:spPr>
        <a:xfrm>
          <a:off x="6784340" y="6286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98425</xdr:rowOff>
    </xdr:from>
    <xdr:ext cx="377825" cy="256540"/>
    <xdr:sp macro="" textlink="">
      <xdr:nvSpPr>
        <xdr:cNvPr id="320" name="テキスト ボックス 319"/>
        <xdr:cNvSpPr txBox="1"/>
      </xdr:nvSpPr>
      <xdr:spPr>
        <a:xfrm>
          <a:off x="6649720" y="637857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28" name="正方形/長方形 327"/>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3520"/>
    <xdr:sp macro="" textlink="">
      <xdr:nvSpPr>
        <xdr:cNvPr id="329" name="テキスト ボックス 328"/>
        <xdr:cNvSpPr txBox="1"/>
      </xdr:nvSpPr>
      <xdr:spPr>
        <a:xfrm>
          <a:off x="643636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30" name="直線コネクタ 329"/>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1" name="直線コネクタ 330"/>
        <xdr:cNvCxnSpPr/>
      </xdr:nvCxnSpPr>
      <xdr:spPr>
        <a:xfrm>
          <a:off x="6474460" y="9721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47015" cy="257175"/>
    <xdr:sp macro="" textlink="">
      <xdr:nvSpPr>
        <xdr:cNvPr id="332" name="テキスト ボックス 331"/>
        <xdr:cNvSpPr txBox="1"/>
      </xdr:nvSpPr>
      <xdr:spPr>
        <a:xfrm>
          <a:off x="6229350" y="95821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3" name="直線コネクタ 332"/>
        <xdr:cNvCxnSpPr/>
      </xdr:nvCxnSpPr>
      <xdr:spPr>
        <a:xfrm>
          <a:off x="6474460" y="9277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0860" cy="256540"/>
    <xdr:sp macro="" textlink="">
      <xdr:nvSpPr>
        <xdr:cNvPr id="334" name="テキスト ボックス 333"/>
        <xdr:cNvSpPr txBox="1"/>
      </xdr:nvSpPr>
      <xdr:spPr>
        <a:xfrm>
          <a:off x="5954395" y="91414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83185</xdr:rowOff>
    </xdr:from>
    <xdr:to xmlns:xdr="http://schemas.openxmlformats.org/drawingml/2006/spreadsheetDrawing">
      <xdr:col>59</xdr:col>
      <xdr:colOff>50800</xdr:colOff>
      <xdr:row>53</xdr:row>
      <xdr:rowOff>83185</xdr:rowOff>
    </xdr:to>
    <xdr:cxnSp macro="">
      <xdr:nvCxnSpPr>
        <xdr:cNvPr id="335" name="直線コネクタ 334"/>
        <xdr:cNvCxnSpPr/>
      </xdr:nvCxnSpPr>
      <xdr:spPr>
        <a:xfrm>
          <a:off x="6474460" y="8839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0860" cy="257175"/>
    <xdr:sp macro="" textlink="">
      <xdr:nvSpPr>
        <xdr:cNvPr id="336" name="テキスト ボックス 335"/>
        <xdr:cNvSpPr txBox="1"/>
      </xdr:nvSpPr>
      <xdr:spPr>
        <a:xfrm>
          <a:off x="5954395" y="87033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7" name="直線コネクタ 336"/>
        <xdr:cNvCxnSpPr/>
      </xdr:nvCxnSpPr>
      <xdr:spPr>
        <a:xfrm>
          <a:off x="6474460" y="8401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165100</xdr:rowOff>
    </xdr:from>
    <xdr:ext cx="530860" cy="257175"/>
    <xdr:sp macro="" textlink="">
      <xdr:nvSpPr>
        <xdr:cNvPr id="338" name="テキスト ボックス 337"/>
        <xdr:cNvSpPr txBox="1"/>
      </xdr:nvSpPr>
      <xdr:spPr>
        <a:xfrm>
          <a:off x="5954395" y="82613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860" cy="256540"/>
    <xdr:sp macro="" textlink="">
      <xdr:nvSpPr>
        <xdr:cNvPr id="340" name="テキスト ボックス 339"/>
        <xdr:cNvSpPr txBox="1"/>
      </xdr:nvSpPr>
      <xdr:spPr>
        <a:xfrm>
          <a:off x="5954395" y="7820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41" name="農林水産業費グラフ枠"/>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86360</xdr:rowOff>
    </xdr:from>
    <xdr:to xmlns:xdr="http://schemas.openxmlformats.org/drawingml/2006/spreadsheetDrawing">
      <xdr:col>54</xdr:col>
      <xdr:colOff>186690</xdr:colOff>
      <xdr:row>58</xdr:row>
      <xdr:rowOff>87630</xdr:rowOff>
    </xdr:to>
    <xdr:cxnSp macro="">
      <xdr:nvCxnSpPr>
        <xdr:cNvPr id="342" name="直線コネクタ 341"/>
        <xdr:cNvCxnSpPr/>
      </xdr:nvCxnSpPr>
      <xdr:spPr>
        <a:xfrm flipV="1">
          <a:off x="10267950" y="834771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91440</xdr:rowOff>
    </xdr:from>
    <xdr:ext cx="469265" cy="258445"/>
    <xdr:sp macro="" textlink="">
      <xdr:nvSpPr>
        <xdr:cNvPr id="343" name="農林水産業費最小値テキスト"/>
        <xdr:cNvSpPr txBox="1"/>
      </xdr:nvSpPr>
      <xdr:spPr>
        <a:xfrm>
          <a:off x="10318750" y="9673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87630</xdr:rowOff>
    </xdr:from>
    <xdr:to xmlns:xdr="http://schemas.openxmlformats.org/drawingml/2006/spreadsheetDrawing">
      <xdr:col>55</xdr:col>
      <xdr:colOff>88900</xdr:colOff>
      <xdr:row>58</xdr:row>
      <xdr:rowOff>87630</xdr:rowOff>
    </xdr:to>
    <xdr:cxnSp macro="">
      <xdr:nvCxnSpPr>
        <xdr:cNvPr id="344" name="直線コネクタ 343"/>
        <xdr:cNvCxnSpPr/>
      </xdr:nvCxnSpPr>
      <xdr:spPr>
        <a:xfrm>
          <a:off x="10182860" y="96697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33020</xdr:rowOff>
    </xdr:from>
    <xdr:ext cx="534035" cy="259080"/>
    <xdr:sp macro="" textlink="">
      <xdr:nvSpPr>
        <xdr:cNvPr id="345" name="農林水産業費最大値テキスト"/>
        <xdr:cNvSpPr txBox="1"/>
      </xdr:nvSpPr>
      <xdr:spPr>
        <a:xfrm>
          <a:off x="10318750" y="8129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62,335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86360</xdr:rowOff>
    </xdr:from>
    <xdr:to xmlns:xdr="http://schemas.openxmlformats.org/drawingml/2006/spreadsheetDrawing">
      <xdr:col>55</xdr:col>
      <xdr:colOff>88900</xdr:colOff>
      <xdr:row>50</xdr:row>
      <xdr:rowOff>86360</xdr:rowOff>
    </xdr:to>
    <xdr:cxnSp macro="">
      <xdr:nvCxnSpPr>
        <xdr:cNvPr id="346" name="直線コネクタ 345"/>
        <xdr:cNvCxnSpPr/>
      </xdr:nvCxnSpPr>
      <xdr:spPr>
        <a:xfrm>
          <a:off x="10182860" y="83477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153670</xdr:rowOff>
    </xdr:from>
    <xdr:to xmlns:xdr="http://schemas.openxmlformats.org/drawingml/2006/spreadsheetDrawing">
      <xdr:col>55</xdr:col>
      <xdr:colOff>0</xdr:colOff>
      <xdr:row>57</xdr:row>
      <xdr:rowOff>165100</xdr:rowOff>
    </xdr:to>
    <xdr:cxnSp macro="">
      <xdr:nvCxnSpPr>
        <xdr:cNvPr id="347" name="直線コネクタ 346"/>
        <xdr:cNvCxnSpPr/>
      </xdr:nvCxnSpPr>
      <xdr:spPr>
        <a:xfrm>
          <a:off x="9448800" y="9570720"/>
          <a:ext cx="8191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0</xdr:rowOff>
    </xdr:from>
    <xdr:ext cx="534035" cy="259080"/>
    <xdr:sp macro="" textlink="">
      <xdr:nvSpPr>
        <xdr:cNvPr id="348" name="農林水産業費平均値テキスト"/>
        <xdr:cNvSpPr txBox="1"/>
      </xdr:nvSpPr>
      <xdr:spPr>
        <a:xfrm>
          <a:off x="10318750" y="90868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149225</xdr:rowOff>
    </xdr:from>
    <xdr:to xmlns:xdr="http://schemas.openxmlformats.org/drawingml/2006/spreadsheetDrawing">
      <xdr:col>55</xdr:col>
      <xdr:colOff>50800</xdr:colOff>
      <xdr:row>56</xdr:row>
      <xdr:rowOff>78740</xdr:rowOff>
    </xdr:to>
    <xdr:sp macro="" textlink="">
      <xdr:nvSpPr>
        <xdr:cNvPr id="349" name="フローチャート: 判断 348"/>
        <xdr:cNvSpPr/>
      </xdr:nvSpPr>
      <xdr:spPr>
        <a:xfrm>
          <a:off x="10220960" y="923607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125095</xdr:rowOff>
    </xdr:from>
    <xdr:to xmlns:xdr="http://schemas.openxmlformats.org/drawingml/2006/spreadsheetDrawing">
      <xdr:col>50</xdr:col>
      <xdr:colOff>114300</xdr:colOff>
      <xdr:row>57</xdr:row>
      <xdr:rowOff>153670</xdr:rowOff>
    </xdr:to>
    <xdr:cxnSp macro="">
      <xdr:nvCxnSpPr>
        <xdr:cNvPr id="350" name="直線コネクタ 349"/>
        <xdr:cNvCxnSpPr/>
      </xdr:nvCxnSpPr>
      <xdr:spPr>
        <a:xfrm>
          <a:off x="8578850" y="9542145"/>
          <a:ext cx="8699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153670</xdr:rowOff>
    </xdr:from>
    <xdr:to xmlns:xdr="http://schemas.openxmlformats.org/drawingml/2006/spreadsheetDrawing">
      <xdr:col>50</xdr:col>
      <xdr:colOff>165100</xdr:colOff>
      <xdr:row>56</xdr:row>
      <xdr:rowOff>83820</xdr:rowOff>
    </xdr:to>
    <xdr:sp macro="" textlink="">
      <xdr:nvSpPr>
        <xdr:cNvPr id="351" name="フローチャート: 判断 350"/>
        <xdr:cNvSpPr/>
      </xdr:nvSpPr>
      <xdr:spPr>
        <a:xfrm>
          <a:off x="9398000" y="9240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100965</xdr:rowOff>
    </xdr:from>
    <xdr:ext cx="532130" cy="257175"/>
    <xdr:sp macro="" textlink="">
      <xdr:nvSpPr>
        <xdr:cNvPr id="352" name="テキスト ボックス 351"/>
        <xdr:cNvSpPr txBox="1"/>
      </xdr:nvSpPr>
      <xdr:spPr>
        <a:xfrm>
          <a:off x="9185275" y="902271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85090</xdr:rowOff>
    </xdr:from>
    <xdr:to xmlns:xdr="http://schemas.openxmlformats.org/drawingml/2006/spreadsheetDrawing">
      <xdr:col>45</xdr:col>
      <xdr:colOff>177800</xdr:colOff>
      <xdr:row>57</xdr:row>
      <xdr:rowOff>125095</xdr:rowOff>
    </xdr:to>
    <xdr:cxnSp macro="">
      <xdr:nvCxnSpPr>
        <xdr:cNvPr id="353" name="直線コネクタ 352"/>
        <xdr:cNvCxnSpPr/>
      </xdr:nvCxnSpPr>
      <xdr:spPr>
        <a:xfrm>
          <a:off x="7705090" y="9502140"/>
          <a:ext cx="87376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143510</xdr:rowOff>
    </xdr:from>
    <xdr:to xmlns:xdr="http://schemas.openxmlformats.org/drawingml/2006/spreadsheetDrawing">
      <xdr:col>46</xdr:col>
      <xdr:colOff>38100</xdr:colOff>
      <xdr:row>56</xdr:row>
      <xdr:rowOff>73025</xdr:rowOff>
    </xdr:to>
    <xdr:sp macro="" textlink="">
      <xdr:nvSpPr>
        <xdr:cNvPr id="354" name="フローチャート: 判断 353"/>
        <xdr:cNvSpPr/>
      </xdr:nvSpPr>
      <xdr:spPr>
        <a:xfrm>
          <a:off x="8528050" y="9230360"/>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89535</xdr:rowOff>
    </xdr:from>
    <xdr:ext cx="532130" cy="256540"/>
    <xdr:sp macro="" textlink="">
      <xdr:nvSpPr>
        <xdr:cNvPr id="355" name="テキスト ボックス 354"/>
        <xdr:cNvSpPr txBox="1"/>
      </xdr:nvSpPr>
      <xdr:spPr>
        <a:xfrm>
          <a:off x="8315325" y="90112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80010</xdr:rowOff>
    </xdr:from>
    <xdr:to xmlns:xdr="http://schemas.openxmlformats.org/drawingml/2006/spreadsheetDrawing">
      <xdr:col>41</xdr:col>
      <xdr:colOff>50800</xdr:colOff>
      <xdr:row>57</xdr:row>
      <xdr:rowOff>85090</xdr:rowOff>
    </xdr:to>
    <xdr:cxnSp macro="">
      <xdr:nvCxnSpPr>
        <xdr:cNvPr id="356" name="直線コネクタ 355"/>
        <xdr:cNvCxnSpPr/>
      </xdr:nvCxnSpPr>
      <xdr:spPr>
        <a:xfrm>
          <a:off x="6835140" y="9497060"/>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150495</xdr:rowOff>
    </xdr:from>
    <xdr:to xmlns:xdr="http://schemas.openxmlformats.org/drawingml/2006/spreadsheetDrawing">
      <xdr:col>41</xdr:col>
      <xdr:colOff>101600</xdr:colOff>
      <xdr:row>56</xdr:row>
      <xdr:rowOff>80645</xdr:rowOff>
    </xdr:to>
    <xdr:sp macro="" textlink="">
      <xdr:nvSpPr>
        <xdr:cNvPr id="357" name="フローチャート: 判断 356"/>
        <xdr:cNvSpPr/>
      </xdr:nvSpPr>
      <xdr:spPr>
        <a:xfrm>
          <a:off x="7654290" y="92373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97790</xdr:rowOff>
    </xdr:from>
    <xdr:ext cx="532130" cy="256540"/>
    <xdr:sp macro="" textlink="">
      <xdr:nvSpPr>
        <xdr:cNvPr id="358" name="テキスト ボックス 357"/>
        <xdr:cNvSpPr txBox="1"/>
      </xdr:nvSpPr>
      <xdr:spPr>
        <a:xfrm>
          <a:off x="7445375" y="9019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145415</xdr:rowOff>
    </xdr:from>
    <xdr:to xmlns:xdr="http://schemas.openxmlformats.org/drawingml/2006/spreadsheetDrawing">
      <xdr:col>36</xdr:col>
      <xdr:colOff>165100</xdr:colOff>
      <xdr:row>56</xdr:row>
      <xdr:rowOff>75565</xdr:rowOff>
    </xdr:to>
    <xdr:sp macro="" textlink="">
      <xdr:nvSpPr>
        <xdr:cNvPr id="359" name="フローチャート: 判断 358"/>
        <xdr:cNvSpPr/>
      </xdr:nvSpPr>
      <xdr:spPr>
        <a:xfrm>
          <a:off x="6784340" y="9232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92075</xdr:rowOff>
    </xdr:from>
    <xdr:ext cx="532130" cy="258445"/>
    <xdr:sp macro="" textlink="">
      <xdr:nvSpPr>
        <xdr:cNvPr id="360" name="テキスト ボックス 359"/>
        <xdr:cNvSpPr txBox="1"/>
      </xdr:nvSpPr>
      <xdr:spPr>
        <a:xfrm>
          <a:off x="6571615" y="90138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2" name="テキスト ボックス 361"/>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63" name="テキスト ボックス 362"/>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4" name="テキスト ボックス 363"/>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5" name="テキスト ボックス 364"/>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114300</xdr:rowOff>
    </xdr:from>
    <xdr:to xmlns:xdr="http://schemas.openxmlformats.org/drawingml/2006/spreadsheetDrawing">
      <xdr:col>55</xdr:col>
      <xdr:colOff>50800</xdr:colOff>
      <xdr:row>58</xdr:row>
      <xdr:rowOff>44450</xdr:rowOff>
    </xdr:to>
    <xdr:sp macro="" textlink="">
      <xdr:nvSpPr>
        <xdr:cNvPr id="366" name="楕円 365"/>
        <xdr:cNvSpPr/>
      </xdr:nvSpPr>
      <xdr:spPr>
        <a:xfrm>
          <a:off x="10220960" y="95313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29210</xdr:rowOff>
    </xdr:from>
    <xdr:ext cx="469265" cy="256540"/>
    <xdr:sp macro="" textlink="">
      <xdr:nvSpPr>
        <xdr:cNvPr id="367" name="農林水産業費該当値テキスト"/>
        <xdr:cNvSpPr txBox="1"/>
      </xdr:nvSpPr>
      <xdr:spPr>
        <a:xfrm>
          <a:off x="10318750" y="944626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102870</xdr:rowOff>
    </xdr:from>
    <xdr:to xmlns:xdr="http://schemas.openxmlformats.org/drawingml/2006/spreadsheetDrawing">
      <xdr:col>50</xdr:col>
      <xdr:colOff>165100</xdr:colOff>
      <xdr:row>58</xdr:row>
      <xdr:rowOff>33020</xdr:rowOff>
    </xdr:to>
    <xdr:sp macro="" textlink="">
      <xdr:nvSpPr>
        <xdr:cNvPr id="368" name="楕円 367"/>
        <xdr:cNvSpPr/>
      </xdr:nvSpPr>
      <xdr:spPr>
        <a:xfrm>
          <a:off x="9398000" y="9519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24130</xdr:rowOff>
    </xdr:from>
    <xdr:ext cx="467995" cy="258445"/>
    <xdr:sp macro="" textlink="">
      <xdr:nvSpPr>
        <xdr:cNvPr id="369" name="テキスト ボックス 368"/>
        <xdr:cNvSpPr txBox="1"/>
      </xdr:nvSpPr>
      <xdr:spPr>
        <a:xfrm>
          <a:off x="9217660" y="960628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74930</xdr:rowOff>
    </xdr:from>
    <xdr:to xmlns:xdr="http://schemas.openxmlformats.org/drawingml/2006/spreadsheetDrawing">
      <xdr:col>46</xdr:col>
      <xdr:colOff>38100</xdr:colOff>
      <xdr:row>58</xdr:row>
      <xdr:rowOff>4445</xdr:rowOff>
    </xdr:to>
    <xdr:sp macro="" textlink="">
      <xdr:nvSpPr>
        <xdr:cNvPr id="370" name="楕円 369"/>
        <xdr:cNvSpPr/>
      </xdr:nvSpPr>
      <xdr:spPr>
        <a:xfrm>
          <a:off x="8528050" y="9491980"/>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165100</xdr:rowOff>
    </xdr:from>
    <xdr:ext cx="467995" cy="257175"/>
    <xdr:sp macro="" textlink="">
      <xdr:nvSpPr>
        <xdr:cNvPr id="371" name="テキスト ボックス 370"/>
        <xdr:cNvSpPr txBox="1"/>
      </xdr:nvSpPr>
      <xdr:spPr>
        <a:xfrm>
          <a:off x="8347710" y="95821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34290</xdr:rowOff>
    </xdr:from>
    <xdr:to xmlns:xdr="http://schemas.openxmlformats.org/drawingml/2006/spreadsheetDrawing">
      <xdr:col>41</xdr:col>
      <xdr:colOff>101600</xdr:colOff>
      <xdr:row>57</xdr:row>
      <xdr:rowOff>135890</xdr:rowOff>
    </xdr:to>
    <xdr:sp macro="" textlink="">
      <xdr:nvSpPr>
        <xdr:cNvPr id="372" name="楕円 371"/>
        <xdr:cNvSpPr/>
      </xdr:nvSpPr>
      <xdr:spPr>
        <a:xfrm>
          <a:off x="765429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127000</xdr:rowOff>
    </xdr:from>
    <xdr:ext cx="467995" cy="258445"/>
    <xdr:sp macro="" textlink="">
      <xdr:nvSpPr>
        <xdr:cNvPr id="373" name="テキスト ボックス 372"/>
        <xdr:cNvSpPr txBox="1"/>
      </xdr:nvSpPr>
      <xdr:spPr>
        <a:xfrm>
          <a:off x="7473950" y="954405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29210</xdr:rowOff>
    </xdr:from>
    <xdr:to xmlns:xdr="http://schemas.openxmlformats.org/drawingml/2006/spreadsheetDrawing">
      <xdr:col>36</xdr:col>
      <xdr:colOff>165100</xdr:colOff>
      <xdr:row>57</xdr:row>
      <xdr:rowOff>130810</xdr:rowOff>
    </xdr:to>
    <xdr:sp macro="" textlink="">
      <xdr:nvSpPr>
        <xdr:cNvPr id="374" name="楕円 373"/>
        <xdr:cNvSpPr/>
      </xdr:nvSpPr>
      <xdr:spPr>
        <a:xfrm>
          <a:off x="6784340" y="94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121920</xdr:rowOff>
    </xdr:from>
    <xdr:ext cx="532130" cy="256540"/>
    <xdr:sp macro="" textlink="">
      <xdr:nvSpPr>
        <xdr:cNvPr id="375" name="テキスト ボックス 374"/>
        <xdr:cNvSpPr txBox="1"/>
      </xdr:nvSpPr>
      <xdr:spPr>
        <a:xfrm>
          <a:off x="6571615" y="9538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83" name="正方形/長方形 382"/>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3520"/>
    <xdr:sp macro="" textlink="">
      <xdr:nvSpPr>
        <xdr:cNvPr id="384" name="テキスト ボックス 383"/>
        <xdr:cNvSpPr txBox="1"/>
      </xdr:nvSpPr>
      <xdr:spPr>
        <a:xfrm>
          <a:off x="643636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85" name="直線コネクタ 384"/>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474460" y="13093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015" cy="259080"/>
    <xdr:sp macro="" textlink="">
      <xdr:nvSpPr>
        <xdr:cNvPr id="387" name="テキスト ボックス 386"/>
        <xdr:cNvSpPr txBox="1"/>
      </xdr:nvSpPr>
      <xdr:spPr>
        <a:xfrm>
          <a:off x="6229350" y="12957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474460" y="12725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89" name="テキスト ボックス 388"/>
        <xdr:cNvSpPr txBox="1"/>
      </xdr:nvSpPr>
      <xdr:spPr>
        <a:xfrm>
          <a:off x="59543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474460" y="12363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30860" cy="257175"/>
    <xdr:sp macro="" textlink="">
      <xdr:nvSpPr>
        <xdr:cNvPr id="391" name="テキスト ボックス 390"/>
        <xdr:cNvSpPr txBox="1"/>
      </xdr:nvSpPr>
      <xdr:spPr>
        <a:xfrm>
          <a:off x="5954395" y="122237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474460" y="11995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8445"/>
    <xdr:sp macro="" textlink="">
      <xdr:nvSpPr>
        <xdr:cNvPr id="393" name="テキスト ボックス 392"/>
        <xdr:cNvSpPr txBox="1"/>
      </xdr:nvSpPr>
      <xdr:spPr>
        <a:xfrm>
          <a:off x="59543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474460" y="11626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860" cy="258445"/>
    <xdr:sp macro="" textlink="">
      <xdr:nvSpPr>
        <xdr:cNvPr id="395" name="テキスト ボックス 394"/>
        <xdr:cNvSpPr txBox="1"/>
      </xdr:nvSpPr>
      <xdr:spPr>
        <a:xfrm>
          <a:off x="595439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6540"/>
    <xdr:sp macro="" textlink="">
      <xdr:nvSpPr>
        <xdr:cNvPr id="397" name="テキスト ボックス 396"/>
        <xdr:cNvSpPr txBox="1"/>
      </xdr:nvSpPr>
      <xdr:spPr>
        <a:xfrm>
          <a:off x="5954395" y="11122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98" name="商工費グラフ枠"/>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70</xdr:row>
      <xdr:rowOff>25400</xdr:rowOff>
    </xdr:from>
    <xdr:to xmlns:xdr="http://schemas.openxmlformats.org/drawingml/2006/spreadsheetDrawing">
      <xdr:col>54</xdr:col>
      <xdr:colOff>186690</xdr:colOff>
      <xdr:row>79</xdr:row>
      <xdr:rowOff>6350</xdr:rowOff>
    </xdr:to>
    <xdr:cxnSp macro="">
      <xdr:nvCxnSpPr>
        <xdr:cNvPr id="399" name="直線コネクタ 398"/>
        <xdr:cNvCxnSpPr/>
      </xdr:nvCxnSpPr>
      <xdr:spPr>
        <a:xfrm flipV="1">
          <a:off x="10267950" y="1158875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10160</xdr:rowOff>
    </xdr:from>
    <xdr:ext cx="469265" cy="259080"/>
    <xdr:sp macro="" textlink="">
      <xdr:nvSpPr>
        <xdr:cNvPr id="400" name="商工費最小値テキスト"/>
        <xdr:cNvSpPr txBox="1"/>
      </xdr:nvSpPr>
      <xdr:spPr>
        <a:xfrm>
          <a:off x="10318750" y="13059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6350</xdr:rowOff>
    </xdr:from>
    <xdr:to xmlns:xdr="http://schemas.openxmlformats.org/drawingml/2006/spreadsheetDrawing">
      <xdr:col>55</xdr:col>
      <xdr:colOff>88900</xdr:colOff>
      <xdr:row>79</xdr:row>
      <xdr:rowOff>6350</xdr:rowOff>
    </xdr:to>
    <xdr:cxnSp macro="">
      <xdr:nvCxnSpPr>
        <xdr:cNvPr id="401" name="直線コネクタ 400"/>
        <xdr:cNvCxnSpPr/>
      </xdr:nvCxnSpPr>
      <xdr:spPr>
        <a:xfrm>
          <a:off x="10182860" y="130556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143510</xdr:rowOff>
    </xdr:from>
    <xdr:ext cx="534035" cy="257175"/>
    <xdr:sp macro="" textlink="">
      <xdr:nvSpPr>
        <xdr:cNvPr id="402" name="商工費最大値テキスト"/>
        <xdr:cNvSpPr txBox="1"/>
      </xdr:nvSpPr>
      <xdr:spPr>
        <a:xfrm>
          <a:off x="10318750" y="1137666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41,008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25400</xdr:rowOff>
    </xdr:from>
    <xdr:to xmlns:xdr="http://schemas.openxmlformats.org/drawingml/2006/spreadsheetDrawing">
      <xdr:col>55</xdr:col>
      <xdr:colOff>88900</xdr:colOff>
      <xdr:row>70</xdr:row>
      <xdr:rowOff>25400</xdr:rowOff>
    </xdr:to>
    <xdr:cxnSp macro="">
      <xdr:nvCxnSpPr>
        <xdr:cNvPr id="403" name="直線コネクタ 402"/>
        <xdr:cNvCxnSpPr/>
      </xdr:nvCxnSpPr>
      <xdr:spPr>
        <a:xfrm>
          <a:off x="10182860" y="115887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43815</xdr:rowOff>
    </xdr:from>
    <xdr:to xmlns:xdr="http://schemas.openxmlformats.org/drawingml/2006/spreadsheetDrawing">
      <xdr:col>55</xdr:col>
      <xdr:colOff>0</xdr:colOff>
      <xdr:row>78</xdr:row>
      <xdr:rowOff>46355</xdr:rowOff>
    </xdr:to>
    <xdr:cxnSp macro="">
      <xdr:nvCxnSpPr>
        <xdr:cNvPr id="404" name="直線コネクタ 403"/>
        <xdr:cNvCxnSpPr/>
      </xdr:nvCxnSpPr>
      <xdr:spPr>
        <a:xfrm>
          <a:off x="9448800" y="12927965"/>
          <a:ext cx="8191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165100</xdr:rowOff>
    </xdr:from>
    <xdr:ext cx="469265" cy="257175"/>
    <xdr:sp macro="" textlink="">
      <xdr:nvSpPr>
        <xdr:cNvPr id="405" name="商工費平均値テキスト"/>
        <xdr:cNvSpPr txBox="1"/>
      </xdr:nvSpPr>
      <xdr:spPr>
        <a:xfrm>
          <a:off x="10318750" y="12553950"/>
          <a:ext cx="4692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144780</xdr:rowOff>
    </xdr:from>
    <xdr:to xmlns:xdr="http://schemas.openxmlformats.org/drawingml/2006/spreadsheetDrawing">
      <xdr:col>55</xdr:col>
      <xdr:colOff>50800</xdr:colOff>
      <xdr:row>77</xdr:row>
      <xdr:rowOff>74930</xdr:rowOff>
    </xdr:to>
    <xdr:sp macro="" textlink="">
      <xdr:nvSpPr>
        <xdr:cNvPr id="406" name="フローチャート: 判断 405"/>
        <xdr:cNvSpPr/>
      </xdr:nvSpPr>
      <xdr:spPr>
        <a:xfrm>
          <a:off x="10220960" y="1269873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43815</xdr:rowOff>
    </xdr:from>
    <xdr:to xmlns:xdr="http://schemas.openxmlformats.org/drawingml/2006/spreadsheetDrawing">
      <xdr:col>50</xdr:col>
      <xdr:colOff>114300</xdr:colOff>
      <xdr:row>78</xdr:row>
      <xdr:rowOff>55245</xdr:rowOff>
    </xdr:to>
    <xdr:cxnSp macro="">
      <xdr:nvCxnSpPr>
        <xdr:cNvPr id="407" name="直線コネクタ 406"/>
        <xdr:cNvCxnSpPr/>
      </xdr:nvCxnSpPr>
      <xdr:spPr>
        <a:xfrm flipV="1">
          <a:off x="8578850" y="12927965"/>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129540</xdr:rowOff>
    </xdr:from>
    <xdr:to xmlns:xdr="http://schemas.openxmlformats.org/drawingml/2006/spreadsheetDrawing">
      <xdr:col>50</xdr:col>
      <xdr:colOff>165100</xdr:colOff>
      <xdr:row>77</xdr:row>
      <xdr:rowOff>59690</xdr:rowOff>
    </xdr:to>
    <xdr:sp macro="" textlink="">
      <xdr:nvSpPr>
        <xdr:cNvPr id="408" name="フローチャート: 判断 407"/>
        <xdr:cNvSpPr/>
      </xdr:nvSpPr>
      <xdr:spPr>
        <a:xfrm>
          <a:off x="9398000" y="12683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76200</xdr:rowOff>
    </xdr:from>
    <xdr:ext cx="467995" cy="257175"/>
    <xdr:sp macro="" textlink="">
      <xdr:nvSpPr>
        <xdr:cNvPr id="409" name="テキスト ボックス 408"/>
        <xdr:cNvSpPr txBox="1"/>
      </xdr:nvSpPr>
      <xdr:spPr>
        <a:xfrm>
          <a:off x="9217660" y="124650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55245</xdr:rowOff>
    </xdr:from>
    <xdr:to xmlns:xdr="http://schemas.openxmlformats.org/drawingml/2006/spreadsheetDrawing">
      <xdr:col>45</xdr:col>
      <xdr:colOff>177800</xdr:colOff>
      <xdr:row>78</xdr:row>
      <xdr:rowOff>60325</xdr:rowOff>
    </xdr:to>
    <xdr:cxnSp macro="">
      <xdr:nvCxnSpPr>
        <xdr:cNvPr id="410" name="直線コネクタ 409"/>
        <xdr:cNvCxnSpPr/>
      </xdr:nvCxnSpPr>
      <xdr:spPr>
        <a:xfrm flipV="1">
          <a:off x="7705090" y="12939395"/>
          <a:ext cx="8737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133985</xdr:rowOff>
    </xdr:from>
    <xdr:to xmlns:xdr="http://schemas.openxmlformats.org/drawingml/2006/spreadsheetDrawing">
      <xdr:col>46</xdr:col>
      <xdr:colOff>38100</xdr:colOff>
      <xdr:row>77</xdr:row>
      <xdr:rowOff>64135</xdr:rowOff>
    </xdr:to>
    <xdr:sp macro="" textlink="">
      <xdr:nvSpPr>
        <xdr:cNvPr id="411" name="フローチャート: 判断 410"/>
        <xdr:cNvSpPr/>
      </xdr:nvSpPr>
      <xdr:spPr>
        <a:xfrm>
          <a:off x="8528050" y="1268793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75</xdr:row>
      <xdr:rowOff>80645</xdr:rowOff>
    </xdr:from>
    <xdr:ext cx="467995" cy="259080"/>
    <xdr:sp macro="" textlink="">
      <xdr:nvSpPr>
        <xdr:cNvPr id="412" name="テキスト ボックス 411"/>
        <xdr:cNvSpPr txBox="1"/>
      </xdr:nvSpPr>
      <xdr:spPr>
        <a:xfrm>
          <a:off x="8347710" y="12469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21590</xdr:rowOff>
    </xdr:from>
    <xdr:to xmlns:xdr="http://schemas.openxmlformats.org/drawingml/2006/spreadsheetDrawing">
      <xdr:col>41</xdr:col>
      <xdr:colOff>50800</xdr:colOff>
      <xdr:row>78</xdr:row>
      <xdr:rowOff>60325</xdr:rowOff>
    </xdr:to>
    <xdr:cxnSp macro="">
      <xdr:nvCxnSpPr>
        <xdr:cNvPr id="413" name="直線コネクタ 412"/>
        <xdr:cNvCxnSpPr/>
      </xdr:nvCxnSpPr>
      <xdr:spPr>
        <a:xfrm>
          <a:off x="6835140" y="12905740"/>
          <a:ext cx="8699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163830</xdr:rowOff>
    </xdr:from>
    <xdr:to xmlns:xdr="http://schemas.openxmlformats.org/drawingml/2006/spreadsheetDrawing">
      <xdr:col>41</xdr:col>
      <xdr:colOff>101600</xdr:colOff>
      <xdr:row>77</xdr:row>
      <xdr:rowOff>93980</xdr:rowOff>
    </xdr:to>
    <xdr:sp macro="" textlink="">
      <xdr:nvSpPr>
        <xdr:cNvPr id="414" name="フローチャート: 判断 413"/>
        <xdr:cNvSpPr/>
      </xdr:nvSpPr>
      <xdr:spPr>
        <a:xfrm>
          <a:off x="7654290" y="1271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75</xdr:row>
      <xdr:rowOff>110490</xdr:rowOff>
    </xdr:from>
    <xdr:ext cx="467995" cy="257175"/>
    <xdr:sp macro="" textlink="">
      <xdr:nvSpPr>
        <xdr:cNvPr id="415" name="テキスト ボックス 414"/>
        <xdr:cNvSpPr txBox="1"/>
      </xdr:nvSpPr>
      <xdr:spPr>
        <a:xfrm>
          <a:off x="7473950" y="12499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114300</xdr:rowOff>
    </xdr:from>
    <xdr:to xmlns:xdr="http://schemas.openxmlformats.org/drawingml/2006/spreadsheetDrawing">
      <xdr:col>36</xdr:col>
      <xdr:colOff>165100</xdr:colOff>
      <xdr:row>77</xdr:row>
      <xdr:rowOff>44450</xdr:rowOff>
    </xdr:to>
    <xdr:sp macro="" textlink="">
      <xdr:nvSpPr>
        <xdr:cNvPr id="416" name="フローチャート: 判断 415"/>
        <xdr:cNvSpPr/>
      </xdr:nvSpPr>
      <xdr:spPr>
        <a:xfrm>
          <a:off x="6784340" y="12668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60960</xdr:rowOff>
    </xdr:from>
    <xdr:ext cx="532130" cy="258445"/>
    <xdr:sp macro="" textlink="">
      <xdr:nvSpPr>
        <xdr:cNvPr id="417" name="テキスト ボックス 416"/>
        <xdr:cNvSpPr txBox="1"/>
      </xdr:nvSpPr>
      <xdr:spPr>
        <a:xfrm>
          <a:off x="6571615" y="1244981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19" name="テキスト ボックス 418"/>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20" name="テキスト ボックス 419"/>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1" name="テキスト ボックス 420"/>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2" name="テキスト ボックス 421"/>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165100</xdr:rowOff>
    </xdr:from>
    <xdr:to xmlns:xdr="http://schemas.openxmlformats.org/drawingml/2006/spreadsheetDrawing">
      <xdr:col>55</xdr:col>
      <xdr:colOff>50800</xdr:colOff>
      <xdr:row>78</xdr:row>
      <xdr:rowOff>97790</xdr:rowOff>
    </xdr:to>
    <xdr:sp macro="" textlink="">
      <xdr:nvSpPr>
        <xdr:cNvPr id="423" name="楕円 422"/>
        <xdr:cNvSpPr/>
      </xdr:nvSpPr>
      <xdr:spPr>
        <a:xfrm>
          <a:off x="10220960" y="128841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145415</xdr:rowOff>
    </xdr:from>
    <xdr:ext cx="469265" cy="257175"/>
    <xdr:sp macro="" textlink="">
      <xdr:nvSpPr>
        <xdr:cNvPr id="424" name="商工費該当値テキスト"/>
        <xdr:cNvSpPr txBox="1"/>
      </xdr:nvSpPr>
      <xdr:spPr>
        <a:xfrm>
          <a:off x="10318750" y="1286446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164465</xdr:rowOff>
    </xdr:from>
    <xdr:to xmlns:xdr="http://schemas.openxmlformats.org/drawingml/2006/spreadsheetDrawing">
      <xdr:col>50</xdr:col>
      <xdr:colOff>165100</xdr:colOff>
      <xdr:row>78</xdr:row>
      <xdr:rowOff>94615</xdr:rowOff>
    </xdr:to>
    <xdr:sp macro="" textlink="">
      <xdr:nvSpPr>
        <xdr:cNvPr id="425" name="楕円 424"/>
        <xdr:cNvSpPr/>
      </xdr:nvSpPr>
      <xdr:spPr>
        <a:xfrm>
          <a:off x="9398000" y="12883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86360</xdr:rowOff>
    </xdr:from>
    <xdr:ext cx="467995" cy="256540"/>
    <xdr:sp macro="" textlink="">
      <xdr:nvSpPr>
        <xdr:cNvPr id="426" name="テキスト ボックス 425"/>
        <xdr:cNvSpPr txBox="1"/>
      </xdr:nvSpPr>
      <xdr:spPr>
        <a:xfrm>
          <a:off x="9217660" y="1297051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4445</xdr:rowOff>
    </xdr:from>
    <xdr:to xmlns:xdr="http://schemas.openxmlformats.org/drawingml/2006/spreadsheetDrawing">
      <xdr:col>46</xdr:col>
      <xdr:colOff>38100</xdr:colOff>
      <xdr:row>78</xdr:row>
      <xdr:rowOff>106045</xdr:rowOff>
    </xdr:to>
    <xdr:sp macro="" textlink="">
      <xdr:nvSpPr>
        <xdr:cNvPr id="427" name="楕円 426"/>
        <xdr:cNvSpPr/>
      </xdr:nvSpPr>
      <xdr:spPr>
        <a:xfrm>
          <a:off x="8528050" y="128885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97790</xdr:rowOff>
    </xdr:from>
    <xdr:ext cx="467995" cy="256540"/>
    <xdr:sp macro="" textlink="">
      <xdr:nvSpPr>
        <xdr:cNvPr id="428" name="テキスト ボックス 427"/>
        <xdr:cNvSpPr txBox="1"/>
      </xdr:nvSpPr>
      <xdr:spPr>
        <a:xfrm>
          <a:off x="8347710" y="1298194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9525</xdr:rowOff>
    </xdr:from>
    <xdr:to xmlns:xdr="http://schemas.openxmlformats.org/drawingml/2006/spreadsheetDrawing">
      <xdr:col>41</xdr:col>
      <xdr:colOff>101600</xdr:colOff>
      <xdr:row>78</xdr:row>
      <xdr:rowOff>111125</xdr:rowOff>
    </xdr:to>
    <xdr:sp macro="" textlink="">
      <xdr:nvSpPr>
        <xdr:cNvPr id="429" name="楕円 428"/>
        <xdr:cNvSpPr/>
      </xdr:nvSpPr>
      <xdr:spPr>
        <a:xfrm>
          <a:off x="7654290" y="128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102235</xdr:rowOff>
    </xdr:from>
    <xdr:ext cx="467995" cy="258445"/>
    <xdr:sp macro="" textlink="">
      <xdr:nvSpPr>
        <xdr:cNvPr id="430" name="テキスト ボックス 429"/>
        <xdr:cNvSpPr txBox="1"/>
      </xdr:nvSpPr>
      <xdr:spPr>
        <a:xfrm>
          <a:off x="7473950" y="129863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142240</xdr:rowOff>
    </xdr:from>
    <xdr:to xmlns:xdr="http://schemas.openxmlformats.org/drawingml/2006/spreadsheetDrawing">
      <xdr:col>36</xdr:col>
      <xdr:colOff>165100</xdr:colOff>
      <xdr:row>78</xdr:row>
      <xdr:rowOff>72390</xdr:rowOff>
    </xdr:to>
    <xdr:sp macro="" textlink="">
      <xdr:nvSpPr>
        <xdr:cNvPr id="431" name="楕円 430"/>
        <xdr:cNvSpPr/>
      </xdr:nvSpPr>
      <xdr:spPr>
        <a:xfrm>
          <a:off x="6784340" y="12861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63500</xdr:rowOff>
    </xdr:from>
    <xdr:ext cx="467995" cy="256540"/>
    <xdr:sp macro="" textlink="">
      <xdr:nvSpPr>
        <xdr:cNvPr id="432" name="テキスト ボックス 431"/>
        <xdr:cNvSpPr txBox="1"/>
      </xdr:nvSpPr>
      <xdr:spPr>
        <a:xfrm>
          <a:off x="6604000" y="1294765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3520"/>
    <xdr:sp macro="" textlink="">
      <xdr:nvSpPr>
        <xdr:cNvPr id="441" name="テキスト ボックス 440"/>
        <xdr:cNvSpPr txBox="1"/>
      </xdr:nvSpPr>
      <xdr:spPr>
        <a:xfrm>
          <a:off x="643636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7015" cy="256540"/>
    <xdr:sp macro="" textlink="">
      <xdr:nvSpPr>
        <xdr:cNvPr id="443" name="テキスト ボックス 442"/>
        <xdr:cNvSpPr txBox="1"/>
      </xdr:nvSpPr>
      <xdr:spPr>
        <a:xfrm>
          <a:off x="6229350" y="16685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6474460" y="163703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168910</xdr:rowOff>
    </xdr:from>
    <xdr:ext cx="530860" cy="256540"/>
    <xdr:sp macro="" textlink="">
      <xdr:nvSpPr>
        <xdr:cNvPr id="445" name="テキスト ボックス 444"/>
        <xdr:cNvSpPr txBox="1"/>
      </xdr:nvSpPr>
      <xdr:spPr>
        <a:xfrm>
          <a:off x="5954395" y="162280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6474460" y="159131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0860" cy="256540"/>
    <xdr:sp macro="" textlink="">
      <xdr:nvSpPr>
        <xdr:cNvPr id="447" name="テキスト ボックス 446"/>
        <xdr:cNvSpPr txBox="1"/>
      </xdr:nvSpPr>
      <xdr:spPr>
        <a:xfrm>
          <a:off x="5954395" y="157708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6474460" y="154559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111760</xdr:rowOff>
    </xdr:from>
    <xdr:ext cx="530860" cy="256540"/>
    <xdr:sp macro="" textlink="">
      <xdr:nvSpPr>
        <xdr:cNvPr id="449" name="テキスト ボックス 448"/>
        <xdr:cNvSpPr txBox="1"/>
      </xdr:nvSpPr>
      <xdr:spPr>
        <a:xfrm>
          <a:off x="5954395" y="15313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0" name="直線コネクタ 449"/>
        <xdr:cNvCxnSpPr/>
      </xdr:nvCxnSpPr>
      <xdr:spPr>
        <a:xfrm>
          <a:off x="6474460" y="15005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165100</xdr:rowOff>
    </xdr:from>
    <xdr:ext cx="530860" cy="257175"/>
    <xdr:sp macro="" textlink="">
      <xdr:nvSpPr>
        <xdr:cNvPr id="451" name="テキスト ボックス 450"/>
        <xdr:cNvSpPr txBox="1"/>
      </xdr:nvSpPr>
      <xdr:spPr>
        <a:xfrm>
          <a:off x="5954395" y="148653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53" name="テキスト ボックス 452"/>
        <xdr:cNvSpPr txBox="1"/>
      </xdr:nvSpPr>
      <xdr:spPr>
        <a:xfrm>
          <a:off x="5890260" y="14424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90</xdr:row>
      <xdr:rowOff>46355</xdr:rowOff>
    </xdr:from>
    <xdr:to xmlns:xdr="http://schemas.openxmlformats.org/drawingml/2006/spreadsheetDrawing">
      <xdr:col>54</xdr:col>
      <xdr:colOff>186690</xdr:colOff>
      <xdr:row>99</xdr:row>
      <xdr:rowOff>29210</xdr:rowOff>
    </xdr:to>
    <xdr:cxnSp macro="">
      <xdr:nvCxnSpPr>
        <xdr:cNvPr id="455" name="直線コネクタ 454"/>
        <xdr:cNvCxnSpPr/>
      </xdr:nvCxnSpPr>
      <xdr:spPr>
        <a:xfrm flipV="1">
          <a:off x="10267950" y="14911705"/>
          <a:ext cx="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33020</xdr:rowOff>
    </xdr:from>
    <xdr:ext cx="534035" cy="259080"/>
    <xdr:sp macro="" textlink="">
      <xdr:nvSpPr>
        <xdr:cNvPr id="456" name="土木費最小値テキスト"/>
        <xdr:cNvSpPr txBox="1"/>
      </xdr:nvSpPr>
      <xdr:spPr>
        <a:xfrm>
          <a:off x="10318750" y="1643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29210</xdr:rowOff>
    </xdr:from>
    <xdr:to xmlns:xdr="http://schemas.openxmlformats.org/drawingml/2006/spreadsheetDrawing">
      <xdr:col>55</xdr:col>
      <xdr:colOff>88900</xdr:colOff>
      <xdr:row>99</xdr:row>
      <xdr:rowOff>29210</xdr:rowOff>
    </xdr:to>
    <xdr:cxnSp macro="">
      <xdr:nvCxnSpPr>
        <xdr:cNvPr id="457" name="直線コネクタ 456"/>
        <xdr:cNvCxnSpPr/>
      </xdr:nvCxnSpPr>
      <xdr:spPr>
        <a:xfrm>
          <a:off x="10182860" y="164312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164465</xdr:rowOff>
    </xdr:from>
    <xdr:ext cx="534035" cy="258445"/>
    <xdr:sp macro="" textlink="">
      <xdr:nvSpPr>
        <xdr:cNvPr id="458" name="土木費最大値テキスト"/>
        <xdr:cNvSpPr txBox="1"/>
      </xdr:nvSpPr>
      <xdr:spPr>
        <a:xfrm>
          <a:off x="10318750" y="14699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84,071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46355</xdr:rowOff>
    </xdr:from>
    <xdr:to xmlns:xdr="http://schemas.openxmlformats.org/drawingml/2006/spreadsheetDrawing">
      <xdr:col>55</xdr:col>
      <xdr:colOff>88900</xdr:colOff>
      <xdr:row>90</xdr:row>
      <xdr:rowOff>46355</xdr:rowOff>
    </xdr:to>
    <xdr:cxnSp macro="">
      <xdr:nvCxnSpPr>
        <xdr:cNvPr id="459" name="直線コネクタ 458"/>
        <xdr:cNvCxnSpPr/>
      </xdr:nvCxnSpPr>
      <xdr:spPr>
        <a:xfrm>
          <a:off x="10182860" y="149117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130175</xdr:rowOff>
    </xdr:from>
    <xdr:to xmlns:xdr="http://schemas.openxmlformats.org/drawingml/2006/spreadsheetDrawing">
      <xdr:col>55</xdr:col>
      <xdr:colOff>0</xdr:colOff>
      <xdr:row>98</xdr:row>
      <xdr:rowOff>63500</xdr:rowOff>
    </xdr:to>
    <xdr:cxnSp macro="">
      <xdr:nvCxnSpPr>
        <xdr:cNvPr id="460" name="直線コネクタ 459"/>
        <xdr:cNvCxnSpPr/>
      </xdr:nvCxnSpPr>
      <xdr:spPr>
        <a:xfrm flipV="1">
          <a:off x="9448800" y="16189325"/>
          <a:ext cx="81915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114300</xdr:rowOff>
    </xdr:from>
    <xdr:ext cx="534035" cy="259080"/>
    <xdr:sp macro="" textlink="">
      <xdr:nvSpPr>
        <xdr:cNvPr id="461" name="土木費平均値テキスト"/>
        <xdr:cNvSpPr txBox="1"/>
      </xdr:nvSpPr>
      <xdr:spPr>
        <a:xfrm>
          <a:off x="10318750" y="156591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91440</xdr:rowOff>
    </xdr:from>
    <xdr:to xmlns:xdr="http://schemas.openxmlformats.org/drawingml/2006/spreadsheetDrawing">
      <xdr:col>55</xdr:col>
      <xdr:colOff>50800</xdr:colOff>
      <xdr:row>96</xdr:row>
      <xdr:rowOff>21590</xdr:rowOff>
    </xdr:to>
    <xdr:sp macro="" textlink="">
      <xdr:nvSpPr>
        <xdr:cNvPr id="462" name="フローチャート: 判断 461"/>
        <xdr:cNvSpPr/>
      </xdr:nvSpPr>
      <xdr:spPr>
        <a:xfrm>
          <a:off x="10220960" y="158076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3810</xdr:rowOff>
    </xdr:from>
    <xdr:to xmlns:xdr="http://schemas.openxmlformats.org/drawingml/2006/spreadsheetDrawing">
      <xdr:col>50</xdr:col>
      <xdr:colOff>114300</xdr:colOff>
      <xdr:row>98</xdr:row>
      <xdr:rowOff>63500</xdr:rowOff>
    </xdr:to>
    <xdr:cxnSp macro="">
      <xdr:nvCxnSpPr>
        <xdr:cNvPr id="463" name="直線コネクタ 462"/>
        <xdr:cNvCxnSpPr/>
      </xdr:nvCxnSpPr>
      <xdr:spPr>
        <a:xfrm>
          <a:off x="8578850" y="16234410"/>
          <a:ext cx="8699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134620</xdr:rowOff>
    </xdr:from>
    <xdr:to xmlns:xdr="http://schemas.openxmlformats.org/drawingml/2006/spreadsheetDrawing">
      <xdr:col>50</xdr:col>
      <xdr:colOff>165100</xdr:colOff>
      <xdr:row>96</xdr:row>
      <xdr:rowOff>64770</xdr:rowOff>
    </xdr:to>
    <xdr:sp macro="" textlink="">
      <xdr:nvSpPr>
        <xdr:cNvPr id="464" name="フローチャート: 判断 463"/>
        <xdr:cNvSpPr/>
      </xdr:nvSpPr>
      <xdr:spPr>
        <a:xfrm>
          <a:off x="9398000" y="1585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81280</xdr:rowOff>
    </xdr:from>
    <xdr:ext cx="532130" cy="259080"/>
    <xdr:sp macro="" textlink="">
      <xdr:nvSpPr>
        <xdr:cNvPr id="465" name="テキスト ボックス 464"/>
        <xdr:cNvSpPr txBox="1"/>
      </xdr:nvSpPr>
      <xdr:spPr>
        <a:xfrm>
          <a:off x="9185275" y="15626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64770</xdr:rowOff>
    </xdr:from>
    <xdr:to xmlns:xdr="http://schemas.openxmlformats.org/drawingml/2006/spreadsheetDrawing">
      <xdr:col>45</xdr:col>
      <xdr:colOff>177800</xdr:colOff>
      <xdr:row>98</xdr:row>
      <xdr:rowOff>3810</xdr:rowOff>
    </xdr:to>
    <xdr:cxnSp macro="">
      <xdr:nvCxnSpPr>
        <xdr:cNvPr id="466" name="直線コネクタ 465"/>
        <xdr:cNvCxnSpPr/>
      </xdr:nvCxnSpPr>
      <xdr:spPr>
        <a:xfrm>
          <a:off x="7705090" y="16123920"/>
          <a:ext cx="87376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84455</xdr:rowOff>
    </xdr:from>
    <xdr:to xmlns:xdr="http://schemas.openxmlformats.org/drawingml/2006/spreadsheetDrawing">
      <xdr:col>46</xdr:col>
      <xdr:colOff>38100</xdr:colOff>
      <xdr:row>96</xdr:row>
      <xdr:rowOff>14605</xdr:rowOff>
    </xdr:to>
    <xdr:sp macro="" textlink="">
      <xdr:nvSpPr>
        <xdr:cNvPr id="467" name="フローチャート: 判断 466"/>
        <xdr:cNvSpPr/>
      </xdr:nvSpPr>
      <xdr:spPr>
        <a:xfrm>
          <a:off x="8528050" y="158007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31115</xdr:rowOff>
    </xdr:from>
    <xdr:ext cx="532130" cy="256540"/>
    <xdr:sp macro="" textlink="">
      <xdr:nvSpPr>
        <xdr:cNvPr id="468" name="テキスト ボックス 467"/>
        <xdr:cNvSpPr txBox="1"/>
      </xdr:nvSpPr>
      <xdr:spPr>
        <a:xfrm>
          <a:off x="8315325" y="15575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9525</xdr:rowOff>
    </xdr:from>
    <xdr:to xmlns:xdr="http://schemas.openxmlformats.org/drawingml/2006/spreadsheetDrawing">
      <xdr:col>41</xdr:col>
      <xdr:colOff>50800</xdr:colOff>
      <xdr:row>97</xdr:row>
      <xdr:rowOff>64770</xdr:rowOff>
    </xdr:to>
    <xdr:cxnSp macro="">
      <xdr:nvCxnSpPr>
        <xdr:cNvPr id="469" name="直線コネクタ 468"/>
        <xdr:cNvCxnSpPr/>
      </xdr:nvCxnSpPr>
      <xdr:spPr>
        <a:xfrm>
          <a:off x="6835140" y="15897225"/>
          <a:ext cx="86995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2540</xdr:rowOff>
    </xdr:from>
    <xdr:to xmlns:xdr="http://schemas.openxmlformats.org/drawingml/2006/spreadsheetDrawing">
      <xdr:col>41</xdr:col>
      <xdr:colOff>101600</xdr:colOff>
      <xdr:row>96</xdr:row>
      <xdr:rowOff>104140</xdr:rowOff>
    </xdr:to>
    <xdr:sp macro="" textlink="">
      <xdr:nvSpPr>
        <xdr:cNvPr id="470" name="フローチャート: 判断 469"/>
        <xdr:cNvSpPr/>
      </xdr:nvSpPr>
      <xdr:spPr>
        <a:xfrm>
          <a:off x="7654290" y="1589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120650</xdr:rowOff>
    </xdr:from>
    <xdr:ext cx="532130" cy="256540"/>
    <xdr:sp macro="" textlink="">
      <xdr:nvSpPr>
        <xdr:cNvPr id="471" name="テキスト ボックス 470"/>
        <xdr:cNvSpPr txBox="1"/>
      </xdr:nvSpPr>
      <xdr:spPr>
        <a:xfrm>
          <a:off x="7445375" y="156654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24765</xdr:rowOff>
    </xdr:from>
    <xdr:to xmlns:xdr="http://schemas.openxmlformats.org/drawingml/2006/spreadsheetDrawing">
      <xdr:col>36</xdr:col>
      <xdr:colOff>165100</xdr:colOff>
      <xdr:row>96</xdr:row>
      <xdr:rowOff>126365</xdr:rowOff>
    </xdr:to>
    <xdr:sp macro="" textlink="">
      <xdr:nvSpPr>
        <xdr:cNvPr id="472" name="フローチャート: 判断 471"/>
        <xdr:cNvSpPr/>
      </xdr:nvSpPr>
      <xdr:spPr>
        <a:xfrm>
          <a:off x="6784340" y="15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118110</xdr:rowOff>
    </xdr:from>
    <xdr:ext cx="532130" cy="259080"/>
    <xdr:sp macro="" textlink="">
      <xdr:nvSpPr>
        <xdr:cNvPr id="473" name="テキスト ボックス 472"/>
        <xdr:cNvSpPr txBox="1"/>
      </xdr:nvSpPr>
      <xdr:spPr>
        <a:xfrm>
          <a:off x="6571615" y="16005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75" name="テキスト ボックス 474"/>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76" name="テキスト ボックス 475"/>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7" name="テキスト ボックス 476"/>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8" name="テキスト ボックス 477"/>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79375</xdr:rowOff>
    </xdr:from>
    <xdr:to xmlns:xdr="http://schemas.openxmlformats.org/drawingml/2006/spreadsheetDrawing">
      <xdr:col>55</xdr:col>
      <xdr:colOff>50800</xdr:colOff>
      <xdr:row>98</xdr:row>
      <xdr:rowOff>9525</xdr:rowOff>
    </xdr:to>
    <xdr:sp macro="" textlink="">
      <xdr:nvSpPr>
        <xdr:cNvPr id="479" name="楕円 478"/>
        <xdr:cNvSpPr/>
      </xdr:nvSpPr>
      <xdr:spPr>
        <a:xfrm>
          <a:off x="10220960" y="161385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57785</xdr:rowOff>
    </xdr:from>
    <xdr:ext cx="534035" cy="259080"/>
    <xdr:sp macro="" textlink="">
      <xdr:nvSpPr>
        <xdr:cNvPr id="480" name="土木費該当値テキスト"/>
        <xdr:cNvSpPr txBox="1"/>
      </xdr:nvSpPr>
      <xdr:spPr>
        <a:xfrm>
          <a:off x="10318750" y="16116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12700</xdr:rowOff>
    </xdr:from>
    <xdr:to xmlns:xdr="http://schemas.openxmlformats.org/drawingml/2006/spreadsheetDrawing">
      <xdr:col>50</xdr:col>
      <xdr:colOff>165100</xdr:colOff>
      <xdr:row>98</xdr:row>
      <xdr:rowOff>114300</xdr:rowOff>
    </xdr:to>
    <xdr:sp macro="" textlink="">
      <xdr:nvSpPr>
        <xdr:cNvPr id="481" name="楕円 480"/>
        <xdr:cNvSpPr/>
      </xdr:nvSpPr>
      <xdr:spPr>
        <a:xfrm>
          <a:off x="9398000" y="162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105410</xdr:rowOff>
    </xdr:from>
    <xdr:ext cx="532130" cy="259080"/>
    <xdr:sp macro="" textlink="">
      <xdr:nvSpPr>
        <xdr:cNvPr id="482" name="テキスト ボックス 481"/>
        <xdr:cNvSpPr txBox="1"/>
      </xdr:nvSpPr>
      <xdr:spPr>
        <a:xfrm>
          <a:off x="9185275" y="16336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124460</xdr:rowOff>
    </xdr:from>
    <xdr:to xmlns:xdr="http://schemas.openxmlformats.org/drawingml/2006/spreadsheetDrawing">
      <xdr:col>46</xdr:col>
      <xdr:colOff>38100</xdr:colOff>
      <xdr:row>98</xdr:row>
      <xdr:rowOff>54610</xdr:rowOff>
    </xdr:to>
    <xdr:sp macro="" textlink="">
      <xdr:nvSpPr>
        <xdr:cNvPr id="483" name="楕円 482"/>
        <xdr:cNvSpPr/>
      </xdr:nvSpPr>
      <xdr:spPr>
        <a:xfrm>
          <a:off x="8528050" y="161836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45720</xdr:rowOff>
    </xdr:from>
    <xdr:ext cx="532130" cy="259080"/>
    <xdr:sp macro="" textlink="">
      <xdr:nvSpPr>
        <xdr:cNvPr id="484" name="テキスト ボックス 483"/>
        <xdr:cNvSpPr txBox="1"/>
      </xdr:nvSpPr>
      <xdr:spPr>
        <a:xfrm>
          <a:off x="8315325" y="16276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13970</xdr:rowOff>
    </xdr:from>
    <xdr:to xmlns:xdr="http://schemas.openxmlformats.org/drawingml/2006/spreadsheetDrawing">
      <xdr:col>41</xdr:col>
      <xdr:colOff>101600</xdr:colOff>
      <xdr:row>97</xdr:row>
      <xdr:rowOff>115570</xdr:rowOff>
    </xdr:to>
    <xdr:sp macro="" textlink="">
      <xdr:nvSpPr>
        <xdr:cNvPr id="485" name="楕円 484"/>
        <xdr:cNvSpPr/>
      </xdr:nvSpPr>
      <xdr:spPr>
        <a:xfrm>
          <a:off x="7654290" y="160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106680</xdr:rowOff>
    </xdr:from>
    <xdr:ext cx="532130" cy="259080"/>
    <xdr:sp macro="" textlink="">
      <xdr:nvSpPr>
        <xdr:cNvPr id="486" name="テキスト ボックス 485"/>
        <xdr:cNvSpPr txBox="1"/>
      </xdr:nvSpPr>
      <xdr:spPr>
        <a:xfrm>
          <a:off x="7445375" y="16165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130175</xdr:rowOff>
    </xdr:from>
    <xdr:to xmlns:xdr="http://schemas.openxmlformats.org/drawingml/2006/spreadsheetDrawing">
      <xdr:col>36</xdr:col>
      <xdr:colOff>165100</xdr:colOff>
      <xdr:row>96</xdr:row>
      <xdr:rowOff>60325</xdr:rowOff>
    </xdr:to>
    <xdr:sp macro="" textlink="">
      <xdr:nvSpPr>
        <xdr:cNvPr id="487" name="楕円 486"/>
        <xdr:cNvSpPr/>
      </xdr:nvSpPr>
      <xdr:spPr>
        <a:xfrm>
          <a:off x="6784340" y="158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77470</xdr:rowOff>
    </xdr:from>
    <xdr:ext cx="532130" cy="256540"/>
    <xdr:sp macro="" textlink="">
      <xdr:nvSpPr>
        <xdr:cNvPr id="488" name="テキスト ボックス 487"/>
        <xdr:cNvSpPr txBox="1"/>
      </xdr:nvSpPr>
      <xdr:spPr>
        <a:xfrm>
          <a:off x="6571615" y="15622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496" name="正方形/長方形 495"/>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3520"/>
    <xdr:sp macro="" textlink="">
      <xdr:nvSpPr>
        <xdr:cNvPr id="497" name="テキスト ボックス 496"/>
        <xdr:cNvSpPr txBox="1"/>
      </xdr:nvSpPr>
      <xdr:spPr>
        <a:xfrm>
          <a:off x="1216025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498" name="直線コネクタ 497"/>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015" cy="257175"/>
    <xdr:sp macro="" textlink="">
      <xdr:nvSpPr>
        <xdr:cNvPr id="499" name="テキスト ボックス 498"/>
        <xdr:cNvSpPr txBox="1"/>
      </xdr:nvSpPr>
      <xdr:spPr>
        <a:xfrm>
          <a:off x="11953240" y="67221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0" name="直線コネクタ 499"/>
        <xdr:cNvCxnSpPr/>
      </xdr:nvCxnSpPr>
      <xdr:spPr>
        <a:xfrm>
          <a:off x="1219835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165100</xdr:rowOff>
    </xdr:from>
    <xdr:ext cx="530860" cy="257175"/>
    <xdr:sp macro="" textlink="">
      <xdr:nvSpPr>
        <xdr:cNvPr id="501" name="テキスト ボックス 500"/>
        <xdr:cNvSpPr txBox="1"/>
      </xdr:nvSpPr>
      <xdr:spPr>
        <a:xfrm>
          <a:off x="11678285" y="62801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2" name="直線コネクタ 501"/>
        <xdr:cNvCxnSpPr/>
      </xdr:nvCxnSpPr>
      <xdr:spPr>
        <a:xfrm>
          <a:off x="1219835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6540"/>
    <xdr:sp macro="" textlink="">
      <xdr:nvSpPr>
        <xdr:cNvPr id="503" name="テキスト ボックス 502"/>
        <xdr:cNvSpPr txBox="1"/>
      </xdr:nvSpPr>
      <xdr:spPr>
        <a:xfrm>
          <a:off x="11678285" y="58394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83185</xdr:rowOff>
    </xdr:from>
    <xdr:to xmlns:xdr="http://schemas.openxmlformats.org/drawingml/2006/spreadsheetDrawing">
      <xdr:col>89</xdr:col>
      <xdr:colOff>177800</xdr:colOff>
      <xdr:row>33</xdr:row>
      <xdr:rowOff>83185</xdr:rowOff>
    </xdr:to>
    <xdr:cxnSp macro="">
      <xdr:nvCxnSpPr>
        <xdr:cNvPr id="504" name="直線コネクタ 503"/>
        <xdr:cNvCxnSpPr/>
      </xdr:nvCxnSpPr>
      <xdr:spPr>
        <a:xfrm>
          <a:off x="1219835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7175"/>
    <xdr:sp macro="" textlink="">
      <xdr:nvSpPr>
        <xdr:cNvPr id="505" name="テキスト ボックス 504"/>
        <xdr:cNvSpPr txBox="1"/>
      </xdr:nvSpPr>
      <xdr:spPr>
        <a:xfrm>
          <a:off x="11678285" y="54013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6" name="直線コネクタ 505"/>
        <xdr:cNvCxnSpPr/>
      </xdr:nvCxnSpPr>
      <xdr:spPr>
        <a:xfrm>
          <a:off x="1219835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165100</xdr:rowOff>
    </xdr:from>
    <xdr:ext cx="530860" cy="257175"/>
    <xdr:sp macro="" textlink="">
      <xdr:nvSpPr>
        <xdr:cNvPr id="507" name="テキスト ボックス 506"/>
        <xdr:cNvSpPr txBox="1"/>
      </xdr:nvSpPr>
      <xdr:spPr>
        <a:xfrm>
          <a:off x="11678285" y="49593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6540"/>
    <xdr:sp macro="" textlink="">
      <xdr:nvSpPr>
        <xdr:cNvPr id="509" name="テキスト ボックス 508"/>
        <xdr:cNvSpPr txBox="1"/>
      </xdr:nvSpPr>
      <xdr:spPr>
        <a:xfrm>
          <a:off x="11678285" y="4518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10" name="消防費グラフ枠"/>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26035</xdr:rowOff>
    </xdr:from>
    <xdr:to xmlns:xdr="http://schemas.openxmlformats.org/drawingml/2006/spreadsheetDrawing">
      <xdr:col>85</xdr:col>
      <xdr:colOff>126365</xdr:colOff>
      <xdr:row>38</xdr:row>
      <xdr:rowOff>6985</xdr:rowOff>
    </xdr:to>
    <xdr:cxnSp macro="">
      <xdr:nvCxnSpPr>
        <xdr:cNvPr id="511" name="直線コネクタ 510"/>
        <xdr:cNvCxnSpPr/>
      </xdr:nvCxnSpPr>
      <xdr:spPr>
        <a:xfrm flipV="1">
          <a:off x="15993745" y="5315585"/>
          <a:ext cx="1270" cy="971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10795</xdr:rowOff>
    </xdr:from>
    <xdr:ext cx="534035" cy="258445"/>
    <xdr:sp macro="" textlink="">
      <xdr:nvSpPr>
        <xdr:cNvPr id="512" name="消防費最小値テキスト"/>
        <xdr:cNvSpPr txBox="1"/>
      </xdr:nvSpPr>
      <xdr:spPr>
        <a:xfrm>
          <a:off x="16046450" y="6290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6985</xdr:rowOff>
    </xdr:from>
    <xdr:to xmlns:xdr="http://schemas.openxmlformats.org/drawingml/2006/spreadsheetDrawing">
      <xdr:col>86</xdr:col>
      <xdr:colOff>25400</xdr:colOff>
      <xdr:row>38</xdr:row>
      <xdr:rowOff>6985</xdr:rowOff>
    </xdr:to>
    <xdr:cxnSp macro="">
      <xdr:nvCxnSpPr>
        <xdr:cNvPr id="513" name="直線コネクタ 512"/>
        <xdr:cNvCxnSpPr/>
      </xdr:nvCxnSpPr>
      <xdr:spPr>
        <a:xfrm>
          <a:off x="15906750" y="62871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144145</xdr:rowOff>
    </xdr:from>
    <xdr:ext cx="534035" cy="257175"/>
    <xdr:sp macro="" textlink="">
      <xdr:nvSpPr>
        <xdr:cNvPr id="514" name="消防費最大値テキスト"/>
        <xdr:cNvSpPr txBox="1"/>
      </xdr:nvSpPr>
      <xdr:spPr>
        <a:xfrm>
          <a:off x="16046450" y="510349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26035</xdr:rowOff>
    </xdr:from>
    <xdr:to xmlns:xdr="http://schemas.openxmlformats.org/drawingml/2006/spreadsheetDrawing">
      <xdr:col>86</xdr:col>
      <xdr:colOff>25400</xdr:colOff>
      <xdr:row>32</xdr:row>
      <xdr:rowOff>26035</xdr:rowOff>
    </xdr:to>
    <xdr:cxnSp macro="">
      <xdr:nvCxnSpPr>
        <xdr:cNvPr id="515" name="直線コネクタ 514"/>
        <xdr:cNvCxnSpPr/>
      </xdr:nvCxnSpPr>
      <xdr:spPr>
        <a:xfrm>
          <a:off x="15906750" y="53155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139700</xdr:rowOff>
    </xdr:from>
    <xdr:to xmlns:xdr="http://schemas.openxmlformats.org/drawingml/2006/spreadsheetDrawing">
      <xdr:col>85</xdr:col>
      <xdr:colOff>127000</xdr:colOff>
      <xdr:row>37</xdr:row>
      <xdr:rowOff>15875</xdr:rowOff>
    </xdr:to>
    <xdr:cxnSp macro="">
      <xdr:nvCxnSpPr>
        <xdr:cNvPr id="516" name="直線コネクタ 515"/>
        <xdr:cNvCxnSpPr/>
      </xdr:nvCxnSpPr>
      <xdr:spPr>
        <a:xfrm flipV="1">
          <a:off x="15172690" y="6089650"/>
          <a:ext cx="8229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40640</xdr:rowOff>
    </xdr:from>
    <xdr:ext cx="534035" cy="257175"/>
    <xdr:sp macro="" textlink="">
      <xdr:nvSpPr>
        <xdr:cNvPr id="517" name="消防費平均値テキスト"/>
        <xdr:cNvSpPr txBox="1"/>
      </xdr:nvSpPr>
      <xdr:spPr>
        <a:xfrm>
          <a:off x="16046450" y="5825490"/>
          <a:ext cx="53403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17780</xdr:rowOff>
    </xdr:from>
    <xdr:to xmlns:xdr="http://schemas.openxmlformats.org/drawingml/2006/spreadsheetDrawing">
      <xdr:col>85</xdr:col>
      <xdr:colOff>177800</xdr:colOff>
      <xdr:row>36</xdr:row>
      <xdr:rowOff>118745</xdr:rowOff>
    </xdr:to>
    <xdr:sp macro="" textlink="">
      <xdr:nvSpPr>
        <xdr:cNvPr id="518" name="フローチャート: 判断 517"/>
        <xdr:cNvSpPr/>
      </xdr:nvSpPr>
      <xdr:spPr>
        <a:xfrm>
          <a:off x="15944850" y="5967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15875</xdr:rowOff>
    </xdr:from>
    <xdr:to xmlns:xdr="http://schemas.openxmlformats.org/drawingml/2006/spreadsheetDrawing">
      <xdr:col>81</xdr:col>
      <xdr:colOff>50800</xdr:colOff>
      <xdr:row>37</xdr:row>
      <xdr:rowOff>43180</xdr:rowOff>
    </xdr:to>
    <xdr:cxnSp macro="">
      <xdr:nvCxnSpPr>
        <xdr:cNvPr id="519" name="直線コネクタ 518"/>
        <xdr:cNvCxnSpPr/>
      </xdr:nvCxnSpPr>
      <xdr:spPr>
        <a:xfrm flipV="1">
          <a:off x="14302740" y="6130925"/>
          <a:ext cx="869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5080</xdr:rowOff>
    </xdr:from>
    <xdr:to xmlns:xdr="http://schemas.openxmlformats.org/drawingml/2006/spreadsheetDrawing">
      <xdr:col>81</xdr:col>
      <xdr:colOff>101600</xdr:colOff>
      <xdr:row>36</xdr:row>
      <xdr:rowOff>106680</xdr:rowOff>
    </xdr:to>
    <xdr:sp macro="" textlink="">
      <xdr:nvSpPr>
        <xdr:cNvPr id="520" name="フローチャート: 判断 519"/>
        <xdr:cNvSpPr/>
      </xdr:nvSpPr>
      <xdr:spPr>
        <a:xfrm>
          <a:off x="1512189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123190</xdr:rowOff>
    </xdr:from>
    <xdr:ext cx="532130" cy="257175"/>
    <xdr:sp macro="" textlink="">
      <xdr:nvSpPr>
        <xdr:cNvPr id="521" name="テキスト ボックス 520"/>
        <xdr:cNvSpPr txBox="1"/>
      </xdr:nvSpPr>
      <xdr:spPr>
        <a:xfrm>
          <a:off x="14912975" y="574294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43180</xdr:rowOff>
    </xdr:from>
    <xdr:to xmlns:xdr="http://schemas.openxmlformats.org/drawingml/2006/spreadsheetDrawing">
      <xdr:col>76</xdr:col>
      <xdr:colOff>114300</xdr:colOff>
      <xdr:row>37</xdr:row>
      <xdr:rowOff>55880</xdr:rowOff>
    </xdr:to>
    <xdr:cxnSp macro="">
      <xdr:nvCxnSpPr>
        <xdr:cNvPr id="522" name="直線コネクタ 521"/>
        <xdr:cNvCxnSpPr/>
      </xdr:nvCxnSpPr>
      <xdr:spPr>
        <a:xfrm flipV="1">
          <a:off x="13432790" y="6158230"/>
          <a:ext cx="869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46990</xdr:rowOff>
    </xdr:from>
    <xdr:to xmlns:xdr="http://schemas.openxmlformats.org/drawingml/2006/spreadsheetDrawing">
      <xdr:col>76</xdr:col>
      <xdr:colOff>165100</xdr:colOff>
      <xdr:row>36</xdr:row>
      <xdr:rowOff>149225</xdr:rowOff>
    </xdr:to>
    <xdr:sp macro="" textlink="">
      <xdr:nvSpPr>
        <xdr:cNvPr id="523" name="フローチャート: 判断 522"/>
        <xdr:cNvSpPr/>
      </xdr:nvSpPr>
      <xdr:spPr>
        <a:xfrm>
          <a:off x="14251940" y="59969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165100</xdr:rowOff>
    </xdr:from>
    <xdr:ext cx="532130" cy="257175"/>
    <xdr:sp macro="" textlink="">
      <xdr:nvSpPr>
        <xdr:cNvPr id="524" name="テキスト ボックス 523"/>
        <xdr:cNvSpPr txBox="1"/>
      </xdr:nvSpPr>
      <xdr:spPr>
        <a:xfrm>
          <a:off x="14039215" y="578485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44450</xdr:rowOff>
    </xdr:from>
    <xdr:to xmlns:xdr="http://schemas.openxmlformats.org/drawingml/2006/spreadsheetDrawing">
      <xdr:col>71</xdr:col>
      <xdr:colOff>177800</xdr:colOff>
      <xdr:row>37</xdr:row>
      <xdr:rowOff>55880</xdr:rowOff>
    </xdr:to>
    <xdr:cxnSp macro="">
      <xdr:nvCxnSpPr>
        <xdr:cNvPr id="525" name="直線コネクタ 524"/>
        <xdr:cNvCxnSpPr/>
      </xdr:nvCxnSpPr>
      <xdr:spPr>
        <a:xfrm>
          <a:off x="12559030" y="6159500"/>
          <a:ext cx="8737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146050</xdr:rowOff>
    </xdr:from>
    <xdr:to xmlns:xdr="http://schemas.openxmlformats.org/drawingml/2006/spreadsheetDrawing">
      <xdr:col>72</xdr:col>
      <xdr:colOff>38100</xdr:colOff>
      <xdr:row>36</xdr:row>
      <xdr:rowOff>76200</xdr:rowOff>
    </xdr:to>
    <xdr:sp macro="" textlink="">
      <xdr:nvSpPr>
        <xdr:cNvPr id="526" name="フローチャート: 判断 525"/>
        <xdr:cNvSpPr/>
      </xdr:nvSpPr>
      <xdr:spPr>
        <a:xfrm>
          <a:off x="13381990" y="593090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92710</xdr:rowOff>
    </xdr:from>
    <xdr:ext cx="532130" cy="258445"/>
    <xdr:sp macro="" textlink="">
      <xdr:nvSpPr>
        <xdr:cNvPr id="527" name="テキスト ボックス 526"/>
        <xdr:cNvSpPr txBox="1"/>
      </xdr:nvSpPr>
      <xdr:spPr>
        <a:xfrm>
          <a:off x="13169265" y="571246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1905</xdr:rowOff>
    </xdr:from>
    <xdr:to xmlns:xdr="http://schemas.openxmlformats.org/drawingml/2006/spreadsheetDrawing">
      <xdr:col>67</xdr:col>
      <xdr:colOff>101600</xdr:colOff>
      <xdr:row>36</xdr:row>
      <xdr:rowOff>103505</xdr:rowOff>
    </xdr:to>
    <xdr:sp macro="" textlink="">
      <xdr:nvSpPr>
        <xdr:cNvPr id="528" name="フローチャート: 判断 527"/>
        <xdr:cNvSpPr/>
      </xdr:nvSpPr>
      <xdr:spPr>
        <a:xfrm>
          <a:off x="12508230" y="59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120650</xdr:rowOff>
    </xdr:from>
    <xdr:ext cx="532130" cy="256540"/>
    <xdr:sp macro="" textlink="">
      <xdr:nvSpPr>
        <xdr:cNvPr id="529" name="テキスト ボックス 528"/>
        <xdr:cNvSpPr txBox="1"/>
      </xdr:nvSpPr>
      <xdr:spPr>
        <a:xfrm>
          <a:off x="12299315" y="5740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1" name="テキスト ボックス 530"/>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32" name="テキスト ボックス 531"/>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33" name="テキスト ボックス 532"/>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4" name="テキスト ボックス 533"/>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88900</xdr:rowOff>
    </xdr:from>
    <xdr:to xmlns:xdr="http://schemas.openxmlformats.org/drawingml/2006/spreadsheetDrawing">
      <xdr:col>85</xdr:col>
      <xdr:colOff>177800</xdr:colOff>
      <xdr:row>37</xdr:row>
      <xdr:rowOff>19050</xdr:rowOff>
    </xdr:to>
    <xdr:sp macro="" textlink="">
      <xdr:nvSpPr>
        <xdr:cNvPr id="535" name="楕円 534"/>
        <xdr:cNvSpPr/>
      </xdr:nvSpPr>
      <xdr:spPr>
        <a:xfrm>
          <a:off x="15944850" y="603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67310</xdr:rowOff>
    </xdr:from>
    <xdr:ext cx="534035" cy="259080"/>
    <xdr:sp macro="" textlink="">
      <xdr:nvSpPr>
        <xdr:cNvPr id="536" name="消防費該当値テキスト"/>
        <xdr:cNvSpPr txBox="1"/>
      </xdr:nvSpPr>
      <xdr:spPr>
        <a:xfrm>
          <a:off x="16046450" y="6017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136525</xdr:rowOff>
    </xdr:from>
    <xdr:to xmlns:xdr="http://schemas.openxmlformats.org/drawingml/2006/spreadsheetDrawing">
      <xdr:col>81</xdr:col>
      <xdr:colOff>101600</xdr:colOff>
      <xdr:row>37</xdr:row>
      <xdr:rowOff>66675</xdr:rowOff>
    </xdr:to>
    <xdr:sp macro="" textlink="">
      <xdr:nvSpPr>
        <xdr:cNvPr id="537" name="楕円 536"/>
        <xdr:cNvSpPr/>
      </xdr:nvSpPr>
      <xdr:spPr>
        <a:xfrm>
          <a:off x="15121890" y="6086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57785</xdr:rowOff>
    </xdr:from>
    <xdr:ext cx="532130" cy="258445"/>
    <xdr:sp macro="" textlink="">
      <xdr:nvSpPr>
        <xdr:cNvPr id="538" name="テキスト ボックス 537"/>
        <xdr:cNvSpPr txBox="1"/>
      </xdr:nvSpPr>
      <xdr:spPr>
        <a:xfrm>
          <a:off x="14912975" y="61728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163830</xdr:rowOff>
    </xdr:from>
    <xdr:to xmlns:xdr="http://schemas.openxmlformats.org/drawingml/2006/spreadsheetDrawing">
      <xdr:col>76</xdr:col>
      <xdr:colOff>165100</xdr:colOff>
      <xdr:row>37</xdr:row>
      <xdr:rowOff>93980</xdr:rowOff>
    </xdr:to>
    <xdr:sp macro="" textlink="">
      <xdr:nvSpPr>
        <xdr:cNvPr id="539" name="楕円 538"/>
        <xdr:cNvSpPr/>
      </xdr:nvSpPr>
      <xdr:spPr>
        <a:xfrm>
          <a:off x="14251940" y="6113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85090</xdr:rowOff>
    </xdr:from>
    <xdr:ext cx="532130" cy="258445"/>
    <xdr:sp macro="" textlink="">
      <xdr:nvSpPr>
        <xdr:cNvPr id="540" name="テキスト ボックス 539"/>
        <xdr:cNvSpPr txBox="1"/>
      </xdr:nvSpPr>
      <xdr:spPr>
        <a:xfrm>
          <a:off x="14039215" y="620014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5080</xdr:rowOff>
    </xdr:from>
    <xdr:to xmlns:xdr="http://schemas.openxmlformats.org/drawingml/2006/spreadsheetDrawing">
      <xdr:col>72</xdr:col>
      <xdr:colOff>38100</xdr:colOff>
      <xdr:row>37</xdr:row>
      <xdr:rowOff>106680</xdr:rowOff>
    </xdr:to>
    <xdr:sp macro="" textlink="">
      <xdr:nvSpPr>
        <xdr:cNvPr id="541" name="楕円 540"/>
        <xdr:cNvSpPr/>
      </xdr:nvSpPr>
      <xdr:spPr>
        <a:xfrm>
          <a:off x="13381990" y="61201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97790</xdr:rowOff>
    </xdr:from>
    <xdr:ext cx="532130" cy="256540"/>
    <xdr:sp macro="" textlink="">
      <xdr:nvSpPr>
        <xdr:cNvPr id="542" name="テキスト ボックス 541"/>
        <xdr:cNvSpPr txBox="1"/>
      </xdr:nvSpPr>
      <xdr:spPr>
        <a:xfrm>
          <a:off x="13169265" y="6212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165100</xdr:rowOff>
    </xdr:from>
    <xdr:to xmlns:xdr="http://schemas.openxmlformats.org/drawingml/2006/spreadsheetDrawing">
      <xdr:col>67</xdr:col>
      <xdr:colOff>101600</xdr:colOff>
      <xdr:row>37</xdr:row>
      <xdr:rowOff>95250</xdr:rowOff>
    </xdr:to>
    <xdr:sp macro="" textlink="">
      <xdr:nvSpPr>
        <xdr:cNvPr id="543" name="楕円 542"/>
        <xdr:cNvSpPr/>
      </xdr:nvSpPr>
      <xdr:spPr>
        <a:xfrm>
          <a:off x="12508230" y="6115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86360</xdr:rowOff>
    </xdr:from>
    <xdr:ext cx="532130" cy="256540"/>
    <xdr:sp macro="" textlink="">
      <xdr:nvSpPr>
        <xdr:cNvPr id="544" name="テキスト ボックス 543"/>
        <xdr:cNvSpPr txBox="1"/>
      </xdr:nvSpPr>
      <xdr:spPr>
        <a:xfrm>
          <a:off x="12299315" y="6201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52" name="正方形/長方形 551"/>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3520"/>
    <xdr:sp macro="" textlink="">
      <xdr:nvSpPr>
        <xdr:cNvPr id="553" name="テキスト ボックス 552"/>
        <xdr:cNvSpPr txBox="1"/>
      </xdr:nvSpPr>
      <xdr:spPr>
        <a:xfrm>
          <a:off x="1216025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54" name="直線コネクタ 553"/>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015" cy="257175"/>
    <xdr:sp macro="" textlink="">
      <xdr:nvSpPr>
        <xdr:cNvPr id="555" name="テキスト ボックス 554"/>
        <xdr:cNvSpPr txBox="1"/>
      </xdr:nvSpPr>
      <xdr:spPr>
        <a:xfrm>
          <a:off x="11953240" y="100241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6" name="直線コネクタ 555"/>
        <xdr:cNvCxnSpPr/>
      </xdr:nvCxnSpPr>
      <xdr:spPr>
        <a:xfrm>
          <a:off x="1219835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0860" cy="258445"/>
    <xdr:sp macro="" textlink="">
      <xdr:nvSpPr>
        <xdr:cNvPr id="557" name="テキスト ボックス 556"/>
        <xdr:cNvSpPr txBox="1"/>
      </xdr:nvSpPr>
      <xdr:spPr>
        <a:xfrm>
          <a:off x="11678285" y="9710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8" name="直線コネクタ 557"/>
        <xdr:cNvCxnSpPr/>
      </xdr:nvCxnSpPr>
      <xdr:spPr>
        <a:xfrm>
          <a:off x="1219835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0860" cy="257175"/>
    <xdr:sp macro="" textlink="">
      <xdr:nvSpPr>
        <xdr:cNvPr id="559" name="テキスト ボックス 558"/>
        <xdr:cNvSpPr txBox="1"/>
      </xdr:nvSpPr>
      <xdr:spPr>
        <a:xfrm>
          <a:off x="11678285" y="939609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0" name="直線コネクタ 559"/>
        <xdr:cNvCxnSpPr/>
      </xdr:nvCxnSpPr>
      <xdr:spPr>
        <a:xfrm>
          <a:off x="12198350" y="9218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0860" cy="258445"/>
    <xdr:sp macro="" textlink="">
      <xdr:nvSpPr>
        <xdr:cNvPr id="561" name="テキスト ボックス 560"/>
        <xdr:cNvSpPr txBox="1"/>
      </xdr:nvSpPr>
      <xdr:spPr>
        <a:xfrm>
          <a:off x="11678285"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2" name="直線コネクタ 561"/>
        <xdr:cNvCxnSpPr/>
      </xdr:nvCxnSpPr>
      <xdr:spPr>
        <a:xfrm>
          <a:off x="1219835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0860" cy="257175"/>
    <xdr:sp macro="" textlink="">
      <xdr:nvSpPr>
        <xdr:cNvPr id="563" name="テキスト ボックス 562"/>
        <xdr:cNvSpPr txBox="1"/>
      </xdr:nvSpPr>
      <xdr:spPr>
        <a:xfrm>
          <a:off x="11678285" y="87630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4" name="直線コネクタ 563"/>
        <xdr:cNvCxnSpPr/>
      </xdr:nvCxnSpPr>
      <xdr:spPr>
        <a:xfrm>
          <a:off x="1219835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3725" cy="257810"/>
    <xdr:sp macro="" textlink="">
      <xdr:nvSpPr>
        <xdr:cNvPr id="565" name="テキスト ボックス 564"/>
        <xdr:cNvSpPr txBox="1"/>
      </xdr:nvSpPr>
      <xdr:spPr>
        <a:xfrm>
          <a:off x="11614150" y="8448675"/>
          <a:ext cx="593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6" name="直線コネクタ 565"/>
        <xdr:cNvCxnSpPr/>
      </xdr:nvCxnSpPr>
      <xdr:spPr>
        <a:xfrm>
          <a:off x="1219835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3725" cy="259080"/>
    <xdr:sp macro="" textlink="">
      <xdr:nvSpPr>
        <xdr:cNvPr id="567" name="テキスト ボックス 566"/>
        <xdr:cNvSpPr txBox="1"/>
      </xdr:nvSpPr>
      <xdr:spPr>
        <a:xfrm>
          <a:off x="11614150" y="81343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6540"/>
    <xdr:sp macro="" textlink="">
      <xdr:nvSpPr>
        <xdr:cNvPr id="569" name="テキスト ボックス 568"/>
        <xdr:cNvSpPr txBox="1"/>
      </xdr:nvSpPr>
      <xdr:spPr>
        <a:xfrm>
          <a:off x="11614150" y="7820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70" name="教育費グラフ枠"/>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100330</xdr:rowOff>
    </xdr:from>
    <xdr:to xmlns:xdr="http://schemas.openxmlformats.org/drawingml/2006/spreadsheetDrawing">
      <xdr:col>85</xdr:col>
      <xdr:colOff>126365</xdr:colOff>
      <xdr:row>58</xdr:row>
      <xdr:rowOff>118745</xdr:rowOff>
    </xdr:to>
    <xdr:cxnSp macro="">
      <xdr:nvCxnSpPr>
        <xdr:cNvPr id="571" name="直線コネクタ 570"/>
        <xdr:cNvCxnSpPr/>
      </xdr:nvCxnSpPr>
      <xdr:spPr>
        <a:xfrm flipV="1">
          <a:off x="15993745" y="836168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122555</xdr:rowOff>
    </xdr:from>
    <xdr:ext cx="534035" cy="256540"/>
    <xdr:sp macro="" textlink="">
      <xdr:nvSpPr>
        <xdr:cNvPr id="572" name="教育費最小値テキスト"/>
        <xdr:cNvSpPr txBox="1"/>
      </xdr:nvSpPr>
      <xdr:spPr>
        <a:xfrm>
          <a:off x="16046450" y="970470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118745</xdr:rowOff>
    </xdr:from>
    <xdr:to xmlns:xdr="http://schemas.openxmlformats.org/drawingml/2006/spreadsheetDrawing">
      <xdr:col>86</xdr:col>
      <xdr:colOff>25400</xdr:colOff>
      <xdr:row>58</xdr:row>
      <xdr:rowOff>118745</xdr:rowOff>
    </xdr:to>
    <xdr:cxnSp macro="">
      <xdr:nvCxnSpPr>
        <xdr:cNvPr id="573" name="直線コネクタ 572"/>
        <xdr:cNvCxnSpPr/>
      </xdr:nvCxnSpPr>
      <xdr:spPr>
        <a:xfrm>
          <a:off x="15906750" y="97008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46990</xdr:rowOff>
    </xdr:from>
    <xdr:ext cx="598170" cy="259080"/>
    <xdr:sp macro="" textlink="">
      <xdr:nvSpPr>
        <xdr:cNvPr id="574" name="教育費最大値テキスト"/>
        <xdr:cNvSpPr txBox="1"/>
      </xdr:nvSpPr>
      <xdr:spPr>
        <a:xfrm>
          <a:off x="16046450" y="8143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100330</xdr:rowOff>
    </xdr:from>
    <xdr:to xmlns:xdr="http://schemas.openxmlformats.org/drawingml/2006/spreadsheetDrawing">
      <xdr:col>86</xdr:col>
      <xdr:colOff>25400</xdr:colOff>
      <xdr:row>50</xdr:row>
      <xdr:rowOff>100330</xdr:rowOff>
    </xdr:to>
    <xdr:cxnSp macro="">
      <xdr:nvCxnSpPr>
        <xdr:cNvPr id="575" name="直線コネクタ 574"/>
        <xdr:cNvCxnSpPr/>
      </xdr:nvCxnSpPr>
      <xdr:spPr>
        <a:xfrm>
          <a:off x="15906750" y="83616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6985</xdr:rowOff>
    </xdr:from>
    <xdr:to xmlns:xdr="http://schemas.openxmlformats.org/drawingml/2006/spreadsheetDrawing">
      <xdr:col>85</xdr:col>
      <xdr:colOff>127000</xdr:colOff>
      <xdr:row>57</xdr:row>
      <xdr:rowOff>88265</xdr:rowOff>
    </xdr:to>
    <xdr:cxnSp macro="">
      <xdr:nvCxnSpPr>
        <xdr:cNvPr id="576" name="直線コネクタ 575"/>
        <xdr:cNvCxnSpPr/>
      </xdr:nvCxnSpPr>
      <xdr:spPr>
        <a:xfrm>
          <a:off x="15172690" y="9258935"/>
          <a:ext cx="82296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45720</xdr:rowOff>
    </xdr:from>
    <xdr:ext cx="534035" cy="259080"/>
    <xdr:sp macro="" textlink="">
      <xdr:nvSpPr>
        <xdr:cNvPr id="577" name="教育費平均値テキスト"/>
        <xdr:cNvSpPr txBox="1"/>
      </xdr:nvSpPr>
      <xdr:spPr>
        <a:xfrm>
          <a:off x="16046450" y="91325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22860</xdr:rowOff>
    </xdr:from>
    <xdr:to xmlns:xdr="http://schemas.openxmlformats.org/drawingml/2006/spreadsheetDrawing">
      <xdr:col>85</xdr:col>
      <xdr:colOff>177800</xdr:colOff>
      <xdr:row>56</xdr:row>
      <xdr:rowOff>124460</xdr:rowOff>
    </xdr:to>
    <xdr:sp macro="" textlink="">
      <xdr:nvSpPr>
        <xdr:cNvPr id="578" name="フローチャート: 判断 577"/>
        <xdr:cNvSpPr/>
      </xdr:nvSpPr>
      <xdr:spPr>
        <a:xfrm>
          <a:off x="15944850" y="927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132080</xdr:rowOff>
    </xdr:from>
    <xdr:to xmlns:xdr="http://schemas.openxmlformats.org/drawingml/2006/spreadsheetDrawing">
      <xdr:col>81</xdr:col>
      <xdr:colOff>50800</xdr:colOff>
      <xdr:row>56</xdr:row>
      <xdr:rowOff>6985</xdr:rowOff>
    </xdr:to>
    <xdr:cxnSp macro="">
      <xdr:nvCxnSpPr>
        <xdr:cNvPr id="579" name="直線コネクタ 578"/>
        <xdr:cNvCxnSpPr/>
      </xdr:nvCxnSpPr>
      <xdr:spPr>
        <a:xfrm>
          <a:off x="14302740" y="9053830"/>
          <a:ext cx="86995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65405</xdr:rowOff>
    </xdr:from>
    <xdr:to xmlns:xdr="http://schemas.openxmlformats.org/drawingml/2006/spreadsheetDrawing">
      <xdr:col>81</xdr:col>
      <xdr:colOff>101600</xdr:colOff>
      <xdr:row>56</xdr:row>
      <xdr:rowOff>165100</xdr:rowOff>
    </xdr:to>
    <xdr:sp macro="" textlink="">
      <xdr:nvSpPr>
        <xdr:cNvPr id="580" name="フローチャート: 判断 579"/>
        <xdr:cNvSpPr/>
      </xdr:nvSpPr>
      <xdr:spPr>
        <a:xfrm>
          <a:off x="15121890" y="9317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158115</xdr:rowOff>
    </xdr:from>
    <xdr:ext cx="532130" cy="256540"/>
    <xdr:sp macro="" textlink="">
      <xdr:nvSpPr>
        <xdr:cNvPr id="581" name="テキスト ボックス 580"/>
        <xdr:cNvSpPr txBox="1"/>
      </xdr:nvSpPr>
      <xdr:spPr>
        <a:xfrm>
          <a:off x="14912975" y="94100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132080</xdr:rowOff>
    </xdr:from>
    <xdr:to xmlns:xdr="http://schemas.openxmlformats.org/drawingml/2006/spreadsheetDrawing">
      <xdr:col>76</xdr:col>
      <xdr:colOff>114300</xdr:colOff>
      <xdr:row>54</xdr:row>
      <xdr:rowOff>147320</xdr:rowOff>
    </xdr:to>
    <xdr:cxnSp macro="">
      <xdr:nvCxnSpPr>
        <xdr:cNvPr id="582" name="直線コネクタ 581"/>
        <xdr:cNvCxnSpPr/>
      </xdr:nvCxnSpPr>
      <xdr:spPr>
        <a:xfrm flipV="1">
          <a:off x="13432790" y="9053830"/>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74930</xdr:rowOff>
    </xdr:from>
    <xdr:to xmlns:xdr="http://schemas.openxmlformats.org/drawingml/2006/spreadsheetDrawing">
      <xdr:col>76</xdr:col>
      <xdr:colOff>165100</xdr:colOff>
      <xdr:row>57</xdr:row>
      <xdr:rowOff>5080</xdr:rowOff>
    </xdr:to>
    <xdr:sp macro="" textlink="">
      <xdr:nvSpPr>
        <xdr:cNvPr id="583" name="フローチャート: 判断 582"/>
        <xdr:cNvSpPr/>
      </xdr:nvSpPr>
      <xdr:spPr>
        <a:xfrm>
          <a:off x="14251940" y="9326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165100</xdr:rowOff>
    </xdr:from>
    <xdr:ext cx="532130" cy="257175"/>
    <xdr:sp macro="" textlink="">
      <xdr:nvSpPr>
        <xdr:cNvPr id="584" name="テキスト ボックス 583"/>
        <xdr:cNvSpPr txBox="1"/>
      </xdr:nvSpPr>
      <xdr:spPr>
        <a:xfrm>
          <a:off x="14039215" y="941705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147320</xdr:rowOff>
    </xdr:from>
    <xdr:to xmlns:xdr="http://schemas.openxmlformats.org/drawingml/2006/spreadsheetDrawing">
      <xdr:col>71</xdr:col>
      <xdr:colOff>177800</xdr:colOff>
      <xdr:row>55</xdr:row>
      <xdr:rowOff>76835</xdr:rowOff>
    </xdr:to>
    <xdr:cxnSp macro="">
      <xdr:nvCxnSpPr>
        <xdr:cNvPr id="585" name="直線コネクタ 584"/>
        <xdr:cNvCxnSpPr/>
      </xdr:nvCxnSpPr>
      <xdr:spPr>
        <a:xfrm flipV="1">
          <a:off x="12559030" y="9069070"/>
          <a:ext cx="87376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76200</xdr:rowOff>
    </xdr:from>
    <xdr:to xmlns:xdr="http://schemas.openxmlformats.org/drawingml/2006/spreadsheetDrawing">
      <xdr:col>72</xdr:col>
      <xdr:colOff>38100</xdr:colOff>
      <xdr:row>57</xdr:row>
      <xdr:rowOff>6350</xdr:rowOff>
    </xdr:to>
    <xdr:sp macro="" textlink="">
      <xdr:nvSpPr>
        <xdr:cNvPr id="586" name="フローチャート: 判断 585"/>
        <xdr:cNvSpPr/>
      </xdr:nvSpPr>
      <xdr:spPr>
        <a:xfrm>
          <a:off x="13381990" y="93281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165100</xdr:rowOff>
    </xdr:from>
    <xdr:ext cx="532130" cy="257175"/>
    <xdr:sp macro="" textlink="">
      <xdr:nvSpPr>
        <xdr:cNvPr id="587" name="テキスト ボックス 586"/>
        <xdr:cNvSpPr txBox="1"/>
      </xdr:nvSpPr>
      <xdr:spPr>
        <a:xfrm>
          <a:off x="13169265" y="941705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67310</xdr:rowOff>
    </xdr:from>
    <xdr:to xmlns:xdr="http://schemas.openxmlformats.org/drawingml/2006/spreadsheetDrawing">
      <xdr:col>67</xdr:col>
      <xdr:colOff>101600</xdr:colOff>
      <xdr:row>56</xdr:row>
      <xdr:rowOff>165100</xdr:rowOff>
    </xdr:to>
    <xdr:sp macro="" textlink="">
      <xdr:nvSpPr>
        <xdr:cNvPr id="588" name="フローチャート: 判断 587"/>
        <xdr:cNvSpPr/>
      </xdr:nvSpPr>
      <xdr:spPr>
        <a:xfrm>
          <a:off x="12508230" y="9319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160020</xdr:rowOff>
    </xdr:from>
    <xdr:ext cx="532130" cy="258445"/>
    <xdr:sp macro="" textlink="">
      <xdr:nvSpPr>
        <xdr:cNvPr id="589" name="テキスト ボックス 588"/>
        <xdr:cNvSpPr txBox="1"/>
      </xdr:nvSpPr>
      <xdr:spPr>
        <a:xfrm>
          <a:off x="12299315" y="941197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1" name="テキスト ボックス 590"/>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92" name="テキスト ボックス 591"/>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93" name="テキスト ボックス 592"/>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4" name="テキスト ボックス 593"/>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37465</xdr:rowOff>
    </xdr:from>
    <xdr:to xmlns:xdr="http://schemas.openxmlformats.org/drawingml/2006/spreadsheetDrawing">
      <xdr:col>85</xdr:col>
      <xdr:colOff>177800</xdr:colOff>
      <xdr:row>57</xdr:row>
      <xdr:rowOff>139065</xdr:rowOff>
    </xdr:to>
    <xdr:sp macro="" textlink="">
      <xdr:nvSpPr>
        <xdr:cNvPr id="595" name="楕円 594"/>
        <xdr:cNvSpPr/>
      </xdr:nvSpPr>
      <xdr:spPr>
        <a:xfrm>
          <a:off x="1594485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15875</xdr:rowOff>
    </xdr:from>
    <xdr:ext cx="534035" cy="259080"/>
    <xdr:sp macro="" textlink="">
      <xdr:nvSpPr>
        <xdr:cNvPr id="596" name="教育費該当値テキスト"/>
        <xdr:cNvSpPr txBox="1"/>
      </xdr:nvSpPr>
      <xdr:spPr>
        <a:xfrm>
          <a:off x="16046450" y="9432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127635</xdr:rowOff>
    </xdr:from>
    <xdr:to xmlns:xdr="http://schemas.openxmlformats.org/drawingml/2006/spreadsheetDrawing">
      <xdr:col>81</xdr:col>
      <xdr:colOff>101600</xdr:colOff>
      <xdr:row>56</xdr:row>
      <xdr:rowOff>57785</xdr:rowOff>
    </xdr:to>
    <xdr:sp macro="" textlink="">
      <xdr:nvSpPr>
        <xdr:cNvPr id="597" name="楕円 596"/>
        <xdr:cNvSpPr/>
      </xdr:nvSpPr>
      <xdr:spPr>
        <a:xfrm>
          <a:off x="15121890" y="9214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74930</xdr:rowOff>
    </xdr:from>
    <xdr:ext cx="532130" cy="257175"/>
    <xdr:sp macro="" textlink="">
      <xdr:nvSpPr>
        <xdr:cNvPr id="598" name="テキスト ボックス 597"/>
        <xdr:cNvSpPr txBox="1"/>
      </xdr:nvSpPr>
      <xdr:spPr>
        <a:xfrm>
          <a:off x="14912975" y="899668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81280</xdr:rowOff>
    </xdr:from>
    <xdr:to xmlns:xdr="http://schemas.openxmlformats.org/drawingml/2006/spreadsheetDrawing">
      <xdr:col>76</xdr:col>
      <xdr:colOff>165100</xdr:colOff>
      <xdr:row>55</xdr:row>
      <xdr:rowOff>11430</xdr:rowOff>
    </xdr:to>
    <xdr:sp macro="" textlink="">
      <xdr:nvSpPr>
        <xdr:cNvPr id="599" name="楕円 598"/>
        <xdr:cNvSpPr/>
      </xdr:nvSpPr>
      <xdr:spPr>
        <a:xfrm>
          <a:off x="14251940" y="9003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27940</xdr:rowOff>
    </xdr:from>
    <xdr:ext cx="532130" cy="258445"/>
    <xdr:sp macro="" textlink="">
      <xdr:nvSpPr>
        <xdr:cNvPr id="600" name="テキスト ボックス 599"/>
        <xdr:cNvSpPr txBox="1"/>
      </xdr:nvSpPr>
      <xdr:spPr>
        <a:xfrm>
          <a:off x="14039215" y="878459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96520</xdr:rowOff>
    </xdr:from>
    <xdr:to xmlns:xdr="http://schemas.openxmlformats.org/drawingml/2006/spreadsheetDrawing">
      <xdr:col>72</xdr:col>
      <xdr:colOff>38100</xdr:colOff>
      <xdr:row>55</xdr:row>
      <xdr:rowOff>26670</xdr:rowOff>
    </xdr:to>
    <xdr:sp macro="" textlink="">
      <xdr:nvSpPr>
        <xdr:cNvPr id="601" name="楕円 600"/>
        <xdr:cNvSpPr/>
      </xdr:nvSpPr>
      <xdr:spPr>
        <a:xfrm>
          <a:off x="13381990" y="901827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43180</xdr:rowOff>
    </xdr:from>
    <xdr:ext cx="532130" cy="257175"/>
    <xdr:sp macro="" textlink="">
      <xdr:nvSpPr>
        <xdr:cNvPr id="602" name="テキスト ボックス 601"/>
        <xdr:cNvSpPr txBox="1"/>
      </xdr:nvSpPr>
      <xdr:spPr>
        <a:xfrm>
          <a:off x="13169265" y="879983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26035</xdr:rowOff>
    </xdr:from>
    <xdr:to xmlns:xdr="http://schemas.openxmlformats.org/drawingml/2006/spreadsheetDrawing">
      <xdr:col>67</xdr:col>
      <xdr:colOff>101600</xdr:colOff>
      <xdr:row>55</xdr:row>
      <xdr:rowOff>127635</xdr:rowOff>
    </xdr:to>
    <xdr:sp macro="" textlink="">
      <xdr:nvSpPr>
        <xdr:cNvPr id="603" name="楕円 602"/>
        <xdr:cNvSpPr/>
      </xdr:nvSpPr>
      <xdr:spPr>
        <a:xfrm>
          <a:off x="12508230" y="911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144145</xdr:rowOff>
    </xdr:from>
    <xdr:ext cx="532130" cy="257175"/>
    <xdr:sp macro="" textlink="">
      <xdr:nvSpPr>
        <xdr:cNvPr id="604" name="テキスト ボックス 603"/>
        <xdr:cNvSpPr txBox="1"/>
      </xdr:nvSpPr>
      <xdr:spPr>
        <a:xfrm>
          <a:off x="12299315" y="890079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12" name="正方形/長方形 611"/>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3520"/>
    <xdr:sp macro="" textlink="">
      <xdr:nvSpPr>
        <xdr:cNvPr id="613" name="テキスト ボックス 612"/>
        <xdr:cNvSpPr txBox="1"/>
      </xdr:nvSpPr>
      <xdr:spPr>
        <a:xfrm>
          <a:off x="12160250" y="11074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614" name="直線コネクタ 613"/>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5" name="直線コネクタ 614"/>
        <xdr:cNvCxnSpPr/>
      </xdr:nvCxnSpPr>
      <xdr:spPr>
        <a:xfrm>
          <a:off x="1219835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165100</xdr:rowOff>
    </xdr:from>
    <xdr:ext cx="247015" cy="257175"/>
    <xdr:sp macro="" textlink="">
      <xdr:nvSpPr>
        <xdr:cNvPr id="616" name="テキスト ボックス 615"/>
        <xdr:cNvSpPr txBox="1"/>
      </xdr:nvSpPr>
      <xdr:spPr>
        <a:xfrm>
          <a:off x="11953240" y="128841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7" name="直線コネクタ 616"/>
        <xdr:cNvCxnSpPr/>
      </xdr:nvCxnSpPr>
      <xdr:spPr>
        <a:xfrm>
          <a:off x="1219835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0860" cy="256540"/>
    <xdr:sp macro="" textlink="">
      <xdr:nvSpPr>
        <xdr:cNvPr id="618" name="テキスト ボックス 617"/>
        <xdr:cNvSpPr txBox="1"/>
      </xdr:nvSpPr>
      <xdr:spPr>
        <a:xfrm>
          <a:off x="11678285" y="124434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83185</xdr:rowOff>
    </xdr:from>
    <xdr:to xmlns:xdr="http://schemas.openxmlformats.org/drawingml/2006/spreadsheetDrawing">
      <xdr:col>89</xdr:col>
      <xdr:colOff>177800</xdr:colOff>
      <xdr:row>73</xdr:row>
      <xdr:rowOff>83185</xdr:rowOff>
    </xdr:to>
    <xdr:cxnSp macro="">
      <xdr:nvCxnSpPr>
        <xdr:cNvPr id="619" name="直線コネクタ 618"/>
        <xdr:cNvCxnSpPr/>
      </xdr:nvCxnSpPr>
      <xdr:spPr>
        <a:xfrm>
          <a:off x="1219835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0860" cy="257175"/>
    <xdr:sp macro="" textlink="">
      <xdr:nvSpPr>
        <xdr:cNvPr id="620" name="テキスト ボックス 619"/>
        <xdr:cNvSpPr txBox="1"/>
      </xdr:nvSpPr>
      <xdr:spPr>
        <a:xfrm>
          <a:off x="11678285" y="120053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1" name="直線コネクタ 620"/>
        <xdr:cNvCxnSpPr/>
      </xdr:nvCxnSpPr>
      <xdr:spPr>
        <a:xfrm>
          <a:off x="1219835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165100</xdr:rowOff>
    </xdr:from>
    <xdr:ext cx="530860" cy="257175"/>
    <xdr:sp macro="" textlink="">
      <xdr:nvSpPr>
        <xdr:cNvPr id="622" name="テキスト ボックス 621"/>
        <xdr:cNvSpPr txBox="1"/>
      </xdr:nvSpPr>
      <xdr:spPr>
        <a:xfrm>
          <a:off x="11678285" y="1156335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6540"/>
    <xdr:sp macro="" textlink="">
      <xdr:nvSpPr>
        <xdr:cNvPr id="624" name="テキスト ボックス 623"/>
        <xdr:cNvSpPr txBox="1"/>
      </xdr:nvSpPr>
      <xdr:spPr>
        <a:xfrm>
          <a:off x="11678285" y="111226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25" name="災害復旧費グラフ枠"/>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75565</xdr:rowOff>
    </xdr:from>
    <xdr:to xmlns:xdr="http://schemas.openxmlformats.org/drawingml/2006/spreadsheetDrawing">
      <xdr:col>85</xdr:col>
      <xdr:colOff>126365</xdr:colOff>
      <xdr:row>78</xdr:row>
      <xdr:rowOff>139700</xdr:rowOff>
    </xdr:to>
    <xdr:cxnSp macro="">
      <xdr:nvCxnSpPr>
        <xdr:cNvPr id="626" name="直線コネクタ 625"/>
        <xdr:cNvCxnSpPr/>
      </xdr:nvCxnSpPr>
      <xdr:spPr>
        <a:xfrm flipV="1">
          <a:off x="15993745" y="1163891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8920" cy="257175"/>
    <xdr:sp macro="" textlink="">
      <xdr:nvSpPr>
        <xdr:cNvPr id="627" name="災害復旧費最小値テキスト"/>
        <xdr:cNvSpPr txBox="1"/>
      </xdr:nvSpPr>
      <xdr:spPr>
        <a:xfrm>
          <a:off x="16046450" y="130276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8" name="直線コネクタ 627"/>
        <xdr:cNvCxnSpPr/>
      </xdr:nvCxnSpPr>
      <xdr:spPr>
        <a:xfrm>
          <a:off x="15906750" y="13023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22225</xdr:rowOff>
    </xdr:from>
    <xdr:ext cx="534035" cy="257810"/>
    <xdr:sp macro="" textlink="">
      <xdr:nvSpPr>
        <xdr:cNvPr id="629" name="災害復旧費最大値テキスト"/>
        <xdr:cNvSpPr txBox="1"/>
      </xdr:nvSpPr>
      <xdr:spPr>
        <a:xfrm>
          <a:off x="16046450" y="114204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75565</xdr:rowOff>
    </xdr:from>
    <xdr:to xmlns:xdr="http://schemas.openxmlformats.org/drawingml/2006/spreadsheetDrawing">
      <xdr:col>86</xdr:col>
      <xdr:colOff>25400</xdr:colOff>
      <xdr:row>70</xdr:row>
      <xdr:rowOff>75565</xdr:rowOff>
    </xdr:to>
    <xdr:cxnSp macro="">
      <xdr:nvCxnSpPr>
        <xdr:cNvPr id="630" name="直線コネクタ 629"/>
        <xdr:cNvCxnSpPr/>
      </xdr:nvCxnSpPr>
      <xdr:spPr>
        <a:xfrm>
          <a:off x="15906750" y="11638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139700</xdr:rowOff>
    </xdr:from>
    <xdr:to xmlns:xdr="http://schemas.openxmlformats.org/drawingml/2006/spreadsheetDrawing">
      <xdr:col>85</xdr:col>
      <xdr:colOff>127000</xdr:colOff>
      <xdr:row>78</xdr:row>
      <xdr:rowOff>139700</xdr:rowOff>
    </xdr:to>
    <xdr:cxnSp macro="">
      <xdr:nvCxnSpPr>
        <xdr:cNvPr id="631" name="直線コネクタ 630"/>
        <xdr:cNvCxnSpPr/>
      </xdr:nvCxnSpPr>
      <xdr:spPr>
        <a:xfrm>
          <a:off x="15172690" y="130238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29210</xdr:rowOff>
    </xdr:from>
    <xdr:ext cx="469265" cy="256540"/>
    <xdr:sp macro="" textlink="">
      <xdr:nvSpPr>
        <xdr:cNvPr id="632" name="災害復旧費平均値テキスト"/>
        <xdr:cNvSpPr txBox="1"/>
      </xdr:nvSpPr>
      <xdr:spPr>
        <a:xfrm>
          <a:off x="16046450" y="12748260"/>
          <a:ext cx="4692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6350</xdr:rowOff>
    </xdr:from>
    <xdr:to xmlns:xdr="http://schemas.openxmlformats.org/drawingml/2006/spreadsheetDrawing">
      <xdr:col>85</xdr:col>
      <xdr:colOff>177800</xdr:colOff>
      <xdr:row>78</xdr:row>
      <xdr:rowOff>107950</xdr:rowOff>
    </xdr:to>
    <xdr:sp macro="" textlink="">
      <xdr:nvSpPr>
        <xdr:cNvPr id="633" name="フローチャート: 判断 632"/>
        <xdr:cNvSpPr/>
      </xdr:nvSpPr>
      <xdr:spPr>
        <a:xfrm>
          <a:off x="1594485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34" name="直線コネクタ 633"/>
        <xdr:cNvCxnSpPr/>
      </xdr:nvCxnSpPr>
      <xdr:spPr>
        <a:xfrm>
          <a:off x="14302740" y="13023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35560</xdr:rowOff>
    </xdr:from>
    <xdr:to xmlns:xdr="http://schemas.openxmlformats.org/drawingml/2006/spreadsheetDrawing">
      <xdr:col>81</xdr:col>
      <xdr:colOff>101600</xdr:colOff>
      <xdr:row>78</xdr:row>
      <xdr:rowOff>137160</xdr:rowOff>
    </xdr:to>
    <xdr:sp macro="" textlink="">
      <xdr:nvSpPr>
        <xdr:cNvPr id="635" name="フローチャート: 判断 634"/>
        <xdr:cNvSpPr/>
      </xdr:nvSpPr>
      <xdr:spPr>
        <a:xfrm>
          <a:off x="1512189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153670</xdr:rowOff>
    </xdr:from>
    <xdr:ext cx="467995" cy="258445"/>
    <xdr:sp macro="" textlink="">
      <xdr:nvSpPr>
        <xdr:cNvPr id="636" name="テキスト ボックス 635"/>
        <xdr:cNvSpPr txBox="1"/>
      </xdr:nvSpPr>
      <xdr:spPr>
        <a:xfrm>
          <a:off x="14941550" y="1270762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139700</xdr:rowOff>
    </xdr:from>
    <xdr:to xmlns:xdr="http://schemas.openxmlformats.org/drawingml/2006/spreadsheetDrawing">
      <xdr:col>76</xdr:col>
      <xdr:colOff>114300</xdr:colOff>
      <xdr:row>78</xdr:row>
      <xdr:rowOff>139700</xdr:rowOff>
    </xdr:to>
    <xdr:cxnSp macro="">
      <xdr:nvCxnSpPr>
        <xdr:cNvPr id="637" name="直線コネクタ 636"/>
        <xdr:cNvCxnSpPr/>
      </xdr:nvCxnSpPr>
      <xdr:spPr>
        <a:xfrm>
          <a:off x="13432790" y="13023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50165</xdr:rowOff>
    </xdr:from>
    <xdr:to xmlns:xdr="http://schemas.openxmlformats.org/drawingml/2006/spreadsheetDrawing">
      <xdr:col>76</xdr:col>
      <xdr:colOff>165100</xdr:colOff>
      <xdr:row>78</xdr:row>
      <xdr:rowOff>151130</xdr:rowOff>
    </xdr:to>
    <xdr:sp macro="" textlink="">
      <xdr:nvSpPr>
        <xdr:cNvPr id="638" name="フローチャート: 判断 637"/>
        <xdr:cNvSpPr/>
      </xdr:nvSpPr>
      <xdr:spPr>
        <a:xfrm>
          <a:off x="14251940" y="129343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165100</xdr:rowOff>
    </xdr:from>
    <xdr:ext cx="467995" cy="257175"/>
    <xdr:sp macro="" textlink="">
      <xdr:nvSpPr>
        <xdr:cNvPr id="639" name="テキスト ボックス 638"/>
        <xdr:cNvSpPr txBox="1"/>
      </xdr:nvSpPr>
      <xdr:spPr>
        <a:xfrm>
          <a:off x="14071600" y="127190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139700</xdr:rowOff>
    </xdr:from>
    <xdr:to xmlns:xdr="http://schemas.openxmlformats.org/drawingml/2006/spreadsheetDrawing">
      <xdr:col>71</xdr:col>
      <xdr:colOff>177800</xdr:colOff>
      <xdr:row>78</xdr:row>
      <xdr:rowOff>139700</xdr:rowOff>
    </xdr:to>
    <xdr:cxnSp macro="">
      <xdr:nvCxnSpPr>
        <xdr:cNvPr id="640" name="直線コネクタ 639"/>
        <xdr:cNvCxnSpPr/>
      </xdr:nvCxnSpPr>
      <xdr:spPr>
        <a:xfrm>
          <a:off x="12559030" y="130238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59055</xdr:rowOff>
    </xdr:from>
    <xdr:to xmlns:xdr="http://schemas.openxmlformats.org/drawingml/2006/spreadsheetDrawing">
      <xdr:col>72</xdr:col>
      <xdr:colOff>38100</xdr:colOff>
      <xdr:row>78</xdr:row>
      <xdr:rowOff>160655</xdr:rowOff>
    </xdr:to>
    <xdr:sp macro="" textlink="">
      <xdr:nvSpPr>
        <xdr:cNvPr id="641" name="フローチャート: 判断 640"/>
        <xdr:cNvSpPr/>
      </xdr:nvSpPr>
      <xdr:spPr>
        <a:xfrm>
          <a:off x="13381990" y="129432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6350</xdr:rowOff>
    </xdr:from>
    <xdr:ext cx="467995" cy="257175"/>
    <xdr:sp macro="" textlink="">
      <xdr:nvSpPr>
        <xdr:cNvPr id="642" name="テキスト ボックス 641"/>
        <xdr:cNvSpPr txBox="1"/>
      </xdr:nvSpPr>
      <xdr:spPr>
        <a:xfrm>
          <a:off x="13201650" y="127254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75565</xdr:rowOff>
    </xdr:from>
    <xdr:to xmlns:xdr="http://schemas.openxmlformats.org/drawingml/2006/spreadsheetDrawing">
      <xdr:col>67</xdr:col>
      <xdr:colOff>101600</xdr:colOff>
      <xdr:row>79</xdr:row>
      <xdr:rowOff>6350</xdr:rowOff>
    </xdr:to>
    <xdr:sp macro="" textlink="">
      <xdr:nvSpPr>
        <xdr:cNvPr id="643" name="フローチャート: 判断 642"/>
        <xdr:cNvSpPr/>
      </xdr:nvSpPr>
      <xdr:spPr>
        <a:xfrm>
          <a:off x="12508230" y="129597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22225</xdr:rowOff>
    </xdr:from>
    <xdr:ext cx="377825" cy="257810"/>
    <xdr:sp macro="" textlink="">
      <xdr:nvSpPr>
        <xdr:cNvPr id="644" name="テキスト ボックス 643"/>
        <xdr:cNvSpPr txBox="1"/>
      </xdr:nvSpPr>
      <xdr:spPr>
        <a:xfrm>
          <a:off x="12373610" y="12741275"/>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6" name="テキスト ボックス 645"/>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47" name="テキスト ボックス 646"/>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48" name="テキスト ボックス 647"/>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9" name="テキスト ボックス 648"/>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50" name="楕円 649"/>
        <xdr:cNvSpPr/>
      </xdr:nvSpPr>
      <xdr:spPr>
        <a:xfrm>
          <a:off x="1594485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3810</xdr:rowOff>
    </xdr:from>
    <xdr:ext cx="248920" cy="259080"/>
    <xdr:sp macro="" textlink="">
      <xdr:nvSpPr>
        <xdr:cNvPr id="651" name="災害復旧費該当値テキスト"/>
        <xdr:cNvSpPr txBox="1"/>
      </xdr:nvSpPr>
      <xdr:spPr>
        <a:xfrm>
          <a:off x="16046450" y="128879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52" name="楕円 651"/>
        <xdr:cNvSpPr/>
      </xdr:nvSpPr>
      <xdr:spPr>
        <a:xfrm>
          <a:off x="1512189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7015" cy="259080"/>
    <xdr:sp macro="" textlink="">
      <xdr:nvSpPr>
        <xdr:cNvPr id="653" name="テキスト ボックス 652"/>
        <xdr:cNvSpPr txBox="1"/>
      </xdr:nvSpPr>
      <xdr:spPr>
        <a:xfrm>
          <a:off x="15052040" y="13059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54" name="楕円 653"/>
        <xdr:cNvSpPr/>
      </xdr:nvSpPr>
      <xdr:spPr>
        <a:xfrm>
          <a:off x="1425194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10160</xdr:rowOff>
    </xdr:from>
    <xdr:ext cx="247015" cy="259080"/>
    <xdr:sp macro="" textlink="">
      <xdr:nvSpPr>
        <xdr:cNvPr id="655" name="テキスト ボックス 654"/>
        <xdr:cNvSpPr txBox="1"/>
      </xdr:nvSpPr>
      <xdr:spPr>
        <a:xfrm>
          <a:off x="14182090" y="13059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56" name="楕円 655"/>
        <xdr:cNvSpPr/>
      </xdr:nvSpPr>
      <xdr:spPr>
        <a:xfrm>
          <a:off x="13381990" y="12973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7015" cy="259080"/>
    <xdr:sp macro="" textlink="">
      <xdr:nvSpPr>
        <xdr:cNvPr id="657" name="テキスト ボックス 656"/>
        <xdr:cNvSpPr txBox="1"/>
      </xdr:nvSpPr>
      <xdr:spPr>
        <a:xfrm>
          <a:off x="13308330" y="13059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58" name="楕円 657"/>
        <xdr:cNvSpPr/>
      </xdr:nvSpPr>
      <xdr:spPr>
        <a:xfrm>
          <a:off x="1250823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7015" cy="259080"/>
    <xdr:sp macro="" textlink="">
      <xdr:nvSpPr>
        <xdr:cNvPr id="659" name="テキスト ボックス 658"/>
        <xdr:cNvSpPr txBox="1"/>
      </xdr:nvSpPr>
      <xdr:spPr>
        <a:xfrm>
          <a:off x="12438380" y="13059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3520"/>
    <xdr:sp macro="" textlink="">
      <xdr:nvSpPr>
        <xdr:cNvPr id="668" name="テキスト ボックス 667"/>
        <xdr:cNvSpPr txBox="1"/>
      </xdr:nvSpPr>
      <xdr:spPr>
        <a:xfrm>
          <a:off x="12160250" y="14376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0" name="直線コネクタ 669"/>
        <xdr:cNvCxnSpPr/>
      </xdr:nvCxnSpPr>
      <xdr:spPr>
        <a:xfrm>
          <a:off x="1219835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71" name="テキスト ボックス 670"/>
        <xdr:cNvSpPr txBox="1"/>
      </xdr:nvSpPr>
      <xdr:spPr>
        <a:xfrm>
          <a:off x="11953240" y="163042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2" name="直線コネクタ 671"/>
        <xdr:cNvCxnSpPr/>
      </xdr:nvCxnSpPr>
      <xdr:spPr>
        <a:xfrm>
          <a:off x="1219835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3" name="テキスト ボックス 672"/>
        <xdr:cNvSpPr txBox="1"/>
      </xdr:nvSpPr>
      <xdr:spPr>
        <a:xfrm>
          <a:off x="1167828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19835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6540"/>
    <xdr:sp macro="" textlink="">
      <xdr:nvSpPr>
        <xdr:cNvPr id="675" name="テキスト ボックス 674"/>
        <xdr:cNvSpPr txBox="1"/>
      </xdr:nvSpPr>
      <xdr:spPr>
        <a:xfrm>
          <a:off x="11678285" y="15542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6" name="直線コネクタ 675"/>
        <xdr:cNvCxnSpPr/>
      </xdr:nvCxnSpPr>
      <xdr:spPr>
        <a:xfrm>
          <a:off x="1219835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77" name="テキスト ボックス 676"/>
        <xdr:cNvSpPr txBox="1"/>
      </xdr:nvSpPr>
      <xdr:spPr>
        <a:xfrm>
          <a:off x="1167828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8" name="直線コネクタ 677"/>
        <xdr:cNvCxnSpPr/>
      </xdr:nvCxnSpPr>
      <xdr:spPr>
        <a:xfrm>
          <a:off x="1219835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0860" cy="258445"/>
    <xdr:sp macro="" textlink="">
      <xdr:nvSpPr>
        <xdr:cNvPr id="679" name="テキスト ボックス 678"/>
        <xdr:cNvSpPr txBox="1"/>
      </xdr:nvSpPr>
      <xdr:spPr>
        <a:xfrm>
          <a:off x="11678285" y="14792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6540"/>
    <xdr:sp macro="" textlink="">
      <xdr:nvSpPr>
        <xdr:cNvPr id="681" name="テキスト ボックス 680"/>
        <xdr:cNvSpPr txBox="1"/>
      </xdr:nvSpPr>
      <xdr:spPr>
        <a:xfrm>
          <a:off x="11614150" y="144246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公債費グラフ枠"/>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1270</xdr:rowOff>
    </xdr:from>
    <xdr:to xmlns:xdr="http://schemas.openxmlformats.org/drawingml/2006/spreadsheetDrawing">
      <xdr:col>85</xdr:col>
      <xdr:colOff>126365</xdr:colOff>
      <xdr:row>98</xdr:row>
      <xdr:rowOff>57785</xdr:rowOff>
    </xdr:to>
    <xdr:cxnSp macro="">
      <xdr:nvCxnSpPr>
        <xdr:cNvPr id="683" name="直線コネクタ 682"/>
        <xdr:cNvCxnSpPr/>
      </xdr:nvCxnSpPr>
      <xdr:spPr>
        <a:xfrm flipV="1">
          <a:off x="15993745" y="14866620"/>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61595</xdr:rowOff>
    </xdr:from>
    <xdr:ext cx="469265" cy="259080"/>
    <xdr:sp macro="" textlink="">
      <xdr:nvSpPr>
        <xdr:cNvPr id="684" name="公債費最小値テキスト"/>
        <xdr:cNvSpPr txBox="1"/>
      </xdr:nvSpPr>
      <xdr:spPr>
        <a:xfrm>
          <a:off x="16046450" y="16292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57785</xdr:rowOff>
    </xdr:from>
    <xdr:to xmlns:xdr="http://schemas.openxmlformats.org/drawingml/2006/spreadsheetDrawing">
      <xdr:col>86</xdr:col>
      <xdr:colOff>25400</xdr:colOff>
      <xdr:row>98</xdr:row>
      <xdr:rowOff>57785</xdr:rowOff>
    </xdr:to>
    <xdr:cxnSp macro="">
      <xdr:nvCxnSpPr>
        <xdr:cNvPr id="685" name="直線コネクタ 684"/>
        <xdr:cNvCxnSpPr/>
      </xdr:nvCxnSpPr>
      <xdr:spPr>
        <a:xfrm>
          <a:off x="15906750" y="162883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119380</xdr:rowOff>
    </xdr:from>
    <xdr:ext cx="534035" cy="258445"/>
    <xdr:sp macro="" textlink="">
      <xdr:nvSpPr>
        <xdr:cNvPr id="686" name="公債費最大値テキスト"/>
        <xdr:cNvSpPr txBox="1"/>
      </xdr:nvSpPr>
      <xdr:spPr>
        <a:xfrm>
          <a:off x="16046450" y="14654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83,258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1270</xdr:rowOff>
    </xdr:from>
    <xdr:to xmlns:xdr="http://schemas.openxmlformats.org/drawingml/2006/spreadsheetDrawing">
      <xdr:col>86</xdr:col>
      <xdr:colOff>25400</xdr:colOff>
      <xdr:row>90</xdr:row>
      <xdr:rowOff>1270</xdr:rowOff>
    </xdr:to>
    <xdr:cxnSp macro="">
      <xdr:nvCxnSpPr>
        <xdr:cNvPr id="687" name="直線コネクタ 686"/>
        <xdr:cNvCxnSpPr/>
      </xdr:nvCxnSpPr>
      <xdr:spPr>
        <a:xfrm>
          <a:off x="15906750" y="148666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12700</xdr:rowOff>
    </xdr:from>
    <xdr:to xmlns:xdr="http://schemas.openxmlformats.org/drawingml/2006/spreadsheetDrawing">
      <xdr:col>85</xdr:col>
      <xdr:colOff>127000</xdr:colOff>
      <xdr:row>96</xdr:row>
      <xdr:rowOff>21590</xdr:rowOff>
    </xdr:to>
    <xdr:cxnSp macro="">
      <xdr:nvCxnSpPr>
        <xdr:cNvPr id="688" name="直線コネクタ 687"/>
        <xdr:cNvCxnSpPr/>
      </xdr:nvCxnSpPr>
      <xdr:spPr>
        <a:xfrm>
          <a:off x="15172690" y="15900400"/>
          <a:ext cx="8229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36195</xdr:rowOff>
    </xdr:from>
    <xdr:ext cx="534035" cy="259080"/>
    <xdr:sp macro="" textlink="">
      <xdr:nvSpPr>
        <xdr:cNvPr id="689" name="公債費平均値テキスト"/>
        <xdr:cNvSpPr txBox="1"/>
      </xdr:nvSpPr>
      <xdr:spPr>
        <a:xfrm>
          <a:off x="16046450" y="1558099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13335</xdr:rowOff>
    </xdr:from>
    <xdr:to xmlns:xdr="http://schemas.openxmlformats.org/drawingml/2006/spreadsheetDrawing">
      <xdr:col>85</xdr:col>
      <xdr:colOff>177800</xdr:colOff>
      <xdr:row>95</xdr:row>
      <xdr:rowOff>114935</xdr:rowOff>
    </xdr:to>
    <xdr:sp macro="" textlink="">
      <xdr:nvSpPr>
        <xdr:cNvPr id="690" name="フローチャート: 判断 689"/>
        <xdr:cNvSpPr/>
      </xdr:nvSpPr>
      <xdr:spPr>
        <a:xfrm>
          <a:off x="15944850" y="157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8255</xdr:rowOff>
    </xdr:from>
    <xdr:to xmlns:xdr="http://schemas.openxmlformats.org/drawingml/2006/spreadsheetDrawing">
      <xdr:col>81</xdr:col>
      <xdr:colOff>50800</xdr:colOff>
      <xdr:row>96</xdr:row>
      <xdr:rowOff>12700</xdr:rowOff>
    </xdr:to>
    <xdr:cxnSp macro="">
      <xdr:nvCxnSpPr>
        <xdr:cNvPr id="691" name="直線コネクタ 690"/>
        <xdr:cNvCxnSpPr/>
      </xdr:nvCxnSpPr>
      <xdr:spPr>
        <a:xfrm>
          <a:off x="14302740" y="15895955"/>
          <a:ext cx="869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7620</xdr:rowOff>
    </xdr:from>
    <xdr:to xmlns:xdr="http://schemas.openxmlformats.org/drawingml/2006/spreadsheetDrawing">
      <xdr:col>81</xdr:col>
      <xdr:colOff>101600</xdr:colOff>
      <xdr:row>95</xdr:row>
      <xdr:rowOff>109220</xdr:rowOff>
    </xdr:to>
    <xdr:sp macro="" textlink="">
      <xdr:nvSpPr>
        <xdr:cNvPr id="692" name="フローチャート: 判断 691"/>
        <xdr:cNvSpPr/>
      </xdr:nvSpPr>
      <xdr:spPr>
        <a:xfrm>
          <a:off x="15121890" y="157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125730</xdr:rowOff>
    </xdr:from>
    <xdr:ext cx="532130" cy="259080"/>
    <xdr:sp macro="" textlink="">
      <xdr:nvSpPr>
        <xdr:cNvPr id="693" name="テキスト ボックス 692"/>
        <xdr:cNvSpPr txBox="1"/>
      </xdr:nvSpPr>
      <xdr:spPr>
        <a:xfrm>
          <a:off x="14912975" y="15499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8255</xdr:rowOff>
    </xdr:from>
    <xdr:to xmlns:xdr="http://schemas.openxmlformats.org/drawingml/2006/spreadsheetDrawing">
      <xdr:col>76</xdr:col>
      <xdr:colOff>114300</xdr:colOff>
      <xdr:row>96</xdr:row>
      <xdr:rowOff>20320</xdr:rowOff>
    </xdr:to>
    <xdr:cxnSp macro="">
      <xdr:nvCxnSpPr>
        <xdr:cNvPr id="694" name="直線コネクタ 693"/>
        <xdr:cNvCxnSpPr/>
      </xdr:nvCxnSpPr>
      <xdr:spPr>
        <a:xfrm flipV="1">
          <a:off x="13432790" y="15895955"/>
          <a:ext cx="869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1270</xdr:rowOff>
    </xdr:from>
    <xdr:to xmlns:xdr="http://schemas.openxmlformats.org/drawingml/2006/spreadsheetDrawing">
      <xdr:col>76</xdr:col>
      <xdr:colOff>165100</xdr:colOff>
      <xdr:row>95</xdr:row>
      <xdr:rowOff>102870</xdr:rowOff>
    </xdr:to>
    <xdr:sp macro="" textlink="">
      <xdr:nvSpPr>
        <xdr:cNvPr id="695" name="フローチャート: 判断 694"/>
        <xdr:cNvSpPr/>
      </xdr:nvSpPr>
      <xdr:spPr>
        <a:xfrm>
          <a:off x="14251940" y="157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119380</xdr:rowOff>
    </xdr:from>
    <xdr:ext cx="532130" cy="259080"/>
    <xdr:sp macro="" textlink="">
      <xdr:nvSpPr>
        <xdr:cNvPr id="696" name="テキスト ボックス 695"/>
        <xdr:cNvSpPr txBox="1"/>
      </xdr:nvSpPr>
      <xdr:spPr>
        <a:xfrm>
          <a:off x="14039215" y="15492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20320</xdr:rowOff>
    </xdr:from>
    <xdr:to xmlns:xdr="http://schemas.openxmlformats.org/drawingml/2006/spreadsheetDrawing">
      <xdr:col>71</xdr:col>
      <xdr:colOff>177800</xdr:colOff>
      <xdr:row>96</xdr:row>
      <xdr:rowOff>61595</xdr:rowOff>
    </xdr:to>
    <xdr:cxnSp macro="">
      <xdr:nvCxnSpPr>
        <xdr:cNvPr id="697" name="直線コネクタ 696"/>
        <xdr:cNvCxnSpPr/>
      </xdr:nvCxnSpPr>
      <xdr:spPr>
        <a:xfrm flipV="1">
          <a:off x="12559030" y="15908020"/>
          <a:ext cx="8737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6350</xdr:rowOff>
    </xdr:from>
    <xdr:to xmlns:xdr="http://schemas.openxmlformats.org/drawingml/2006/spreadsheetDrawing">
      <xdr:col>72</xdr:col>
      <xdr:colOff>38100</xdr:colOff>
      <xdr:row>95</xdr:row>
      <xdr:rowOff>107315</xdr:rowOff>
    </xdr:to>
    <xdr:sp macro="" textlink="">
      <xdr:nvSpPr>
        <xdr:cNvPr id="698" name="フローチャート: 判断 697"/>
        <xdr:cNvSpPr/>
      </xdr:nvSpPr>
      <xdr:spPr>
        <a:xfrm>
          <a:off x="13381990" y="1572260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123825</xdr:rowOff>
    </xdr:from>
    <xdr:ext cx="532130" cy="256540"/>
    <xdr:sp macro="" textlink="">
      <xdr:nvSpPr>
        <xdr:cNvPr id="699" name="テキスト ボックス 698"/>
        <xdr:cNvSpPr txBox="1"/>
      </xdr:nvSpPr>
      <xdr:spPr>
        <a:xfrm>
          <a:off x="13169265" y="15497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167640</xdr:rowOff>
    </xdr:from>
    <xdr:to xmlns:xdr="http://schemas.openxmlformats.org/drawingml/2006/spreadsheetDrawing">
      <xdr:col>67</xdr:col>
      <xdr:colOff>101600</xdr:colOff>
      <xdr:row>95</xdr:row>
      <xdr:rowOff>97790</xdr:rowOff>
    </xdr:to>
    <xdr:sp macro="" textlink="">
      <xdr:nvSpPr>
        <xdr:cNvPr id="700" name="フローチャート: 判断 699"/>
        <xdr:cNvSpPr/>
      </xdr:nvSpPr>
      <xdr:spPr>
        <a:xfrm>
          <a:off x="12508230" y="1571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114300</xdr:rowOff>
    </xdr:from>
    <xdr:ext cx="532130" cy="259080"/>
    <xdr:sp macro="" textlink="">
      <xdr:nvSpPr>
        <xdr:cNvPr id="701" name="テキスト ボックス 700"/>
        <xdr:cNvSpPr txBox="1"/>
      </xdr:nvSpPr>
      <xdr:spPr>
        <a:xfrm>
          <a:off x="12299315" y="15487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3" name="テキスト ボックス 702"/>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04" name="テキスト ボックス 703"/>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05" name="テキスト ボックス 704"/>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6" name="テキスト ボックス 705"/>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142240</xdr:rowOff>
    </xdr:from>
    <xdr:to xmlns:xdr="http://schemas.openxmlformats.org/drawingml/2006/spreadsheetDrawing">
      <xdr:col>85</xdr:col>
      <xdr:colOff>177800</xdr:colOff>
      <xdr:row>96</xdr:row>
      <xdr:rowOff>72390</xdr:rowOff>
    </xdr:to>
    <xdr:sp macro="" textlink="">
      <xdr:nvSpPr>
        <xdr:cNvPr id="707" name="楕円 706"/>
        <xdr:cNvSpPr/>
      </xdr:nvSpPr>
      <xdr:spPr>
        <a:xfrm>
          <a:off x="15944850" y="158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120650</xdr:rowOff>
    </xdr:from>
    <xdr:ext cx="534035" cy="256540"/>
    <xdr:sp macro="" textlink="">
      <xdr:nvSpPr>
        <xdr:cNvPr id="708" name="公債費該当値テキスト"/>
        <xdr:cNvSpPr txBox="1"/>
      </xdr:nvSpPr>
      <xdr:spPr>
        <a:xfrm>
          <a:off x="16046450" y="1583690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133350</xdr:rowOff>
    </xdr:from>
    <xdr:to xmlns:xdr="http://schemas.openxmlformats.org/drawingml/2006/spreadsheetDrawing">
      <xdr:col>81</xdr:col>
      <xdr:colOff>101600</xdr:colOff>
      <xdr:row>96</xdr:row>
      <xdr:rowOff>63500</xdr:rowOff>
    </xdr:to>
    <xdr:sp macro="" textlink="">
      <xdr:nvSpPr>
        <xdr:cNvPr id="709" name="楕円 708"/>
        <xdr:cNvSpPr/>
      </xdr:nvSpPr>
      <xdr:spPr>
        <a:xfrm>
          <a:off x="15121890" y="158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54610</xdr:rowOff>
    </xdr:from>
    <xdr:ext cx="532130" cy="256540"/>
    <xdr:sp macro="" textlink="">
      <xdr:nvSpPr>
        <xdr:cNvPr id="710" name="テキスト ボックス 709"/>
        <xdr:cNvSpPr txBox="1"/>
      </xdr:nvSpPr>
      <xdr:spPr>
        <a:xfrm>
          <a:off x="14912975" y="159423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128905</xdr:rowOff>
    </xdr:from>
    <xdr:to xmlns:xdr="http://schemas.openxmlformats.org/drawingml/2006/spreadsheetDrawing">
      <xdr:col>76</xdr:col>
      <xdr:colOff>165100</xdr:colOff>
      <xdr:row>96</xdr:row>
      <xdr:rowOff>59055</xdr:rowOff>
    </xdr:to>
    <xdr:sp macro="" textlink="">
      <xdr:nvSpPr>
        <xdr:cNvPr id="711" name="楕円 710"/>
        <xdr:cNvSpPr/>
      </xdr:nvSpPr>
      <xdr:spPr>
        <a:xfrm>
          <a:off x="14251940" y="158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50165</xdr:rowOff>
    </xdr:from>
    <xdr:ext cx="532130" cy="259080"/>
    <xdr:sp macro="" textlink="">
      <xdr:nvSpPr>
        <xdr:cNvPr id="712" name="テキスト ボックス 711"/>
        <xdr:cNvSpPr txBox="1"/>
      </xdr:nvSpPr>
      <xdr:spPr>
        <a:xfrm>
          <a:off x="14039215" y="15937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140970</xdr:rowOff>
    </xdr:from>
    <xdr:to xmlns:xdr="http://schemas.openxmlformats.org/drawingml/2006/spreadsheetDrawing">
      <xdr:col>72</xdr:col>
      <xdr:colOff>38100</xdr:colOff>
      <xdr:row>96</xdr:row>
      <xdr:rowOff>71120</xdr:rowOff>
    </xdr:to>
    <xdr:sp macro="" textlink="">
      <xdr:nvSpPr>
        <xdr:cNvPr id="713" name="楕円 712"/>
        <xdr:cNvSpPr/>
      </xdr:nvSpPr>
      <xdr:spPr>
        <a:xfrm>
          <a:off x="13381990" y="158572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62230</xdr:rowOff>
    </xdr:from>
    <xdr:ext cx="532130" cy="259080"/>
    <xdr:sp macro="" textlink="">
      <xdr:nvSpPr>
        <xdr:cNvPr id="714" name="テキスト ボックス 713"/>
        <xdr:cNvSpPr txBox="1"/>
      </xdr:nvSpPr>
      <xdr:spPr>
        <a:xfrm>
          <a:off x="13169265" y="15949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10795</xdr:rowOff>
    </xdr:from>
    <xdr:to xmlns:xdr="http://schemas.openxmlformats.org/drawingml/2006/spreadsheetDrawing">
      <xdr:col>67</xdr:col>
      <xdr:colOff>101600</xdr:colOff>
      <xdr:row>96</xdr:row>
      <xdr:rowOff>112395</xdr:rowOff>
    </xdr:to>
    <xdr:sp macro="" textlink="">
      <xdr:nvSpPr>
        <xdr:cNvPr id="715" name="楕円 714"/>
        <xdr:cNvSpPr/>
      </xdr:nvSpPr>
      <xdr:spPr>
        <a:xfrm>
          <a:off x="12508230" y="158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103505</xdr:rowOff>
    </xdr:from>
    <xdr:ext cx="532130" cy="259080"/>
    <xdr:sp macro="" textlink="">
      <xdr:nvSpPr>
        <xdr:cNvPr id="716" name="テキスト ボックス 715"/>
        <xdr:cNvSpPr txBox="1"/>
      </xdr:nvSpPr>
      <xdr:spPr>
        <a:xfrm>
          <a:off x="12299315" y="15991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24" name="正方形/長方形 723"/>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3520"/>
    <xdr:sp macro="" textlink="">
      <xdr:nvSpPr>
        <xdr:cNvPr id="725" name="テキスト ボックス 724"/>
        <xdr:cNvSpPr txBox="1"/>
      </xdr:nvSpPr>
      <xdr:spPr>
        <a:xfrm>
          <a:off x="17887950" y="4470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26" name="直線コネクタ 725"/>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7" name="直線コネクタ 726"/>
        <xdr:cNvCxnSpPr/>
      </xdr:nvCxnSpPr>
      <xdr:spPr>
        <a:xfrm>
          <a:off x="1792224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28" name="テキスト ボックス 727"/>
        <xdr:cNvSpPr txBox="1"/>
      </xdr:nvSpPr>
      <xdr:spPr>
        <a:xfrm>
          <a:off x="17680940" y="6353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9" name="直線コネクタ 728"/>
        <xdr:cNvCxnSpPr/>
      </xdr:nvCxnSpPr>
      <xdr:spPr>
        <a:xfrm>
          <a:off x="1792224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5285" cy="259080"/>
    <xdr:sp macro="" textlink="">
      <xdr:nvSpPr>
        <xdr:cNvPr id="730" name="テキスト ボックス 729"/>
        <xdr:cNvSpPr txBox="1"/>
      </xdr:nvSpPr>
      <xdr:spPr>
        <a:xfrm>
          <a:off x="17552670" y="598551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1" name="直線コネクタ 730"/>
        <xdr:cNvCxnSpPr/>
      </xdr:nvCxnSpPr>
      <xdr:spPr>
        <a:xfrm>
          <a:off x="1792224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65455" cy="257175"/>
    <xdr:sp macro="" textlink="">
      <xdr:nvSpPr>
        <xdr:cNvPr id="732" name="テキスト ボックス 731"/>
        <xdr:cNvSpPr txBox="1"/>
      </xdr:nvSpPr>
      <xdr:spPr>
        <a:xfrm>
          <a:off x="17466310" y="56197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3" name="直線コネクタ 732"/>
        <xdr:cNvCxnSpPr/>
      </xdr:nvCxnSpPr>
      <xdr:spPr>
        <a:xfrm>
          <a:off x="1792224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5455" cy="258445"/>
    <xdr:sp macro="" textlink="">
      <xdr:nvSpPr>
        <xdr:cNvPr id="734" name="テキスト ボックス 733"/>
        <xdr:cNvSpPr txBox="1"/>
      </xdr:nvSpPr>
      <xdr:spPr>
        <a:xfrm>
          <a:off x="17466310" y="52552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5" name="直線コネクタ 734"/>
        <xdr:cNvCxnSpPr/>
      </xdr:nvCxnSpPr>
      <xdr:spPr>
        <a:xfrm>
          <a:off x="1792224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5455" cy="258445"/>
    <xdr:sp macro="" textlink="">
      <xdr:nvSpPr>
        <xdr:cNvPr id="736" name="テキスト ボックス 735"/>
        <xdr:cNvSpPr txBox="1"/>
      </xdr:nvSpPr>
      <xdr:spPr>
        <a:xfrm>
          <a:off x="17466310" y="48869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5455" cy="256540"/>
    <xdr:sp macro="" textlink="">
      <xdr:nvSpPr>
        <xdr:cNvPr id="738" name="テキスト ボックス 737"/>
        <xdr:cNvSpPr txBox="1"/>
      </xdr:nvSpPr>
      <xdr:spPr>
        <a:xfrm>
          <a:off x="17466310" y="451866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39" name="諸支出金グラフ枠"/>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72390</xdr:rowOff>
    </xdr:from>
    <xdr:to xmlns:xdr="http://schemas.openxmlformats.org/drawingml/2006/spreadsheetDrawing">
      <xdr:col>116</xdr:col>
      <xdr:colOff>62865</xdr:colOff>
      <xdr:row>39</xdr:row>
      <xdr:rowOff>44450</xdr:rowOff>
    </xdr:to>
    <xdr:cxnSp macro="">
      <xdr:nvCxnSpPr>
        <xdr:cNvPr id="740" name="直線コネクタ 739"/>
        <xdr:cNvCxnSpPr/>
      </xdr:nvCxnSpPr>
      <xdr:spPr>
        <a:xfrm flipV="1">
          <a:off x="21717635" y="519684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69215</xdr:rowOff>
    </xdr:from>
    <xdr:ext cx="248920" cy="259080"/>
    <xdr:sp macro="" textlink="">
      <xdr:nvSpPr>
        <xdr:cNvPr id="741" name="諸支出金最小値テキスト"/>
        <xdr:cNvSpPr txBox="1"/>
      </xdr:nvSpPr>
      <xdr:spPr>
        <a:xfrm>
          <a:off x="21770340" y="651446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2" name="直線コネクタ 741"/>
        <xdr:cNvCxnSpPr/>
      </xdr:nvCxnSpPr>
      <xdr:spPr>
        <a:xfrm>
          <a:off x="216344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19050</xdr:rowOff>
    </xdr:from>
    <xdr:ext cx="469265" cy="256540"/>
    <xdr:sp macro="" textlink="">
      <xdr:nvSpPr>
        <xdr:cNvPr id="743" name="諸支出金最大値テキスト"/>
        <xdr:cNvSpPr txBox="1"/>
      </xdr:nvSpPr>
      <xdr:spPr>
        <a:xfrm>
          <a:off x="21770340" y="497840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72390</xdr:rowOff>
    </xdr:from>
    <xdr:to xmlns:xdr="http://schemas.openxmlformats.org/drawingml/2006/spreadsheetDrawing">
      <xdr:col>116</xdr:col>
      <xdr:colOff>152400</xdr:colOff>
      <xdr:row>31</xdr:row>
      <xdr:rowOff>72390</xdr:rowOff>
    </xdr:to>
    <xdr:cxnSp macro="">
      <xdr:nvCxnSpPr>
        <xdr:cNvPr id="744" name="直線コネクタ 743"/>
        <xdr:cNvCxnSpPr/>
      </xdr:nvCxnSpPr>
      <xdr:spPr>
        <a:xfrm>
          <a:off x="21634450" y="51968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5" name="直線コネクタ 744"/>
        <xdr:cNvCxnSpPr/>
      </xdr:nvCxnSpPr>
      <xdr:spPr>
        <a:xfrm>
          <a:off x="20900390" y="64897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158115</xdr:rowOff>
    </xdr:from>
    <xdr:ext cx="313055" cy="256540"/>
    <xdr:sp macro="" textlink="">
      <xdr:nvSpPr>
        <xdr:cNvPr id="746" name="諸支出金平均値テキスト"/>
        <xdr:cNvSpPr txBox="1"/>
      </xdr:nvSpPr>
      <xdr:spPr>
        <a:xfrm>
          <a:off x="21770340" y="6273165"/>
          <a:ext cx="31305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135255</xdr:rowOff>
    </xdr:from>
    <xdr:to xmlns:xdr="http://schemas.openxmlformats.org/drawingml/2006/spreadsheetDrawing">
      <xdr:col>116</xdr:col>
      <xdr:colOff>114300</xdr:colOff>
      <xdr:row>39</xdr:row>
      <xdr:rowOff>65405</xdr:rowOff>
    </xdr:to>
    <xdr:sp macro="" textlink="">
      <xdr:nvSpPr>
        <xdr:cNvPr id="747" name="フローチャート: 判断 746"/>
        <xdr:cNvSpPr/>
      </xdr:nvSpPr>
      <xdr:spPr>
        <a:xfrm>
          <a:off x="21668740" y="6415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8" name="直線コネクタ 747"/>
        <xdr:cNvCxnSpPr/>
      </xdr:nvCxnSpPr>
      <xdr:spPr>
        <a:xfrm>
          <a:off x="20026630" y="64897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164465</xdr:rowOff>
    </xdr:from>
    <xdr:to xmlns:xdr="http://schemas.openxmlformats.org/drawingml/2006/spreadsheetDrawing">
      <xdr:col>112</xdr:col>
      <xdr:colOff>38100</xdr:colOff>
      <xdr:row>39</xdr:row>
      <xdr:rowOff>94615</xdr:rowOff>
    </xdr:to>
    <xdr:sp macro="" textlink="">
      <xdr:nvSpPr>
        <xdr:cNvPr id="749" name="フローチャート: 判断 748"/>
        <xdr:cNvSpPr/>
      </xdr:nvSpPr>
      <xdr:spPr>
        <a:xfrm>
          <a:off x="20849590" y="644461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37</xdr:row>
      <xdr:rowOff>111125</xdr:rowOff>
    </xdr:from>
    <xdr:ext cx="247015" cy="257175"/>
    <xdr:sp macro="" textlink="">
      <xdr:nvSpPr>
        <xdr:cNvPr id="750" name="テキスト ボックス 749"/>
        <xdr:cNvSpPr txBox="1"/>
      </xdr:nvSpPr>
      <xdr:spPr>
        <a:xfrm>
          <a:off x="20775930" y="6226175"/>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1" name="直線コネクタ 750"/>
        <xdr:cNvCxnSpPr/>
      </xdr:nvCxnSpPr>
      <xdr:spPr>
        <a:xfrm>
          <a:off x="1915668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150495</xdr:rowOff>
    </xdr:from>
    <xdr:to xmlns:xdr="http://schemas.openxmlformats.org/drawingml/2006/spreadsheetDrawing">
      <xdr:col>107</xdr:col>
      <xdr:colOff>101600</xdr:colOff>
      <xdr:row>39</xdr:row>
      <xdr:rowOff>80645</xdr:rowOff>
    </xdr:to>
    <xdr:sp macro="" textlink="">
      <xdr:nvSpPr>
        <xdr:cNvPr id="752" name="フローチャート: 判断 751"/>
        <xdr:cNvSpPr/>
      </xdr:nvSpPr>
      <xdr:spPr>
        <a:xfrm>
          <a:off x="19975830" y="6430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97790</xdr:rowOff>
    </xdr:from>
    <xdr:ext cx="313690" cy="256540"/>
    <xdr:sp macro="" textlink="">
      <xdr:nvSpPr>
        <xdr:cNvPr id="753" name="テキスト ボックス 752"/>
        <xdr:cNvSpPr txBox="1"/>
      </xdr:nvSpPr>
      <xdr:spPr>
        <a:xfrm>
          <a:off x="19873595" y="621284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4" name="直線コネクタ 753"/>
        <xdr:cNvCxnSpPr/>
      </xdr:nvCxnSpPr>
      <xdr:spPr>
        <a:xfrm>
          <a:off x="1828673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114935</xdr:rowOff>
    </xdr:from>
    <xdr:to xmlns:xdr="http://schemas.openxmlformats.org/drawingml/2006/spreadsheetDrawing">
      <xdr:col>102</xdr:col>
      <xdr:colOff>165100</xdr:colOff>
      <xdr:row>39</xdr:row>
      <xdr:rowOff>45085</xdr:rowOff>
    </xdr:to>
    <xdr:sp macro="" textlink="">
      <xdr:nvSpPr>
        <xdr:cNvPr id="755" name="フローチャート: 判断 754"/>
        <xdr:cNvSpPr/>
      </xdr:nvSpPr>
      <xdr:spPr>
        <a:xfrm>
          <a:off x="19105880" y="6395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61595</xdr:rowOff>
    </xdr:from>
    <xdr:ext cx="313690" cy="258445"/>
    <xdr:sp macro="" textlink="">
      <xdr:nvSpPr>
        <xdr:cNvPr id="756" name="テキスト ボックス 755"/>
        <xdr:cNvSpPr txBox="1"/>
      </xdr:nvSpPr>
      <xdr:spPr>
        <a:xfrm>
          <a:off x="19003645" y="61766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87630</xdr:rowOff>
    </xdr:from>
    <xdr:to xmlns:xdr="http://schemas.openxmlformats.org/drawingml/2006/spreadsheetDrawing">
      <xdr:col>98</xdr:col>
      <xdr:colOff>38100</xdr:colOff>
      <xdr:row>39</xdr:row>
      <xdr:rowOff>17780</xdr:rowOff>
    </xdr:to>
    <xdr:sp macro="" textlink="">
      <xdr:nvSpPr>
        <xdr:cNvPr id="757" name="フローチャート: 判断 756"/>
        <xdr:cNvSpPr/>
      </xdr:nvSpPr>
      <xdr:spPr>
        <a:xfrm>
          <a:off x="18235930" y="636778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34290</xdr:rowOff>
    </xdr:from>
    <xdr:ext cx="377825" cy="259080"/>
    <xdr:sp macro="" textlink="">
      <xdr:nvSpPr>
        <xdr:cNvPr id="758" name="テキスト ボックス 757"/>
        <xdr:cNvSpPr txBox="1"/>
      </xdr:nvSpPr>
      <xdr:spPr>
        <a:xfrm>
          <a:off x="18101310" y="61493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60" name="テキスト ボックス 759"/>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1" name="テキスト ボックス 760"/>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62" name="テキスト ボックス 761"/>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63" name="テキスト ボックス 762"/>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4" name="楕円 763"/>
        <xdr:cNvSpPr/>
      </xdr:nvSpPr>
      <xdr:spPr>
        <a:xfrm>
          <a:off x="2166874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113665</xdr:rowOff>
    </xdr:from>
    <xdr:ext cx="248920" cy="258445"/>
    <xdr:sp macro="" textlink="">
      <xdr:nvSpPr>
        <xdr:cNvPr id="765" name="諸支出金該当値テキスト"/>
        <xdr:cNvSpPr txBox="1"/>
      </xdr:nvSpPr>
      <xdr:spPr>
        <a:xfrm>
          <a:off x="21770340" y="63938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6" name="楕円 765"/>
        <xdr:cNvSpPr/>
      </xdr:nvSpPr>
      <xdr:spPr>
        <a:xfrm>
          <a:off x="2084959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67" name="テキスト ボックス 766"/>
        <xdr:cNvSpPr txBox="1"/>
      </xdr:nvSpPr>
      <xdr:spPr>
        <a:xfrm>
          <a:off x="20775930" y="65316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8" name="楕円 767"/>
        <xdr:cNvSpPr/>
      </xdr:nvSpPr>
      <xdr:spPr>
        <a:xfrm>
          <a:off x="1997583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69" name="テキスト ボックス 768"/>
        <xdr:cNvSpPr txBox="1"/>
      </xdr:nvSpPr>
      <xdr:spPr>
        <a:xfrm>
          <a:off x="19905980" y="65316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0" name="楕円 769"/>
        <xdr:cNvSpPr/>
      </xdr:nvSpPr>
      <xdr:spPr>
        <a:xfrm>
          <a:off x="1910588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71" name="テキスト ボックス 770"/>
        <xdr:cNvSpPr txBox="1"/>
      </xdr:nvSpPr>
      <xdr:spPr>
        <a:xfrm>
          <a:off x="19036030" y="65316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2" name="楕円 771"/>
        <xdr:cNvSpPr/>
      </xdr:nvSpPr>
      <xdr:spPr>
        <a:xfrm>
          <a:off x="1823593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73" name="テキスト ボックス 772"/>
        <xdr:cNvSpPr txBox="1"/>
      </xdr:nvSpPr>
      <xdr:spPr>
        <a:xfrm>
          <a:off x="18162270" y="65316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81" name="正方形/長方形 780"/>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3520"/>
    <xdr:sp macro="" textlink="">
      <xdr:nvSpPr>
        <xdr:cNvPr id="782" name="テキスト ボックス 781"/>
        <xdr:cNvSpPr txBox="1"/>
      </xdr:nvSpPr>
      <xdr:spPr>
        <a:xfrm>
          <a:off x="17887950" y="7772400"/>
          <a:ext cx="3473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83" name="直線コネクタ 782"/>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7015" cy="257175"/>
    <xdr:sp macro="" textlink="">
      <xdr:nvSpPr>
        <xdr:cNvPr id="785" name="テキスト ボックス 784"/>
        <xdr:cNvSpPr txBox="1"/>
      </xdr:nvSpPr>
      <xdr:spPr>
        <a:xfrm>
          <a:off x="17680940" y="892175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6540"/>
    <xdr:sp macro="" textlink="">
      <xdr:nvSpPr>
        <xdr:cNvPr id="787" name="テキスト ボックス 786"/>
        <xdr:cNvSpPr txBox="1"/>
      </xdr:nvSpPr>
      <xdr:spPr>
        <a:xfrm>
          <a:off x="17680940" y="78206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88" name="前年度繰上充用金グラフ枠"/>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9" name="直線コネクタ 788"/>
        <xdr:cNvCxnSpPr/>
      </xdr:nvCxnSpPr>
      <xdr:spPr>
        <a:xfrm>
          <a:off x="2171763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920" cy="259080"/>
    <xdr:sp macro="" textlink="">
      <xdr:nvSpPr>
        <xdr:cNvPr id="790" name="前年度繰上充用金最小値テキスト"/>
        <xdr:cNvSpPr txBox="1"/>
      </xdr:nvSpPr>
      <xdr:spPr>
        <a:xfrm>
          <a:off x="217703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920" cy="259080"/>
    <xdr:sp macro="" textlink="">
      <xdr:nvSpPr>
        <xdr:cNvPr id="792" name="前年度繰上充用金最大値テキスト"/>
        <xdr:cNvSpPr txBox="1"/>
      </xdr:nvSpPr>
      <xdr:spPr>
        <a:xfrm>
          <a:off x="2177034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4" name="直線コネクタ 793"/>
        <xdr:cNvCxnSpPr/>
      </xdr:nvCxnSpPr>
      <xdr:spPr>
        <a:xfrm>
          <a:off x="20900390" y="90614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8920" cy="259080"/>
    <xdr:sp macro="" textlink="">
      <xdr:nvSpPr>
        <xdr:cNvPr id="795" name="前年度繰上充用金平均値テキスト"/>
        <xdr:cNvSpPr txBox="1"/>
      </xdr:nvSpPr>
      <xdr:spPr>
        <a:xfrm>
          <a:off x="2177034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6" name="フローチャート: 判断 795"/>
        <xdr:cNvSpPr/>
      </xdr:nvSpPr>
      <xdr:spPr>
        <a:xfrm>
          <a:off x="216687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7" name="直線コネクタ 796"/>
        <xdr:cNvCxnSpPr/>
      </xdr:nvCxnSpPr>
      <xdr:spPr>
        <a:xfrm>
          <a:off x="200266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8" name="フローチャート: 判断 797"/>
        <xdr:cNvSpPr/>
      </xdr:nvSpPr>
      <xdr:spPr>
        <a:xfrm>
          <a:off x="208495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015" cy="259080"/>
    <xdr:sp macro="" textlink="">
      <xdr:nvSpPr>
        <xdr:cNvPr id="799" name="テキスト ボックス 798"/>
        <xdr:cNvSpPr txBox="1"/>
      </xdr:nvSpPr>
      <xdr:spPr>
        <a:xfrm>
          <a:off x="2077593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0" name="直線コネクタ 799"/>
        <xdr:cNvCxnSpPr/>
      </xdr:nvCxnSpPr>
      <xdr:spPr>
        <a:xfrm>
          <a:off x="1915668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フローチャート: 判断 800"/>
        <xdr:cNvSpPr/>
      </xdr:nvSpPr>
      <xdr:spPr>
        <a:xfrm>
          <a:off x="199758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015" cy="259080"/>
    <xdr:sp macro="" textlink="">
      <xdr:nvSpPr>
        <xdr:cNvPr id="802" name="テキスト ボックス 801"/>
        <xdr:cNvSpPr txBox="1"/>
      </xdr:nvSpPr>
      <xdr:spPr>
        <a:xfrm>
          <a:off x="1990598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3" name="直線コネクタ 802"/>
        <xdr:cNvCxnSpPr/>
      </xdr:nvCxnSpPr>
      <xdr:spPr>
        <a:xfrm>
          <a:off x="1828673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4" name="フローチャート: 判断 803"/>
        <xdr:cNvSpPr/>
      </xdr:nvSpPr>
      <xdr:spPr>
        <a:xfrm>
          <a:off x="1910588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015" cy="259080"/>
    <xdr:sp macro="" textlink="">
      <xdr:nvSpPr>
        <xdr:cNvPr id="805" name="テキスト ボックス 804"/>
        <xdr:cNvSpPr txBox="1"/>
      </xdr:nvSpPr>
      <xdr:spPr>
        <a:xfrm>
          <a:off x="1903603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6" name="フローチャート: 判断 805"/>
        <xdr:cNvSpPr/>
      </xdr:nvSpPr>
      <xdr:spPr>
        <a:xfrm>
          <a:off x="1823593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015" cy="259080"/>
    <xdr:sp macro="" textlink="">
      <xdr:nvSpPr>
        <xdr:cNvPr id="807" name="テキスト ボックス 806"/>
        <xdr:cNvSpPr txBox="1"/>
      </xdr:nvSpPr>
      <xdr:spPr>
        <a:xfrm>
          <a:off x="1816227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09" name="テキスト ボックス 808"/>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0" name="テキスト ボックス 809"/>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11" name="テキスト ボックス 810"/>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12" name="テキスト ボックス 811"/>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楕円 812"/>
        <xdr:cNvSpPr/>
      </xdr:nvSpPr>
      <xdr:spPr>
        <a:xfrm>
          <a:off x="216687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8920" cy="258445"/>
    <xdr:sp macro="" textlink="">
      <xdr:nvSpPr>
        <xdr:cNvPr id="814" name="前年度繰上充用金該当値テキスト"/>
        <xdr:cNvSpPr txBox="1"/>
      </xdr:nvSpPr>
      <xdr:spPr>
        <a:xfrm>
          <a:off x="2177034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楕円 814"/>
        <xdr:cNvSpPr/>
      </xdr:nvSpPr>
      <xdr:spPr>
        <a:xfrm>
          <a:off x="208495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015" cy="259080"/>
    <xdr:sp macro="" textlink="">
      <xdr:nvSpPr>
        <xdr:cNvPr id="816" name="テキスト ボックス 815"/>
        <xdr:cNvSpPr txBox="1"/>
      </xdr:nvSpPr>
      <xdr:spPr>
        <a:xfrm>
          <a:off x="2077593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7" name="楕円 816"/>
        <xdr:cNvSpPr/>
      </xdr:nvSpPr>
      <xdr:spPr>
        <a:xfrm>
          <a:off x="199758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015" cy="259080"/>
    <xdr:sp macro="" textlink="">
      <xdr:nvSpPr>
        <xdr:cNvPr id="818" name="テキスト ボックス 817"/>
        <xdr:cNvSpPr txBox="1"/>
      </xdr:nvSpPr>
      <xdr:spPr>
        <a:xfrm>
          <a:off x="1990598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楕円 818"/>
        <xdr:cNvSpPr/>
      </xdr:nvSpPr>
      <xdr:spPr>
        <a:xfrm>
          <a:off x="1910588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015" cy="259080"/>
    <xdr:sp macro="" textlink="">
      <xdr:nvSpPr>
        <xdr:cNvPr id="820" name="テキスト ボックス 819"/>
        <xdr:cNvSpPr txBox="1"/>
      </xdr:nvSpPr>
      <xdr:spPr>
        <a:xfrm>
          <a:off x="1903603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楕円 820"/>
        <xdr:cNvSpPr/>
      </xdr:nvSpPr>
      <xdr:spPr>
        <a:xfrm>
          <a:off x="1823593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015" cy="259080"/>
    <xdr:sp macro="" textlink="">
      <xdr:nvSpPr>
        <xdr:cNvPr id="822" name="テキスト ボックス 821"/>
        <xdr:cNvSpPr txBox="1"/>
      </xdr:nvSpPr>
      <xdr:spPr>
        <a:xfrm>
          <a:off x="18162270" y="8792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全体的にみると、ほぼ類似団体平均を下回っている状態である。</a:t>
          </a:r>
        </a:p>
        <a:p>
          <a:r>
            <a:rPr kumimoji="1" lang="ja-JP" altLang="en-US" sz="1100">
              <a:latin typeface="ＭＳ Ｐゴシック"/>
              <a:ea typeface="ＭＳ Ｐゴシック"/>
            </a:rPr>
            <a:t>民生費については、H30年度より</a:t>
          </a:r>
          <a:r>
            <a:rPr kumimoji="1" lang="en-US" altLang="ja-JP" sz="1100">
              <a:latin typeface="ＭＳ Ｐゴシック"/>
              <a:ea typeface="ＭＳ Ｐゴシック"/>
            </a:rPr>
            <a:t>5,266</a:t>
          </a:r>
          <a:r>
            <a:rPr kumimoji="1" lang="ja-JP" altLang="en-US" sz="1100">
              <a:latin typeface="ＭＳ Ｐゴシック"/>
              <a:ea typeface="ＭＳ Ｐゴシック"/>
            </a:rPr>
            <a:t>円増加している。これは国のプレミアム商品券が行われたことによる増加ではあるが、障がい者給付等年々増加しており、今後も増加していく予定である。</a:t>
          </a:r>
        </a:p>
        <a:p>
          <a:r>
            <a:rPr kumimoji="1" lang="ja-JP" altLang="en-US" sz="1100">
              <a:latin typeface="ＭＳ Ｐゴシック"/>
              <a:ea typeface="ＭＳ Ｐゴシック"/>
            </a:rPr>
            <a:t>農林水産業費については、農業基盤促進事業（道路の整備事業）が完了したため、H27年度をピークに減少している。</a:t>
          </a:r>
        </a:p>
        <a:p>
          <a:r>
            <a:rPr kumimoji="1" lang="ja-JP" altLang="en-US" sz="1100">
              <a:latin typeface="ＭＳ Ｐゴシック"/>
              <a:ea typeface="ＭＳ Ｐゴシック"/>
            </a:rPr>
            <a:t>教育費については、H30年度から15,494円減少した。H30年度に中央公民館建設工事が完成したことにより、減少した。学校施設の長寿命化等を実施していく必要があるため、増加傾向になると思われる。</a:t>
          </a:r>
        </a:p>
        <a:p>
          <a:r>
            <a:rPr kumimoji="1" lang="ja-JP" altLang="en-US" sz="1100">
              <a:latin typeface="ＭＳ Ｐゴシック"/>
              <a:ea typeface="ＭＳ Ｐゴシック"/>
            </a:rPr>
            <a:t>公債費については、施設の更新などにかかる起債額などにより大きな増減はない。今後も大きく増えないように起債額の調整が必要。</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財政調整基金残高は、H30年度に比べて0.15ポイント減少したが、前年並みの水準となっている。新炉建設による一部事務組合の負担金の増加がR02年度に予定されており、財政調整基金により対応するためである。</a:t>
          </a:r>
        </a:p>
        <a:p>
          <a:r>
            <a:rPr kumimoji="1" lang="ja-JP" altLang="en-US" sz="1100">
              <a:latin typeface="ＭＳ Ｐゴシック"/>
              <a:ea typeface="ＭＳ Ｐゴシック"/>
            </a:rPr>
            <a:t>実質単年度収支はH30年度からの繰越金が多かったため、マイナスとなった。引き続き堅実な財政運営に努めていきたい。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連結実質赤字比率は、平成19年度の数値算定当初からマイナスとなっている。R01年度も全ての会計の実質収支額及び資金剰余額を合算した結果、これまでと同様マイナスとなっている。この比率は、早期健全化基準の19.62%と比較して良好な状態を示している。今後とも現在の水準を維持していきた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Relationships xmlns="http://schemas.openxmlformats.org/package/2006/relationships"><Relationship Id="rId1"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drawing" Target="../drawings/drawing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08984375" style="1" customWidth="1"/>
    <col min="12" max="12" width="2.26953125" style="1" customWidth="1"/>
    <col min="13" max="17" width="2.36328125" style="1" customWidth="1"/>
    <col min="18" max="119" width="2.0898437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1"/>
    </row>
    <row r="3" spans="1:119" ht="18.75" customHeight="1">
      <c r="A3" s="2"/>
      <c r="B3" s="5" t="s">
        <v>140</v>
      </c>
      <c r="C3" s="22"/>
      <c r="D3" s="22"/>
      <c r="E3" s="45"/>
      <c r="F3" s="45"/>
      <c r="G3" s="45"/>
      <c r="H3" s="45"/>
      <c r="I3" s="45"/>
      <c r="J3" s="45"/>
      <c r="K3" s="45"/>
      <c r="L3" s="45" t="s">
        <v>142</v>
      </c>
      <c r="M3" s="45"/>
      <c r="N3" s="45"/>
      <c r="O3" s="45"/>
      <c r="P3" s="45"/>
      <c r="Q3" s="45"/>
      <c r="R3" s="95"/>
      <c r="S3" s="95"/>
      <c r="T3" s="95"/>
      <c r="U3" s="95"/>
      <c r="V3" s="112"/>
      <c r="W3" s="127" t="s">
        <v>143</v>
      </c>
      <c r="X3" s="137"/>
      <c r="Y3" s="137"/>
      <c r="Z3" s="137"/>
      <c r="AA3" s="137"/>
      <c r="AB3" s="22"/>
      <c r="AC3" s="95" t="s">
        <v>145</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154</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157</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9115072</v>
      </c>
      <c r="BO4" s="218"/>
      <c r="BP4" s="218"/>
      <c r="BQ4" s="218"/>
      <c r="BR4" s="218"/>
      <c r="BS4" s="218"/>
      <c r="BT4" s="218"/>
      <c r="BU4" s="221"/>
      <c r="BV4" s="215">
        <v>9118993</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6.1</v>
      </c>
      <c r="CU4" s="239"/>
      <c r="CV4" s="239"/>
      <c r="CW4" s="239"/>
      <c r="CX4" s="239"/>
      <c r="CY4" s="239"/>
      <c r="CZ4" s="239"/>
      <c r="DA4" s="247"/>
      <c r="DB4" s="231">
        <v>6.9</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162</v>
      </c>
      <c r="AN5" s="59"/>
      <c r="AO5" s="59"/>
      <c r="AP5" s="59"/>
      <c r="AQ5" s="59"/>
      <c r="AR5" s="59"/>
      <c r="AS5" s="59"/>
      <c r="AT5" s="64"/>
      <c r="AU5" s="183" t="s">
        <v>70</v>
      </c>
      <c r="AV5" s="139"/>
      <c r="AW5" s="139"/>
      <c r="AX5" s="139"/>
      <c r="AY5" s="191" t="s">
        <v>149</v>
      </c>
      <c r="AZ5" s="199"/>
      <c r="BA5" s="199"/>
      <c r="BB5" s="199"/>
      <c r="BC5" s="199"/>
      <c r="BD5" s="199"/>
      <c r="BE5" s="199"/>
      <c r="BF5" s="199"/>
      <c r="BG5" s="199"/>
      <c r="BH5" s="199"/>
      <c r="BI5" s="199"/>
      <c r="BJ5" s="199"/>
      <c r="BK5" s="199"/>
      <c r="BL5" s="199"/>
      <c r="BM5" s="211"/>
      <c r="BN5" s="216">
        <v>8684519</v>
      </c>
      <c r="BO5" s="219"/>
      <c r="BP5" s="219"/>
      <c r="BQ5" s="219"/>
      <c r="BR5" s="219"/>
      <c r="BS5" s="219"/>
      <c r="BT5" s="219"/>
      <c r="BU5" s="222"/>
      <c r="BV5" s="216">
        <v>8712527</v>
      </c>
      <c r="BW5" s="219"/>
      <c r="BX5" s="219"/>
      <c r="BY5" s="219"/>
      <c r="BZ5" s="219"/>
      <c r="CA5" s="219"/>
      <c r="CB5" s="219"/>
      <c r="CC5" s="222"/>
      <c r="CD5" s="193" t="s">
        <v>164</v>
      </c>
      <c r="CE5" s="201"/>
      <c r="CF5" s="201"/>
      <c r="CG5" s="201"/>
      <c r="CH5" s="201"/>
      <c r="CI5" s="201"/>
      <c r="CJ5" s="201"/>
      <c r="CK5" s="201"/>
      <c r="CL5" s="201"/>
      <c r="CM5" s="201"/>
      <c r="CN5" s="201"/>
      <c r="CO5" s="201"/>
      <c r="CP5" s="201"/>
      <c r="CQ5" s="201"/>
      <c r="CR5" s="201"/>
      <c r="CS5" s="213"/>
      <c r="CT5" s="232">
        <v>89.8</v>
      </c>
      <c r="CU5" s="240"/>
      <c r="CV5" s="240"/>
      <c r="CW5" s="240"/>
      <c r="CX5" s="240"/>
      <c r="CY5" s="240"/>
      <c r="CZ5" s="240"/>
      <c r="DA5" s="248"/>
      <c r="DB5" s="232">
        <v>93.3</v>
      </c>
      <c r="DC5" s="240"/>
      <c r="DD5" s="240"/>
      <c r="DE5" s="240"/>
      <c r="DF5" s="240"/>
      <c r="DG5" s="240"/>
      <c r="DH5" s="240"/>
      <c r="DI5" s="248"/>
    </row>
    <row r="6" spans="1:119" ht="18.75" customHeight="1">
      <c r="A6" s="2"/>
      <c r="B6" s="8" t="s">
        <v>166</v>
      </c>
      <c r="C6" s="25"/>
      <c r="D6" s="25"/>
      <c r="E6" s="48"/>
      <c r="F6" s="48"/>
      <c r="G6" s="48"/>
      <c r="H6" s="48"/>
      <c r="I6" s="48"/>
      <c r="J6" s="48"/>
      <c r="K6" s="48"/>
      <c r="L6" s="48" t="s">
        <v>168</v>
      </c>
      <c r="M6" s="48"/>
      <c r="N6" s="48"/>
      <c r="O6" s="48"/>
      <c r="P6" s="48"/>
      <c r="Q6" s="48"/>
      <c r="R6" s="51"/>
      <c r="S6" s="51"/>
      <c r="T6" s="51"/>
      <c r="U6" s="51"/>
      <c r="V6" s="115"/>
      <c r="W6" s="130" t="s">
        <v>170</v>
      </c>
      <c r="X6" s="57"/>
      <c r="Y6" s="57"/>
      <c r="Z6" s="57"/>
      <c r="AA6" s="57"/>
      <c r="AB6" s="25"/>
      <c r="AC6" s="145" t="s">
        <v>172</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173</v>
      </c>
      <c r="AZ6" s="199"/>
      <c r="BA6" s="199"/>
      <c r="BB6" s="199"/>
      <c r="BC6" s="199"/>
      <c r="BD6" s="199"/>
      <c r="BE6" s="199"/>
      <c r="BF6" s="199"/>
      <c r="BG6" s="199"/>
      <c r="BH6" s="199"/>
      <c r="BI6" s="199"/>
      <c r="BJ6" s="199"/>
      <c r="BK6" s="199"/>
      <c r="BL6" s="199"/>
      <c r="BM6" s="211"/>
      <c r="BN6" s="216">
        <v>430553</v>
      </c>
      <c r="BO6" s="219"/>
      <c r="BP6" s="219"/>
      <c r="BQ6" s="219"/>
      <c r="BR6" s="219"/>
      <c r="BS6" s="219"/>
      <c r="BT6" s="219"/>
      <c r="BU6" s="222"/>
      <c r="BV6" s="216">
        <v>406466</v>
      </c>
      <c r="BW6" s="219"/>
      <c r="BX6" s="219"/>
      <c r="BY6" s="219"/>
      <c r="BZ6" s="219"/>
      <c r="CA6" s="219"/>
      <c r="CB6" s="219"/>
      <c r="CC6" s="222"/>
      <c r="CD6" s="193" t="s">
        <v>177</v>
      </c>
      <c r="CE6" s="201"/>
      <c r="CF6" s="201"/>
      <c r="CG6" s="201"/>
      <c r="CH6" s="201"/>
      <c r="CI6" s="201"/>
      <c r="CJ6" s="201"/>
      <c r="CK6" s="201"/>
      <c r="CL6" s="201"/>
      <c r="CM6" s="201"/>
      <c r="CN6" s="201"/>
      <c r="CO6" s="201"/>
      <c r="CP6" s="201"/>
      <c r="CQ6" s="201"/>
      <c r="CR6" s="201"/>
      <c r="CS6" s="213"/>
      <c r="CT6" s="233">
        <v>95.1</v>
      </c>
      <c r="CU6" s="241"/>
      <c r="CV6" s="241"/>
      <c r="CW6" s="241"/>
      <c r="CX6" s="241"/>
      <c r="CY6" s="241"/>
      <c r="CZ6" s="241"/>
      <c r="DA6" s="249"/>
      <c r="DB6" s="233">
        <v>100</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178</v>
      </c>
      <c r="AN7" s="59"/>
      <c r="AO7" s="59"/>
      <c r="AP7" s="59"/>
      <c r="AQ7" s="59"/>
      <c r="AR7" s="59"/>
      <c r="AS7" s="59"/>
      <c r="AT7" s="64"/>
      <c r="AU7" s="183" t="s">
        <v>179</v>
      </c>
      <c r="AV7" s="139"/>
      <c r="AW7" s="139"/>
      <c r="AX7" s="139"/>
      <c r="AY7" s="191" t="s">
        <v>181</v>
      </c>
      <c r="AZ7" s="199"/>
      <c r="BA7" s="199"/>
      <c r="BB7" s="199"/>
      <c r="BC7" s="199"/>
      <c r="BD7" s="199"/>
      <c r="BE7" s="199"/>
      <c r="BF7" s="199"/>
      <c r="BG7" s="199"/>
      <c r="BH7" s="199"/>
      <c r="BI7" s="199"/>
      <c r="BJ7" s="199"/>
      <c r="BK7" s="199"/>
      <c r="BL7" s="199"/>
      <c r="BM7" s="211"/>
      <c r="BN7" s="216">
        <v>88195</v>
      </c>
      <c r="BO7" s="219"/>
      <c r="BP7" s="219"/>
      <c r="BQ7" s="219"/>
      <c r="BR7" s="219"/>
      <c r="BS7" s="219"/>
      <c r="BT7" s="219"/>
      <c r="BU7" s="222"/>
      <c r="BV7" s="216">
        <v>21248</v>
      </c>
      <c r="BW7" s="219"/>
      <c r="BX7" s="219"/>
      <c r="BY7" s="219"/>
      <c r="BZ7" s="219"/>
      <c r="CA7" s="219"/>
      <c r="CB7" s="219"/>
      <c r="CC7" s="222"/>
      <c r="CD7" s="193" t="s">
        <v>182</v>
      </c>
      <c r="CE7" s="201"/>
      <c r="CF7" s="201"/>
      <c r="CG7" s="201"/>
      <c r="CH7" s="201"/>
      <c r="CI7" s="201"/>
      <c r="CJ7" s="201"/>
      <c r="CK7" s="201"/>
      <c r="CL7" s="201"/>
      <c r="CM7" s="201"/>
      <c r="CN7" s="201"/>
      <c r="CO7" s="201"/>
      <c r="CP7" s="201"/>
      <c r="CQ7" s="201"/>
      <c r="CR7" s="201"/>
      <c r="CS7" s="213"/>
      <c r="CT7" s="216">
        <v>5646719</v>
      </c>
      <c r="CU7" s="219"/>
      <c r="CV7" s="219"/>
      <c r="CW7" s="219"/>
      <c r="CX7" s="219"/>
      <c r="CY7" s="219"/>
      <c r="CZ7" s="219"/>
      <c r="DA7" s="222"/>
      <c r="DB7" s="216">
        <v>5623553</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184</v>
      </c>
      <c r="AN8" s="59"/>
      <c r="AO8" s="59"/>
      <c r="AP8" s="59"/>
      <c r="AQ8" s="59"/>
      <c r="AR8" s="59"/>
      <c r="AS8" s="59"/>
      <c r="AT8" s="64"/>
      <c r="AU8" s="183" t="s">
        <v>70</v>
      </c>
      <c r="AV8" s="139"/>
      <c r="AW8" s="139"/>
      <c r="AX8" s="139"/>
      <c r="AY8" s="191" t="s">
        <v>188</v>
      </c>
      <c r="AZ8" s="199"/>
      <c r="BA8" s="199"/>
      <c r="BB8" s="199"/>
      <c r="BC8" s="199"/>
      <c r="BD8" s="199"/>
      <c r="BE8" s="199"/>
      <c r="BF8" s="199"/>
      <c r="BG8" s="199"/>
      <c r="BH8" s="199"/>
      <c r="BI8" s="199"/>
      <c r="BJ8" s="199"/>
      <c r="BK8" s="199"/>
      <c r="BL8" s="199"/>
      <c r="BM8" s="211"/>
      <c r="BN8" s="216">
        <v>342358</v>
      </c>
      <c r="BO8" s="219"/>
      <c r="BP8" s="219"/>
      <c r="BQ8" s="219"/>
      <c r="BR8" s="219"/>
      <c r="BS8" s="219"/>
      <c r="BT8" s="219"/>
      <c r="BU8" s="222"/>
      <c r="BV8" s="216">
        <v>385218</v>
      </c>
      <c r="BW8" s="219"/>
      <c r="BX8" s="219"/>
      <c r="BY8" s="219"/>
      <c r="BZ8" s="219"/>
      <c r="CA8" s="219"/>
      <c r="CB8" s="219"/>
      <c r="CC8" s="222"/>
      <c r="CD8" s="193" t="s">
        <v>190</v>
      </c>
      <c r="CE8" s="201"/>
      <c r="CF8" s="201"/>
      <c r="CG8" s="201"/>
      <c r="CH8" s="201"/>
      <c r="CI8" s="201"/>
      <c r="CJ8" s="201"/>
      <c r="CK8" s="201"/>
      <c r="CL8" s="201"/>
      <c r="CM8" s="201"/>
      <c r="CN8" s="201"/>
      <c r="CO8" s="201"/>
      <c r="CP8" s="201"/>
      <c r="CQ8" s="201"/>
      <c r="CR8" s="201"/>
      <c r="CS8" s="213"/>
      <c r="CT8" s="234">
        <v>0.77</v>
      </c>
      <c r="CU8" s="242"/>
      <c r="CV8" s="242"/>
      <c r="CW8" s="242"/>
      <c r="CX8" s="242"/>
      <c r="CY8" s="242"/>
      <c r="CZ8" s="242"/>
      <c r="DA8" s="250"/>
      <c r="DB8" s="234">
        <v>0.77</v>
      </c>
      <c r="DC8" s="242"/>
      <c r="DD8" s="242"/>
      <c r="DE8" s="242"/>
      <c r="DF8" s="242"/>
      <c r="DG8" s="242"/>
      <c r="DH8" s="242"/>
      <c r="DI8" s="250"/>
    </row>
    <row r="9" spans="1:119" ht="18.75" customHeight="1">
      <c r="A9" s="2"/>
      <c r="B9" s="10" t="s">
        <v>20</v>
      </c>
      <c r="C9" s="27"/>
      <c r="D9" s="27"/>
      <c r="E9" s="27"/>
      <c r="F9" s="27"/>
      <c r="G9" s="27"/>
      <c r="H9" s="27"/>
      <c r="I9" s="27"/>
      <c r="J9" s="27"/>
      <c r="K9" s="31"/>
      <c r="L9" s="66" t="s">
        <v>191</v>
      </c>
      <c r="M9" s="75"/>
      <c r="N9" s="75"/>
      <c r="O9" s="75"/>
      <c r="P9" s="75"/>
      <c r="Q9" s="87"/>
      <c r="R9" s="98">
        <v>26426</v>
      </c>
      <c r="S9" s="107"/>
      <c r="T9" s="107"/>
      <c r="U9" s="107"/>
      <c r="V9" s="117"/>
      <c r="W9" s="127" t="s">
        <v>193</v>
      </c>
      <c r="X9" s="137"/>
      <c r="Y9" s="137"/>
      <c r="Z9" s="137"/>
      <c r="AA9" s="137"/>
      <c r="AB9" s="137"/>
      <c r="AC9" s="137"/>
      <c r="AD9" s="137"/>
      <c r="AE9" s="137"/>
      <c r="AF9" s="137"/>
      <c r="AG9" s="137"/>
      <c r="AH9" s="137"/>
      <c r="AI9" s="137"/>
      <c r="AJ9" s="137"/>
      <c r="AK9" s="137"/>
      <c r="AL9" s="164"/>
      <c r="AM9" s="175" t="s">
        <v>195</v>
      </c>
      <c r="AN9" s="59"/>
      <c r="AO9" s="59"/>
      <c r="AP9" s="59"/>
      <c r="AQ9" s="59"/>
      <c r="AR9" s="59"/>
      <c r="AS9" s="59"/>
      <c r="AT9" s="64"/>
      <c r="AU9" s="183" t="s">
        <v>70</v>
      </c>
      <c r="AV9" s="139"/>
      <c r="AW9" s="139"/>
      <c r="AX9" s="139"/>
      <c r="AY9" s="191" t="s">
        <v>72</v>
      </c>
      <c r="AZ9" s="199"/>
      <c r="BA9" s="199"/>
      <c r="BB9" s="199"/>
      <c r="BC9" s="199"/>
      <c r="BD9" s="199"/>
      <c r="BE9" s="199"/>
      <c r="BF9" s="199"/>
      <c r="BG9" s="199"/>
      <c r="BH9" s="199"/>
      <c r="BI9" s="199"/>
      <c r="BJ9" s="199"/>
      <c r="BK9" s="199"/>
      <c r="BL9" s="199"/>
      <c r="BM9" s="211"/>
      <c r="BN9" s="216">
        <v>-42860</v>
      </c>
      <c r="BO9" s="219"/>
      <c r="BP9" s="219"/>
      <c r="BQ9" s="219"/>
      <c r="BR9" s="219"/>
      <c r="BS9" s="219"/>
      <c r="BT9" s="219"/>
      <c r="BU9" s="222"/>
      <c r="BV9" s="216">
        <v>58143</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10.3</v>
      </c>
      <c r="CU9" s="240"/>
      <c r="CV9" s="240"/>
      <c r="CW9" s="240"/>
      <c r="CX9" s="240"/>
      <c r="CY9" s="240"/>
      <c r="CZ9" s="240"/>
      <c r="DA9" s="248"/>
      <c r="DB9" s="232">
        <v>11</v>
      </c>
      <c r="DC9" s="240"/>
      <c r="DD9" s="240"/>
      <c r="DE9" s="240"/>
      <c r="DF9" s="240"/>
      <c r="DG9" s="240"/>
      <c r="DH9" s="240"/>
      <c r="DI9" s="248"/>
    </row>
    <row r="10" spans="1:119" ht="18.75" customHeight="1">
      <c r="A10" s="2"/>
      <c r="B10" s="10"/>
      <c r="C10" s="27"/>
      <c r="D10" s="27"/>
      <c r="E10" s="27"/>
      <c r="F10" s="27"/>
      <c r="G10" s="27"/>
      <c r="H10" s="27"/>
      <c r="I10" s="27"/>
      <c r="J10" s="27"/>
      <c r="K10" s="31"/>
      <c r="L10" s="53" t="s">
        <v>189</v>
      </c>
      <c r="M10" s="59"/>
      <c r="N10" s="59"/>
      <c r="O10" s="59"/>
      <c r="P10" s="59"/>
      <c r="Q10" s="64"/>
      <c r="R10" s="73">
        <v>27023</v>
      </c>
      <c r="S10" s="81"/>
      <c r="T10" s="81"/>
      <c r="U10" s="81"/>
      <c r="V10" s="118"/>
      <c r="W10" s="128"/>
      <c r="X10" s="55"/>
      <c r="Y10" s="55"/>
      <c r="Z10" s="55"/>
      <c r="AA10" s="55"/>
      <c r="AB10" s="55"/>
      <c r="AC10" s="55"/>
      <c r="AD10" s="55"/>
      <c r="AE10" s="55"/>
      <c r="AF10" s="55"/>
      <c r="AG10" s="55"/>
      <c r="AH10" s="55"/>
      <c r="AI10" s="55"/>
      <c r="AJ10" s="55"/>
      <c r="AK10" s="55"/>
      <c r="AL10" s="165"/>
      <c r="AM10" s="175" t="s">
        <v>197</v>
      </c>
      <c r="AN10" s="59"/>
      <c r="AO10" s="59"/>
      <c r="AP10" s="59"/>
      <c r="AQ10" s="59"/>
      <c r="AR10" s="59"/>
      <c r="AS10" s="59"/>
      <c r="AT10" s="64"/>
      <c r="AU10" s="183" t="s">
        <v>70</v>
      </c>
      <c r="AV10" s="139"/>
      <c r="AW10" s="139"/>
      <c r="AX10" s="139"/>
      <c r="AY10" s="191" t="s">
        <v>199</v>
      </c>
      <c r="AZ10" s="199"/>
      <c r="BA10" s="199"/>
      <c r="BB10" s="199"/>
      <c r="BC10" s="199"/>
      <c r="BD10" s="199"/>
      <c r="BE10" s="199"/>
      <c r="BF10" s="199"/>
      <c r="BG10" s="199"/>
      <c r="BH10" s="199"/>
      <c r="BI10" s="199"/>
      <c r="BJ10" s="199"/>
      <c r="BK10" s="199"/>
      <c r="BL10" s="199"/>
      <c r="BM10" s="211"/>
      <c r="BN10" s="216">
        <v>250359</v>
      </c>
      <c r="BO10" s="219"/>
      <c r="BP10" s="219"/>
      <c r="BQ10" s="219"/>
      <c r="BR10" s="219"/>
      <c r="BS10" s="219"/>
      <c r="BT10" s="219"/>
      <c r="BU10" s="222"/>
      <c r="BV10" s="216">
        <v>420360</v>
      </c>
      <c r="BW10" s="219"/>
      <c r="BX10" s="219"/>
      <c r="BY10" s="219"/>
      <c r="BZ10" s="219"/>
      <c r="CA10" s="219"/>
      <c r="CB10" s="219"/>
      <c r="CC10" s="222"/>
      <c r="CD10" s="224" t="s">
        <v>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146</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70</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row>
    <row r="12" spans="1:119" ht="18.75" customHeight="1">
      <c r="A12" s="2"/>
      <c r="B12" s="11" t="s">
        <v>210</v>
      </c>
      <c r="C12" s="28"/>
      <c r="D12" s="28"/>
      <c r="E12" s="28"/>
      <c r="F12" s="28"/>
      <c r="G12" s="28"/>
      <c r="H12" s="28"/>
      <c r="I12" s="28"/>
      <c r="J12" s="28"/>
      <c r="K12" s="61"/>
      <c r="L12" s="67" t="s">
        <v>212</v>
      </c>
      <c r="M12" s="76"/>
      <c r="N12" s="76"/>
      <c r="O12" s="76"/>
      <c r="P12" s="76"/>
      <c r="Q12" s="88"/>
      <c r="R12" s="100">
        <v>26368</v>
      </c>
      <c r="S12" s="109"/>
      <c r="T12" s="109"/>
      <c r="U12" s="109"/>
      <c r="V12" s="120"/>
      <c r="W12" s="132" t="s">
        <v>5</v>
      </c>
      <c r="X12" s="139"/>
      <c r="Y12" s="139"/>
      <c r="Z12" s="139"/>
      <c r="AA12" s="139"/>
      <c r="AB12" s="144"/>
      <c r="AC12" s="148" t="s">
        <v>213</v>
      </c>
      <c r="AD12" s="155"/>
      <c r="AE12" s="155"/>
      <c r="AF12" s="155"/>
      <c r="AG12" s="158"/>
      <c r="AH12" s="148" t="s">
        <v>215</v>
      </c>
      <c r="AI12" s="155"/>
      <c r="AJ12" s="155"/>
      <c r="AK12" s="155"/>
      <c r="AL12" s="170"/>
      <c r="AM12" s="175" t="s">
        <v>218</v>
      </c>
      <c r="AN12" s="59"/>
      <c r="AO12" s="59"/>
      <c r="AP12" s="59"/>
      <c r="AQ12" s="59"/>
      <c r="AR12" s="59"/>
      <c r="AS12" s="59"/>
      <c r="AT12" s="64"/>
      <c r="AU12" s="183" t="s">
        <v>70</v>
      </c>
      <c r="AV12" s="139"/>
      <c r="AW12" s="139"/>
      <c r="AX12" s="139"/>
      <c r="AY12" s="191" t="s">
        <v>220</v>
      </c>
      <c r="AZ12" s="199"/>
      <c r="BA12" s="199"/>
      <c r="BB12" s="199"/>
      <c r="BC12" s="199"/>
      <c r="BD12" s="199"/>
      <c r="BE12" s="199"/>
      <c r="BF12" s="199"/>
      <c r="BG12" s="199"/>
      <c r="BH12" s="199"/>
      <c r="BI12" s="199"/>
      <c r="BJ12" s="199"/>
      <c r="BK12" s="199"/>
      <c r="BL12" s="199"/>
      <c r="BM12" s="211"/>
      <c r="BN12" s="216">
        <v>250000</v>
      </c>
      <c r="BO12" s="219"/>
      <c r="BP12" s="219"/>
      <c r="BQ12" s="219"/>
      <c r="BR12" s="219"/>
      <c r="BS12" s="219"/>
      <c r="BT12" s="219"/>
      <c r="BU12" s="222"/>
      <c r="BV12" s="216">
        <v>320000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223</v>
      </c>
      <c r="N13" s="83"/>
      <c r="O13" s="83"/>
      <c r="P13" s="83"/>
      <c r="Q13" s="89"/>
      <c r="R13" s="101">
        <v>25669</v>
      </c>
      <c r="S13" s="110"/>
      <c r="T13" s="110"/>
      <c r="U13" s="110"/>
      <c r="V13" s="121"/>
      <c r="W13" s="130" t="s">
        <v>225</v>
      </c>
      <c r="X13" s="57"/>
      <c r="Y13" s="57"/>
      <c r="Z13" s="57"/>
      <c r="AA13" s="57"/>
      <c r="AB13" s="25"/>
      <c r="AC13" s="73">
        <v>608</v>
      </c>
      <c r="AD13" s="81"/>
      <c r="AE13" s="81"/>
      <c r="AF13" s="81"/>
      <c r="AG13" s="85"/>
      <c r="AH13" s="73">
        <v>670</v>
      </c>
      <c r="AI13" s="81"/>
      <c r="AJ13" s="81"/>
      <c r="AK13" s="81"/>
      <c r="AL13" s="118"/>
      <c r="AM13" s="175" t="s">
        <v>226</v>
      </c>
      <c r="AN13" s="59"/>
      <c r="AO13" s="59"/>
      <c r="AP13" s="59"/>
      <c r="AQ13" s="59"/>
      <c r="AR13" s="59"/>
      <c r="AS13" s="59"/>
      <c r="AT13" s="64"/>
      <c r="AU13" s="183" t="s">
        <v>179</v>
      </c>
      <c r="AV13" s="139"/>
      <c r="AW13" s="139"/>
      <c r="AX13" s="139"/>
      <c r="AY13" s="191" t="s">
        <v>228</v>
      </c>
      <c r="AZ13" s="199"/>
      <c r="BA13" s="199"/>
      <c r="BB13" s="199"/>
      <c r="BC13" s="199"/>
      <c r="BD13" s="199"/>
      <c r="BE13" s="199"/>
      <c r="BF13" s="199"/>
      <c r="BG13" s="199"/>
      <c r="BH13" s="199"/>
      <c r="BI13" s="199"/>
      <c r="BJ13" s="199"/>
      <c r="BK13" s="199"/>
      <c r="BL13" s="199"/>
      <c r="BM13" s="211"/>
      <c r="BN13" s="216">
        <v>-42501</v>
      </c>
      <c r="BO13" s="219"/>
      <c r="BP13" s="219"/>
      <c r="BQ13" s="219"/>
      <c r="BR13" s="219"/>
      <c r="BS13" s="219"/>
      <c r="BT13" s="219"/>
      <c r="BU13" s="222"/>
      <c r="BV13" s="216">
        <v>158503</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6.7</v>
      </c>
      <c r="CU13" s="240"/>
      <c r="CV13" s="240"/>
      <c r="CW13" s="240"/>
      <c r="CX13" s="240"/>
      <c r="CY13" s="240"/>
      <c r="CZ13" s="240"/>
      <c r="DA13" s="248"/>
      <c r="DB13" s="232">
        <v>6.7</v>
      </c>
      <c r="DC13" s="240"/>
      <c r="DD13" s="240"/>
      <c r="DE13" s="240"/>
      <c r="DF13" s="240"/>
      <c r="DG13" s="240"/>
      <c r="DH13" s="240"/>
      <c r="DI13" s="248"/>
    </row>
    <row r="14" spans="1:119" ht="18.75" customHeight="1">
      <c r="A14" s="2"/>
      <c r="B14" s="12"/>
      <c r="C14" s="29"/>
      <c r="D14" s="29"/>
      <c r="E14" s="29"/>
      <c r="F14" s="29"/>
      <c r="G14" s="29"/>
      <c r="H14" s="29"/>
      <c r="I14" s="29"/>
      <c r="J14" s="29"/>
      <c r="K14" s="62"/>
      <c r="L14" s="69" t="s">
        <v>231</v>
      </c>
      <c r="M14" s="78"/>
      <c r="N14" s="78"/>
      <c r="O14" s="78"/>
      <c r="P14" s="78"/>
      <c r="Q14" s="90"/>
      <c r="R14" s="101">
        <v>26671</v>
      </c>
      <c r="S14" s="110"/>
      <c r="T14" s="110"/>
      <c r="U14" s="110"/>
      <c r="V14" s="121"/>
      <c r="W14" s="129"/>
      <c r="X14" s="58"/>
      <c r="Y14" s="58"/>
      <c r="Z14" s="58"/>
      <c r="AA14" s="58"/>
      <c r="AB14" s="24"/>
      <c r="AC14" s="149">
        <v>4.8</v>
      </c>
      <c r="AD14" s="156"/>
      <c r="AE14" s="156"/>
      <c r="AF14" s="156"/>
      <c r="AG14" s="159"/>
      <c r="AH14" s="149">
        <v>5.0999999999999996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233</v>
      </c>
      <c r="CE14" s="202"/>
      <c r="CF14" s="202"/>
      <c r="CG14" s="202"/>
      <c r="CH14" s="202"/>
      <c r="CI14" s="202"/>
      <c r="CJ14" s="202"/>
      <c r="CK14" s="202"/>
      <c r="CL14" s="202"/>
      <c r="CM14" s="202"/>
      <c r="CN14" s="202"/>
      <c r="CO14" s="202"/>
      <c r="CP14" s="202"/>
      <c r="CQ14" s="202"/>
      <c r="CR14" s="202"/>
      <c r="CS14" s="214"/>
      <c r="CT14" s="236" t="s">
        <v>209</v>
      </c>
      <c r="CU14" s="244"/>
      <c r="CV14" s="244"/>
      <c r="CW14" s="244"/>
      <c r="CX14" s="244"/>
      <c r="CY14" s="244"/>
      <c r="CZ14" s="244"/>
      <c r="DA14" s="252"/>
      <c r="DB14" s="236" t="s">
        <v>209</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223</v>
      </c>
      <c r="N15" s="83"/>
      <c r="O15" s="83"/>
      <c r="P15" s="83"/>
      <c r="Q15" s="89"/>
      <c r="R15" s="101">
        <v>26016</v>
      </c>
      <c r="S15" s="110"/>
      <c r="T15" s="110"/>
      <c r="U15" s="110"/>
      <c r="V15" s="121"/>
      <c r="W15" s="130" t="s">
        <v>7</v>
      </c>
      <c r="X15" s="57"/>
      <c r="Y15" s="57"/>
      <c r="Z15" s="57"/>
      <c r="AA15" s="57"/>
      <c r="AB15" s="25"/>
      <c r="AC15" s="73">
        <v>5136</v>
      </c>
      <c r="AD15" s="81"/>
      <c r="AE15" s="81"/>
      <c r="AF15" s="81"/>
      <c r="AG15" s="85"/>
      <c r="AH15" s="73">
        <v>5441</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3399071</v>
      </c>
      <c r="BO15" s="218"/>
      <c r="BP15" s="218"/>
      <c r="BQ15" s="218"/>
      <c r="BR15" s="218"/>
      <c r="BS15" s="218"/>
      <c r="BT15" s="218"/>
      <c r="BU15" s="221"/>
      <c r="BV15" s="215">
        <v>3380851</v>
      </c>
      <c r="BW15" s="218"/>
      <c r="BX15" s="218"/>
      <c r="BY15" s="218"/>
      <c r="BZ15" s="218"/>
      <c r="CA15" s="218"/>
      <c r="CB15" s="218"/>
      <c r="CC15" s="221"/>
      <c r="CD15" s="224" t="s">
        <v>224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51</v>
      </c>
      <c r="M16" s="79"/>
      <c r="N16" s="79"/>
      <c r="O16" s="79"/>
      <c r="P16" s="79"/>
      <c r="Q16" s="91"/>
      <c r="R16" s="102" t="s">
        <v>238</v>
      </c>
      <c r="S16" s="111"/>
      <c r="T16" s="111"/>
      <c r="U16" s="111"/>
      <c r="V16" s="122"/>
      <c r="W16" s="129"/>
      <c r="X16" s="58"/>
      <c r="Y16" s="58"/>
      <c r="Z16" s="58"/>
      <c r="AA16" s="58"/>
      <c r="AB16" s="24"/>
      <c r="AC16" s="149">
        <v>40.200000000000003</v>
      </c>
      <c r="AD16" s="156"/>
      <c r="AE16" s="156"/>
      <c r="AF16" s="156"/>
      <c r="AG16" s="159"/>
      <c r="AH16" s="149">
        <v>41.7</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4394760</v>
      </c>
      <c r="BO16" s="219"/>
      <c r="BP16" s="219"/>
      <c r="BQ16" s="219"/>
      <c r="BR16" s="219"/>
      <c r="BS16" s="219"/>
      <c r="BT16" s="219"/>
      <c r="BU16" s="222"/>
      <c r="BV16" s="216">
        <v>4325721</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105</v>
      </c>
      <c r="N17" s="84"/>
      <c r="O17" s="84"/>
      <c r="P17" s="84"/>
      <c r="Q17" s="92"/>
      <c r="R17" s="102" t="s">
        <v>240</v>
      </c>
      <c r="S17" s="111"/>
      <c r="T17" s="111"/>
      <c r="U17" s="111"/>
      <c r="V17" s="122"/>
      <c r="W17" s="130" t="s">
        <v>96</v>
      </c>
      <c r="X17" s="57"/>
      <c r="Y17" s="57"/>
      <c r="Z17" s="57"/>
      <c r="AA17" s="57"/>
      <c r="AB17" s="25"/>
      <c r="AC17" s="73">
        <v>7020</v>
      </c>
      <c r="AD17" s="81"/>
      <c r="AE17" s="81"/>
      <c r="AF17" s="81"/>
      <c r="AG17" s="85"/>
      <c r="AH17" s="73">
        <v>6940</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4319596</v>
      </c>
      <c r="BO17" s="219"/>
      <c r="BP17" s="219"/>
      <c r="BQ17" s="219"/>
      <c r="BR17" s="219"/>
      <c r="BS17" s="219"/>
      <c r="BT17" s="219"/>
      <c r="BU17" s="222"/>
      <c r="BV17" s="216">
        <v>4288953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243</v>
      </c>
      <c r="C18" s="31"/>
      <c r="D18" s="31"/>
      <c r="E18" s="50"/>
      <c r="F18" s="50"/>
      <c r="G18" s="50"/>
      <c r="H18" s="50"/>
      <c r="I18" s="50"/>
      <c r="J18" s="50"/>
      <c r="K18" s="50"/>
      <c r="L18" s="71">
        <v>31.11</v>
      </c>
      <c r="M18" s="71"/>
      <c r="N18" s="71"/>
      <c r="O18" s="71"/>
      <c r="P18" s="71"/>
      <c r="Q18" s="71"/>
      <c r="R18" s="103"/>
      <c r="S18" s="103"/>
      <c r="T18" s="103"/>
      <c r="U18" s="103"/>
      <c r="V18" s="123"/>
      <c r="W18" s="131"/>
      <c r="X18" s="138"/>
      <c r="Y18" s="138"/>
      <c r="Z18" s="138"/>
      <c r="AA18" s="138"/>
      <c r="AB18" s="26"/>
      <c r="AC18" s="150">
        <v>55</v>
      </c>
      <c r="AD18" s="157"/>
      <c r="AE18" s="157"/>
      <c r="AF18" s="157"/>
      <c r="AG18" s="160"/>
      <c r="AH18" s="150">
        <v>53.2</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5415716</v>
      </c>
      <c r="BO18" s="219"/>
      <c r="BP18" s="219"/>
      <c r="BQ18" s="219"/>
      <c r="BR18" s="219"/>
      <c r="BS18" s="219"/>
      <c r="BT18" s="219"/>
      <c r="BU18" s="222"/>
      <c r="BV18" s="216">
        <v>5392825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65</v>
      </c>
      <c r="C19" s="31"/>
      <c r="D19" s="31"/>
      <c r="E19" s="50"/>
      <c r="F19" s="50"/>
      <c r="G19" s="50"/>
      <c r="H19" s="50"/>
      <c r="I19" s="50"/>
      <c r="J19" s="50"/>
      <c r="K19" s="50"/>
      <c r="L19" s="72">
        <v>849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7060097</v>
      </c>
      <c r="BO19" s="219"/>
      <c r="BP19" s="219"/>
      <c r="BQ19" s="219"/>
      <c r="BR19" s="219"/>
      <c r="BS19" s="219"/>
      <c r="BT19" s="219"/>
      <c r="BU19" s="222"/>
      <c r="BV19" s="216">
        <v>6796673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250</v>
      </c>
      <c r="C20" s="31"/>
      <c r="D20" s="31"/>
      <c r="E20" s="50"/>
      <c r="F20" s="50"/>
      <c r="G20" s="50"/>
      <c r="H20" s="50"/>
      <c r="I20" s="50"/>
      <c r="J20" s="50"/>
      <c r="K20" s="50"/>
      <c r="L20" s="72">
        <v>9528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254</v>
      </c>
      <c r="C22" s="33"/>
      <c r="D22" s="42"/>
      <c r="E22" s="51" t="s">
        <v>5</v>
      </c>
      <c r="F22" s="57"/>
      <c r="G22" s="57"/>
      <c r="H22" s="57"/>
      <c r="I22" s="57"/>
      <c r="J22" s="57"/>
      <c r="K22" s="25"/>
      <c r="L22" s="51" t="s">
        <v>256</v>
      </c>
      <c r="M22" s="57"/>
      <c r="N22" s="57"/>
      <c r="O22" s="57"/>
      <c r="P22" s="25"/>
      <c r="Q22" s="93" t="s">
        <v>258</v>
      </c>
      <c r="R22" s="105"/>
      <c r="S22" s="105"/>
      <c r="T22" s="105"/>
      <c r="U22" s="105"/>
      <c r="V22" s="125"/>
      <c r="W22" s="133" t="s">
        <v>260</v>
      </c>
      <c r="X22" s="33"/>
      <c r="Y22" s="42"/>
      <c r="Z22" s="51" t="s">
        <v>5</v>
      </c>
      <c r="AA22" s="57"/>
      <c r="AB22" s="57"/>
      <c r="AC22" s="57"/>
      <c r="AD22" s="57"/>
      <c r="AE22" s="57"/>
      <c r="AF22" s="57"/>
      <c r="AG22" s="25"/>
      <c r="AH22" s="163" t="s">
        <v>196</v>
      </c>
      <c r="AI22" s="57"/>
      <c r="AJ22" s="57"/>
      <c r="AK22" s="57"/>
      <c r="AL22" s="25"/>
      <c r="AM22" s="163" t="s">
        <v>261</v>
      </c>
      <c r="AN22" s="179"/>
      <c r="AO22" s="179"/>
      <c r="AP22" s="179"/>
      <c r="AQ22" s="179"/>
      <c r="AR22" s="181"/>
      <c r="AS22" s="93" t="s">
        <v>258</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262</v>
      </c>
      <c r="AZ23" s="198"/>
      <c r="BA23" s="198"/>
      <c r="BB23" s="198"/>
      <c r="BC23" s="198"/>
      <c r="BD23" s="198"/>
      <c r="BE23" s="198"/>
      <c r="BF23" s="198"/>
      <c r="BG23" s="198"/>
      <c r="BH23" s="198"/>
      <c r="BI23" s="198"/>
      <c r="BJ23" s="198"/>
      <c r="BK23" s="198"/>
      <c r="BL23" s="198"/>
      <c r="BM23" s="210"/>
      <c r="BN23" s="216">
        <v>7373277</v>
      </c>
      <c r="BO23" s="219"/>
      <c r="BP23" s="219"/>
      <c r="BQ23" s="219"/>
      <c r="BR23" s="219"/>
      <c r="BS23" s="219"/>
      <c r="BT23" s="219"/>
      <c r="BU23" s="222"/>
      <c r="BV23" s="216">
        <v>7515115</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265</v>
      </c>
      <c r="F24" s="59"/>
      <c r="G24" s="59"/>
      <c r="H24" s="59"/>
      <c r="I24" s="59"/>
      <c r="J24" s="59"/>
      <c r="K24" s="64"/>
      <c r="L24" s="73">
        <v>1</v>
      </c>
      <c r="M24" s="81"/>
      <c r="N24" s="81"/>
      <c r="O24" s="81"/>
      <c r="P24" s="85"/>
      <c r="Q24" s="73">
        <v>7180</v>
      </c>
      <c r="R24" s="81"/>
      <c r="S24" s="81"/>
      <c r="T24" s="81"/>
      <c r="U24" s="81"/>
      <c r="V24" s="85"/>
      <c r="W24" s="134"/>
      <c r="X24" s="34"/>
      <c r="Y24" s="43"/>
      <c r="Z24" s="53" t="s">
        <v>267</v>
      </c>
      <c r="AA24" s="59"/>
      <c r="AB24" s="59"/>
      <c r="AC24" s="59"/>
      <c r="AD24" s="59"/>
      <c r="AE24" s="59"/>
      <c r="AF24" s="59"/>
      <c r="AG24" s="64"/>
      <c r="AH24" s="73">
        <v>165</v>
      </c>
      <c r="AI24" s="81"/>
      <c r="AJ24" s="81"/>
      <c r="AK24" s="81"/>
      <c r="AL24" s="85"/>
      <c r="AM24" s="73">
        <v>483120</v>
      </c>
      <c r="AN24" s="81"/>
      <c r="AO24" s="81"/>
      <c r="AP24" s="81"/>
      <c r="AQ24" s="81"/>
      <c r="AR24" s="85"/>
      <c r="AS24" s="73">
        <v>2928</v>
      </c>
      <c r="AT24" s="81"/>
      <c r="AU24" s="81"/>
      <c r="AV24" s="81"/>
      <c r="AW24" s="81"/>
      <c r="AX24" s="118"/>
      <c r="AY24" s="192" t="s">
        <v>268</v>
      </c>
      <c r="AZ24" s="200"/>
      <c r="BA24" s="200"/>
      <c r="BB24" s="200"/>
      <c r="BC24" s="200"/>
      <c r="BD24" s="200"/>
      <c r="BE24" s="200"/>
      <c r="BF24" s="200"/>
      <c r="BG24" s="200"/>
      <c r="BH24" s="200"/>
      <c r="BI24" s="200"/>
      <c r="BJ24" s="200"/>
      <c r="BK24" s="200"/>
      <c r="BL24" s="200"/>
      <c r="BM24" s="212"/>
      <c r="BN24" s="216">
        <v>6481127</v>
      </c>
      <c r="BO24" s="219"/>
      <c r="BP24" s="219"/>
      <c r="BQ24" s="219"/>
      <c r="BR24" s="219"/>
      <c r="BS24" s="219"/>
      <c r="BT24" s="219"/>
      <c r="BU24" s="222"/>
      <c r="BV24" s="216">
        <v>6543512</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269</v>
      </c>
      <c r="F25" s="59"/>
      <c r="G25" s="59"/>
      <c r="H25" s="59"/>
      <c r="I25" s="59"/>
      <c r="J25" s="59"/>
      <c r="K25" s="64"/>
      <c r="L25" s="73">
        <v>1</v>
      </c>
      <c r="M25" s="81"/>
      <c r="N25" s="81"/>
      <c r="O25" s="81"/>
      <c r="P25" s="85"/>
      <c r="Q25" s="73">
        <v>5810</v>
      </c>
      <c r="R25" s="81"/>
      <c r="S25" s="81"/>
      <c r="T25" s="81"/>
      <c r="U25" s="81"/>
      <c r="V25" s="85"/>
      <c r="W25" s="134"/>
      <c r="X25" s="34"/>
      <c r="Y25" s="43"/>
      <c r="Z25" s="53" t="s">
        <v>272</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10499</v>
      </c>
      <c r="BO25" s="218"/>
      <c r="BP25" s="218"/>
      <c r="BQ25" s="218"/>
      <c r="BR25" s="218"/>
      <c r="BS25" s="218"/>
      <c r="BT25" s="218"/>
      <c r="BU25" s="221"/>
      <c r="BV25" s="215">
        <v>12505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273</v>
      </c>
      <c r="F26" s="59"/>
      <c r="G26" s="59"/>
      <c r="H26" s="59"/>
      <c r="I26" s="59"/>
      <c r="J26" s="59"/>
      <c r="K26" s="64"/>
      <c r="L26" s="73">
        <v>1</v>
      </c>
      <c r="M26" s="81"/>
      <c r="N26" s="81"/>
      <c r="O26" s="81"/>
      <c r="P26" s="85"/>
      <c r="Q26" s="73">
        <v>5510</v>
      </c>
      <c r="R26" s="81"/>
      <c r="S26" s="81"/>
      <c r="T26" s="81"/>
      <c r="U26" s="81"/>
      <c r="V26" s="85"/>
      <c r="W26" s="134"/>
      <c r="X26" s="34"/>
      <c r="Y26" s="43"/>
      <c r="Z26" s="53" t="s">
        <v>274</v>
      </c>
      <c r="AA26" s="143"/>
      <c r="AB26" s="143"/>
      <c r="AC26" s="143"/>
      <c r="AD26" s="143"/>
      <c r="AE26" s="143"/>
      <c r="AF26" s="143"/>
      <c r="AG26" s="161"/>
      <c r="AH26" s="73" t="s">
        <v>209</v>
      </c>
      <c r="AI26" s="81"/>
      <c r="AJ26" s="81"/>
      <c r="AK26" s="81"/>
      <c r="AL26" s="85"/>
      <c r="AM26" s="73" t="s">
        <v>209</v>
      </c>
      <c r="AN26" s="81"/>
      <c r="AO26" s="81"/>
      <c r="AP26" s="81"/>
      <c r="AQ26" s="81"/>
      <c r="AR26" s="85"/>
      <c r="AS26" s="73" t="s">
        <v>209</v>
      </c>
      <c r="AT26" s="81"/>
      <c r="AU26" s="81"/>
      <c r="AV26" s="81"/>
      <c r="AW26" s="81"/>
      <c r="AX26" s="118"/>
      <c r="AY26" s="193" t="s">
        <v>275</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276</v>
      </c>
      <c r="F27" s="59"/>
      <c r="G27" s="59"/>
      <c r="H27" s="59"/>
      <c r="I27" s="59"/>
      <c r="J27" s="59"/>
      <c r="K27" s="64"/>
      <c r="L27" s="73">
        <v>1</v>
      </c>
      <c r="M27" s="81"/>
      <c r="N27" s="81"/>
      <c r="O27" s="81"/>
      <c r="P27" s="85"/>
      <c r="Q27" s="73">
        <v>3280</v>
      </c>
      <c r="R27" s="81"/>
      <c r="S27" s="81"/>
      <c r="T27" s="81"/>
      <c r="U27" s="81"/>
      <c r="V27" s="85"/>
      <c r="W27" s="134"/>
      <c r="X27" s="34"/>
      <c r="Y27" s="43"/>
      <c r="Z27" s="53" t="s">
        <v>277</v>
      </c>
      <c r="AA27" s="59"/>
      <c r="AB27" s="59"/>
      <c r="AC27" s="59"/>
      <c r="AD27" s="59"/>
      <c r="AE27" s="59"/>
      <c r="AF27" s="59"/>
      <c r="AG27" s="64"/>
      <c r="AH27" s="73">
        <v>15</v>
      </c>
      <c r="AI27" s="81"/>
      <c r="AJ27" s="81"/>
      <c r="AK27" s="81"/>
      <c r="AL27" s="85"/>
      <c r="AM27" s="73">
        <v>48087</v>
      </c>
      <c r="AN27" s="81"/>
      <c r="AO27" s="81"/>
      <c r="AP27" s="81"/>
      <c r="AQ27" s="81"/>
      <c r="AR27" s="85"/>
      <c r="AS27" s="73">
        <v>3206</v>
      </c>
      <c r="AT27" s="81"/>
      <c r="AU27" s="81"/>
      <c r="AV27" s="81"/>
      <c r="AW27" s="81"/>
      <c r="AX27" s="118"/>
      <c r="AY27" s="194" t="s">
        <v>280</v>
      </c>
      <c r="AZ27" s="202"/>
      <c r="BA27" s="202"/>
      <c r="BB27" s="202"/>
      <c r="BC27" s="202"/>
      <c r="BD27" s="202"/>
      <c r="BE27" s="202"/>
      <c r="BF27" s="202"/>
      <c r="BG27" s="202"/>
      <c r="BH27" s="202"/>
      <c r="BI27" s="202"/>
      <c r="BJ27" s="202"/>
      <c r="BK27" s="202"/>
      <c r="BL27" s="202"/>
      <c r="BM27" s="214"/>
      <c r="BN27" s="217">
        <v>300000</v>
      </c>
      <c r="BO27" s="220"/>
      <c r="BP27" s="220"/>
      <c r="BQ27" s="220"/>
      <c r="BR27" s="220"/>
      <c r="BS27" s="220"/>
      <c r="BT27" s="220"/>
      <c r="BU27" s="223"/>
      <c r="BV27" s="217">
        <v>300000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281</v>
      </c>
      <c r="F28" s="59"/>
      <c r="G28" s="59"/>
      <c r="H28" s="59"/>
      <c r="I28" s="59"/>
      <c r="J28" s="59"/>
      <c r="K28" s="64"/>
      <c r="L28" s="73">
        <v>1</v>
      </c>
      <c r="M28" s="81"/>
      <c r="N28" s="81"/>
      <c r="O28" s="81"/>
      <c r="P28" s="85"/>
      <c r="Q28" s="73">
        <v>2500</v>
      </c>
      <c r="R28" s="81"/>
      <c r="S28" s="81"/>
      <c r="T28" s="81"/>
      <c r="U28" s="81"/>
      <c r="V28" s="85"/>
      <c r="W28" s="134"/>
      <c r="X28" s="34"/>
      <c r="Y28" s="43"/>
      <c r="Z28" s="53" t="s">
        <v>38</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282</v>
      </c>
      <c r="AZ28" s="203"/>
      <c r="BA28" s="203"/>
      <c r="BB28" s="206"/>
      <c r="BC28" s="190" t="s">
        <v>104</v>
      </c>
      <c r="BD28" s="198"/>
      <c r="BE28" s="198"/>
      <c r="BF28" s="198"/>
      <c r="BG28" s="198"/>
      <c r="BH28" s="198"/>
      <c r="BI28" s="198"/>
      <c r="BJ28" s="198"/>
      <c r="BK28" s="198"/>
      <c r="BL28" s="198"/>
      <c r="BM28" s="210"/>
      <c r="BN28" s="215">
        <v>2124342</v>
      </c>
      <c r="BO28" s="218"/>
      <c r="BP28" s="218"/>
      <c r="BQ28" s="218"/>
      <c r="BR28" s="218"/>
      <c r="BS28" s="218"/>
      <c r="BT28" s="218"/>
      <c r="BU28" s="221"/>
      <c r="BV28" s="215">
        <v>2123983</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285</v>
      </c>
      <c r="F29" s="59"/>
      <c r="G29" s="59"/>
      <c r="H29" s="59"/>
      <c r="I29" s="59"/>
      <c r="J29" s="59"/>
      <c r="K29" s="64"/>
      <c r="L29" s="73">
        <v>12</v>
      </c>
      <c r="M29" s="81"/>
      <c r="N29" s="81"/>
      <c r="O29" s="81"/>
      <c r="P29" s="85"/>
      <c r="Q29" s="73">
        <v>2270</v>
      </c>
      <c r="R29" s="81"/>
      <c r="S29" s="81"/>
      <c r="T29" s="81"/>
      <c r="U29" s="81"/>
      <c r="V29" s="85"/>
      <c r="W29" s="135"/>
      <c r="X29" s="140"/>
      <c r="Y29" s="142"/>
      <c r="Z29" s="53" t="s">
        <v>287</v>
      </c>
      <c r="AA29" s="59"/>
      <c r="AB29" s="59"/>
      <c r="AC29" s="59"/>
      <c r="AD29" s="59"/>
      <c r="AE29" s="59"/>
      <c r="AF29" s="59"/>
      <c r="AG29" s="64"/>
      <c r="AH29" s="73">
        <v>180</v>
      </c>
      <c r="AI29" s="81"/>
      <c r="AJ29" s="81"/>
      <c r="AK29" s="81"/>
      <c r="AL29" s="85"/>
      <c r="AM29" s="73">
        <v>531207</v>
      </c>
      <c r="AN29" s="81"/>
      <c r="AO29" s="81"/>
      <c r="AP29" s="81"/>
      <c r="AQ29" s="81"/>
      <c r="AR29" s="85"/>
      <c r="AS29" s="73">
        <v>2951</v>
      </c>
      <c r="AT29" s="81"/>
      <c r="AU29" s="81"/>
      <c r="AV29" s="81"/>
      <c r="AW29" s="81"/>
      <c r="AX29" s="118"/>
      <c r="AY29" s="196"/>
      <c r="AZ29" s="204"/>
      <c r="BA29" s="204"/>
      <c r="BB29" s="207"/>
      <c r="BC29" s="191" t="s">
        <v>288</v>
      </c>
      <c r="BD29" s="199"/>
      <c r="BE29" s="199"/>
      <c r="BF29" s="199"/>
      <c r="BG29" s="199"/>
      <c r="BH29" s="199"/>
      <c r="BI29" s="199"/>
      <c r="BJ29" s="199"/>
      <c r="BK29" s="199"/>
      <c r="BL29" s="199"/>
      <c r="BM29" s="211"/>
      <c r="BN29" s="216">
        <v>557831</v>
      </c>
      <c r="BO29" s="219"/>
      <c r="BP29" s="219"/>
      <c r="BQ29" s="219"/>
      <c r="BR29" s="219"/>
      <c r="BS29" s="219"/>
      <c r="BT29" s="219"/>
      <c r="BU29" s="222"/>
      <c r="BV29" s="216">
        <v>557806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290</v>
      </c>
      <c r="X30" s="141"/>
      <c r="Y30" s="141"/>
      <c r="Z30" s="141"/>
      <c r="AA30" s="141"/>
      <c r="AB30" s="141"/>
      <c r="AC30" s="141"/>
      <c r="AD30" s="141"/>
      <c r="AE30" s="141"/>
      <c r="AF30" s="141"/>
      <c r="AG30" s="162"/>
      <c r="AH30" s="150">
        <v>98.2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1613399</v>
      </c>
      <c r="BO30" s="220"/>
      <c r="BP30" s="220"/>
      <c r="BQ30" s="220"/>
      <c r="BR30" s="220"/>
      <c r="BS30" s="220"/>
      <c r="BT30" s="220"/>
      <c r="BU30" s="223"/>
      <c r="BV30" s="217">
        <v>1265778</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198</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292</v>
      </c>
      <c r="AN32" s="36"/>
      <c r="AO32" s="36"/>
      <c r="AP32" s="36"/>
      <c r="AQ32" s="36"/>
      <c r="AR32" s="36"/>
      <c r="AS32" s="178"/>
      <c r="AT32" s="178"/>
      <c r="AU32" s="178"/>
      <c r="AV32" s="178"/>
      <c r="AW32" s="178"/>
      <c r="AX32" s="178"/>
      <c r="AY32" s="178"/>
      <c r="AZ32" s="178"/>
      <c r="BA32" s="178"/>
      <c r="BB32" s="36"/>
      <c r="BC32" s="178"/>
      <c r="BD32" s="36"/>
      <c r="BE32" s="178" t="s">
        <v>293</v>
      </c>
      <c r="BF32" s="36"/>
      <c r="BG32" s="36"/>
      <c r="BH32" s="36"/>
      <c r="BI32" s="36"/>
      <c r="BJ32" s="178"/>
      <c r="BK32" s="178"/>
      <c r="BL32" s="178"/>
      <c r="BM32" s="178"/>
      <c r="BN32" s="178"/>
      <c r="BO32" s="178"/>
      <c r="BP32" s="178"/>
      <c r="BQ32" s="178"/>
      <c r="BR32" s="36"/>
      <c r="BS32" s="36"/>
      <c r="BT32" s="36"/>
      <c r="BU32" s="36"/>
      <c r="BV32" s="36"/>
      <c r="BW32" s="36" t="s">
        <v>294</v>
      </c>
      <c r="BX32" s="36"/>
      <c r="BY32" s="36"/>
      <c r="BZ32" s="36"/>
      <c r="CA32" s="36"/>
      <c r="CB32" s="178"/>
      <c r="CC32" s="178"/>
      <c r="CD32" s="178"/>
      <c r="CE32" s="178"/>
      <c r="CF32" s="178"/>
      <c r="CG32" s="178"/>
      <c r="CH32" s="178"/>
      <c r="CI32" s="178"/>
      <c r="CJ32" s="178"/>
      <c r="CK32" s="178"/>
      <c r="CL32" s="178"/>
      <c r="CM32" s="178"/>
      <c r="CN32" s="178"/>
      <c r="CO32" s="178" t="s">
        <v>203</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123</v>
      </c>
      <c r="D33" s="38"/>
      <c r="E33" s="55" t="s">
        <v>296</v>
      </c>
      <c r="F33" s="55"/>
      <c r="G33" s="55"/>
      <c r="H33" s="55"/>
      <c r="I33" s="55"/>
      <c r="J33" s="55"/>
      <c r="K33" s="55"/>
      <c r="L33" s="55"/>
      <c r="M33" s="55"/>
      <c r="N33" s="55"/>
      <c r="O33" s="55"/>
      <c r="P33" s="55"/>
      <c r="Q33" s="55"/>
      <c r="R33" s="55"/>
      <c r="S33" s="55"/>
      <c r="T33" s="55"/>
      <c r="U33" s="38" t="s">
        <v>123</v>
      </c>
      <c r="V33" s="38"/>
      <c r="W33" s="55" t="s">
        <v>296</v>
      </c>
      <c r="X33" s="55"/>
      <c r="Y33" s="55"/>
      <c r="Z33" s="55"/>
      <c r="AA33" s="55"/>
      <c r="AB33" s="55"/>
      <c r="AC33" s="55"/>
      <c r="AD33" s="55"/>
      <c r="AE33" s="55"/>
      <c r="AF33" s="55"/>
      <c r="AG33" s="55"/>
      <c r="AH33" s="55"/>
      <c r="AI33" s="55"/>
      <c r="AJ33" s="55"/>
      <c r="AK33" s="55"/>
      <c r="AL33" s="55"/>
      <c r="AM33" s="38" t="s">
        <v>123</v>
      </c>
      <c r="AN33" s="38"/>
      <c r="AO33" s="55" t="s">
        <v>296</v>
      </c>
      <c r="AP33" s="55"/>
      <c r="AQ33" s="55"/>
      <c r="AR33" s="55"/>
      <c r="AS33" s="55"/>
      <c r="AT33" s="55"/>
      <c r="AU33" s="55"/>
      <c r="AV33" s="55"/>
      <c r="AW33" s="55"/>
      <c r="AX33" s="55"/>
      <c r="AY33" s="55"/>
      <c r="AZ33" s="55"/>
      <c r="BA33" s="55"/>
      <c r="BB33" s="55"/>
      <c r="BC33" s="55"/>
      <c r="BD33" s="38"/>
      <c r="BE33" s="55" t="s">
        <v>297</v>
      </c>
      <c r="BF33" s="55"/>
      <c r="BG33" s="55" t="s">
        <v>175</v>
      </c>
      <c r="BH33" s="55"/>
      <c r="BI33" s="55"/>
      <c r="BJ33" s="55"/>
      <c r="BK33" s="55"/>
      <c r="BL33" s="55"/>
      <c r="BM33" s="55"/>
      <c r="BN33" s="55"/>
      <c r="BO33" s="55"/>
      <c r="BP33" s="55"/>
      <c r="BQ33" s="55"/>
      <c r="BR33" s="55"/>
      <c r="BS33" s="55"/>
      <c r="BT33" s="55"/>
      <c r="BU33" s="55"/>
      <c r="BV33" s="38"/>
      <c r="BW33" s="38" t="s">
        <v>297</v>
      </c>
      <c r="BX33" s="38"/>
      <c r="BY33" s="55" t="s">
        <v>112</v>
      </c>
      <c r="BZ33" s="55"/>
      <c r="CA33" s="55"/>
      <c r="CB33" s="55"/>
      <c r="CC33" s="55"/>
      <c r="CD33" s="55"/>
      <c r="CE33" s="55"/>
      <c r="CF33" s="55"/>
      <c r="CG33" s="55"/>
      <c r="CH33" s="55"/>
      <c r="CI33" s="55"/>
      <c r="CJ33" s="55"/>
      <c r="CK33" s="55"/>
      <c r="CL33" s="55"/>
      <c r="CM33" s="55"/>
      <c r="CN33" s="55"/>
      <c r="CO33" s="38" t="s">
        <v>123</v>
      </c>
      <c r="CP33" s="38"/>
      <c r="CQ33" s="55" t="s">
        <v>299</v>
      </c>
      <c r="CR33" s="55"/>
      <c r="CS33" s="55"/>
      <c r="CT33" s="55"/>
      <c r="CU33" s="55"/>
      <c r="CV33" s="55"/>
      <c r="CW33" s="55"/>
      <c r="CX33" s="55"/>
      <c r="CY33" s="55"/>
      <c r="CZ33" s="55"/>
      <c r="DA33" s="55"/>
      <c r="DB33" s="55"/>
      <c r="DC33" s="55"/>
      <c r="DD33" s="55"/>
      <c r="DE33" s="55"/>
      <c r="DF33" s="55"/>
      <c r="DG33" s="255" t="s">
        <v>81</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IF('各会計、関係団体の財政状況及び健全化判断比率'!B31="","",'各会計、関係団体の財政状況及び健全化判断比率'!B31)</f>
        <v>下水道事業特別会計</v>
      </c>
      <c r="BH34" s="56"/>
      <c r="BI34" s="56"/>
      <c r="BJ34" s="56"/>
      <c r="BK34" s="56"/>
      <c r="BL34" s="56"/>
      <c r="BM34" s="56"/>
      <c r="BN34" s="56"/>
      <c r="BO34" s="56"/>
      <c r="BP34" s="56"/>
      <c r="BQ34" s="56"/>
      <c r="BR34" s="56"/>
      <c r="BS34" s="56"/>
      <c r="BT34" s="56"/>
      <c r="BU34" s="56"/>
      <c r="BV34" s="37"/>
      <c r="BW34" s="39">
        <f>IF(BY34="","",MAX(C34:D43,U34:V43,AM34:AN43,BE34:BF43)+1)</f>
        <v>7</v>
      </c>
      <c r="BX34" s="39"/>
      <c r="BY34" s="56" t="str">
        <f>IF('各会計、関係団体の財政状況及び健全化判断比率'!B68="","",'各会計、関係団体の財政状況及び健全化判断比率'!B68)</f>
        <v>館林地区消防組合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学校給食事業特別会計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8</v>
      </c>
      <c r="BX35" s="39"/>
      <c r="BY35" s="56" t="str">
        <f>IF('各会計、関係団体の財政状況及び健全化判断比率'!B69="","",'各会計、関係団体の財政状況及び健全化判断比率'!B69)</f>
        <v>邑楽館林医療事務組合（一般会計）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9</v>
      </c>
      <c r="BX36" s="39"/>
      <c r="BY36" s="56" t="str">
        <f>IF('各会計、関係団体の財政状況及び健全化判断比率'!B70="","",'各会計、関係団体の財政状況及び健全化判断比率'!B70)</f>
        <v>邑楽館林医療事務組合（病院事業会計）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10</v>
      </c>
      <c r="BX37" s="39"/>
      <c r="BY37" s="56" t="str">
        <f>IF('各会計、関係団体の財政状況及び健全化判断比率'!B71="","",'各会計、関係団体の財政状況及び健全化判断比率'!B71)</f>
        <v>太田市外三町広域清掃組合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11</v>
      </c>
      <c r="BX38" s="39"/>
      <c r="BY38" s="56" t="str">
        <f>IF('各会計、関係団体の財政状況及び健全化判断比率'!B72="","",'各会計、関係団体の財政状況及び健全化判断比率'!B72)</f>
        <v>大泉町外二町環境衛生施設組合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12</v>
      </c>
      <c r="BX39" s="39"/>
      <c r="BY39" s="56" t="str">
        <f>IF('各会計、関係団体の財政状況及び健全化判断比率'!B73="","",'各会計、関係団体の財政状況及び健全化判断比率'!B73)</f>
        <v>群馬県市町村会館管理組合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13</v>
      </c>
      <c r="BX40" s="39"/>
      <c r="BY40" s="56" t="str">
        <f>IF('各会計、関係団体の財政状況及び健全化判断比率'!B74="","",'各会計、関係団体の財政状況及び健全化判断比率'!B74)</f>
        <v>群馬県市町村総合事務組合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14</v>
      </c>
      <c r="BX41" s="39"/>
      <c r="BY41" s="56" t="str">
        <f>IF('各会計、関係団体の財政状況及び健全化判断比率'!B75="","",'各会計、関係団体の財政状況及び健全化判断比率'!B75)</f>
        <v>群馬県後期高齢者医療広域連合（一般会計）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15</v>
      </c>
      <c r="BX42" s="39"/>
      <c r="BY42" s="56" t="str">
        <f>IF('各会計、関係団体の財政状況及び健全化判断比率'!B76="","",'各会計、関係団体の財政状況及び健全化判断比率'!B76)</f>
        <v>群馬県後期高齢者医療広域連合（事業会計）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16</v>
      </c>
      <c r="BX43" s="39"/>
      <c r="BY43" s="56" t="str">
        <f>IF('各会計、関係団体の財政状況及び健全化判断比率'!B77="","",'各会計、関係団体の財政状況及び健全化判断比率'!B77)</f>
        <v>群馬東部水道企業団</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300</v>
      </c>
      <c r="E46" s="1" t="s">
        <v>301</v>
      </c>
    </row>
    <row r="47" spans="1:113">
      <c r="E47" s="1" t="s">
        <v>303</v>
      </c>
    </row>
    <row r="48" spans="1:113">
      <c r="E48" s="1" t="s">
        <v>305</v>
      </c>
    </row>
    <row r="49" spans="5:5">
      <c r="E49" s="1" t="s">
        <v>307</v>
      </c>
    </row>
    <row r="50" spans="5:5">
      <c r="E50" s="1" t="s">
        <v>206</v>
      </c>
    </row>
    <row r="51" spans="5:5">
      <c r="E51" s="1" t="s">
        <v>309</v>
      </c>
    </row>
    <row r="52" spans="5:5">
      <c r="E52" s="1" t="s">
        <v>312</v>
      </c>
    </row>
    <row r="53" spans="5:5"/>
    <row r="54" spans="5:5"/>
    <row r="55" spans="5:5"/>
    <row r="56" spans="5:5"/>
  </sheetData>
  <sheetProtection algorithmName="SHA-512" hashValue="/AFFNLoymVOq3/dW4W3BEe8Ln9UU+e8Owfd8fttQfb/e+HD/P5GvKPSfSW+VBaXU/ilriquwnlWmgW8npHw7eA==" saltValue="5OgI1VUEicasM1ldWRxbn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 customHeight="1" zeroHeight="1"/>
  <cols>
    <col min="1" max="1" width="6.6328125" style="368" customWidth="1"/>
    <col min="2" max="2" width="11" style="368" customWidth="1"/>
    <col min="3" max="3" width="17" style="368" customWidth="1"/>
    <col min="4" max="5" width="16.63281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395</v>
      </c>
      <c r="G33" s="909" t="s">
        <v>529</v>
      </c>
      <c r="H33" s="909" t="s">
        <v>425</v>
      </c>
      <c r="I33" s="909" t="s">
        <v>530</v>
      </c>
      <c r="J33" s="913" t="s">
        <v>531</v>
      </c>
      <c r="K33" s="888"/>
      <c r="L33" s="888"/>
      <c r="M33" s="888"/>
      <c r="N33" s="888"/>
      <c r="O33" s="888"/>
      <c r="P33" s="888"/>
    </row>
    <row r="34" spans="1:16" ht="39" customHeight="1">
      <c r="A34" s="888"/>
      <c r="B34" s="890"/>
      <c r="C34" s="896" t="s">
        <v>459</v>
      </c>
      <c r="D34" s="896"/>
      <c r="E34" s="901"/>
      <c r="F34" s="905">
        <v>7.49</v>
      </c>
      <c r="G34" s="910">
        <v>7.43</v>
      </c>
      <c r="H34" s="910">
        <v>5.75</v>
      </c>
      <c r="I34" s="910">
        <v>6.8</v>
      </c>
      <c r="J34" s="914">
        <v>6.06</v>
      </c>
      <c r="K34" s="888"/>
      <c r="L34" s="888"/>
      <c r="M34" s="888"/>
      <c r="N34" s="888"/>
      <c r="O34" s="888"/>
      <c r="P34" s="888"/>
    </row>
    <row r="35" spans="1:16" ht="39" customHeight="1">
      <c r="A35" s="888"/>
      <c r="B35" s="891"/>
      <c r="C35" s="897" t="s">
        <v>253</v>
      </c>
      <c r="D35" s="897"/>
      <c r="E35" s="902"/>
      <c r="F35" s="906">
        <v>4.07</v>
      </c>
      <c r="G35" s="911">
        <v>2.77</v>
      </c>
      <c r="H35" s="911">
        <v>3.49</v>
      </c>
      <c r="I35" s="911">
        <v>3</v>
      </c>
      <c r="J35" s="915">
        <v>3.28</v>
      </c>
      <c r="K35" s="888"/>
      <c r="L35" s="888"/>
      <c r="M35" s="888"/>
      <c r="N35" s="888"/>
      <c r="O35" s="888"/>
      <c r="P35" s="888"/>
    </row>
    <row r="36" spans="1:16" ht="39" customHeight="1">
      <c r="A36" s="888"/>
      <c r="B36" s="891"/>
      <c r="C36" s="897" t="s">
        <v>26</v>
      </c>
      <c r="D36" s="897"/>
      <c r="E36" s="902"/>
      <c r="F36" s="906">
        <v>0.95</v>
      </c>
      <c r="G36" s="911">
        <v>1.5</v>
      </c>
      <c r="H36" s="911">
        <v>1.41</v>
      </c>
      <c r="I36" s="911">
        <v>0.96</v>
      </c>
      <c r="J36" s="915">
        <v>0.53</v>
      </c>
      <c r="K36" s="888"/>
      <c r="L36" s="888"/>
      <c r="M36" s="888"/>
      <c r="N36" s="888"/>
      <c r="O36" s="888"/>
      <c r="P36" s="888"/>
    </row>
    <row r="37" spans="1:16" ht="39" customHeight="1">
      <c r="A37" s="888"/>
      <c r="B37" s="891"/>
      <c r="C37" s="897" t="s">
        <v>47</v>
      </c>
      <c r="D37" s="897"/>
      <c r="E37" s="902"/>
      <c r="F37" s="906">
        <v>0.5</v>
      </c>
      <c r="G37" s="911">
        <v>0.2</v>
      </c>
      <c r="H37" s="911">
        <v>0.17</v>
      </c>
      <c r="I37" s="911">
        <v>0.27</v>
      </c>
      <c r="J37" s="915">
        <v>0.3</v>
      </c>
      <c r="K37" s="888"/>
      <c r="L37" s="888"/>
      <c r="M37" s="888"/>
      <c r="N37" s="888"/>
      <c r="O37" s="888"/>
      <c r="P37" s="888"/>
    </row>
    <row r="38" spans="1:16" ht="39" customHeight="1">
      <c r="A38" s="888"/>
      <c r="B38" s="891"/>
      <c r="C38" s="897" t="s">
        <v>237</v>
      </c>
      <c r="D38" s="897"/>
      <c r="E38" s="902"/>
      <c r="F38" s="906">
        <v>2.e-002</v>
      </c>
      <c r="G38" s="911">
        <v>7.0000000000000007e-002</v>
      </c>
      <c r="H38" s="911">
        <v>1.e-002</v>
      </c>
      <c r="I38" s="911">
        <v>2.e-002</v>
      </c>
      <c r="J38" s="915">
        <v>2.e-002</v>
      </c>
      <c r="K38" s="888"/>
      <c r="L38" s="888"/>
      <c r="M38" s="888"/>
      <c r="N38" s="888"/>
      <c r="O38" s="888"/>
      <c r="P38" s="888"/>
    </row>
    <row r="39" spans="1:16" ht="39" customHeight="1">
      <c r="A39" s="888"/>
      <c r="B39" s="891"/>
      <c r="C39" s="897" t="s">
        <v>372</v>
      </c>
      <c r="D39" s="897"/>
      <c r="E39" s="902"/>
      <c r="F39" s="906">
        <v>0.13</v>
      </c>
      <c r="G39" s="911">
        <v>8.e-002</v>
      </c>
      <c r="H39" s="911">
        <v>6.e-002</v>
      </c>
      <c r="I39" s="911">
        <v>4.e-002</v>
      </c>
      <c r="J39" s="915">
        <v>0</v>
      </c>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533</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493</v>
      </c>
      <c r="D43" s="898"/>
      <c r="E43" s="903"/>
      <c r="F43" s="907">
        <v>3.1</v>
      </c>
      <c r="G43" s="912" t="s">
        <v>209</v>
      </c>
      <c r="H43" s="912" t="s">
        <v>209</v>
      </c>
      <c r="I43" s="912" t="s">
        <v>209</v>
      </c>
      <c r="J43" s="916" t="s">
        <v>209</v>
      </c>
      <c r="K43" s="888"/>
      <c r="L43" s="888"/>
      <c r="M43" s="888"/>
      <c r="N43" s="888"/>
      <c r="O43" s="888"/>
      <c r="P43" s="888"/>
    </row>
    <row r="44" spans="1:16" ht="39" customHeight="1">
      <c r="A44" s="888"/>
      <c r="B44" s="894" t="s">
        <v>16</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f26iemLbITTy5sRTRYo5kwXluMgbdZCQFuBGIOlvx7cZu8Ca4MgjEV8BZgYOA6LLfhQoTsxCDdmhDQtw4iZ4ZQ==" saltValue="kJsWUxgoM6hVG3Qpj3Ojr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5" customHeight="1" zeroHeight="1"/>
  <cols>
    <col min="1" max="1" width="6.6328125" style="368" customWidth="1"/>
    <col min="2" max="3" width="10.90625" style="368" customWidth="1"/>
    <col min="4" max="4" width="10" style="368" customWidth="1"/>
    <col min="5" max="10" width="11" style="368" customWidth="1"/>
    <col min="11" max="15" width="13.08984375" style="368" customWidth="1"/>
    <col min="16" max="21" width="11.45312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22</v>
      </c>
      <c r="C44" s="930"/>
      <c r="D44" s="930"/>
      <c r="E44" s="947"/>
      <c r="F44" s="947"/>
      <c r="G44" s="947"/>
      <c r="H44" s="947"/>
      <c r="I44" s="947"/>
      <c r="J44" s="955" t="s">
        <v>14</v>
      </c>
      <c r="K44" s="962" t="s">
        <v>395</v>
      </c>
      <c r="L44" s="970" t="s">
        <v>529</v>
      </c>
      <c r="M44" s="970" t="s">
        <v>425</v>
      </c>
      <c r="N44" s="970" t="s">
        <v>530</v>
      </c>
      <c r="O44" s="978" t="s">
        <v>531</v>
      </c>
      <c r="P44" s="761"/>
      <c r="Q44" s="761"/>
      <c r="R44" s="761"/>
      <c r="S44" s="761"/>
      <c r="T44" s="761"/>
      <c r="U44" s="761"/>
    </row>
    <row r="45" spans="1:21" ht="30.75" customHeight="1">
      <c r="A45" s="761"/>
      <c r="B45" s="918" t="s">
        <v>27</v>
      </c>
      <c r="C45" s="931"/>
      <c r="D45" s="940"/>
      <c r="E45" s="948" t="s">
        <v>24</v>
      </c>
      <c r="F45" s="948"/>
      <c r="G45" s="948"/>
      <c r="H45" s="948"/>
      <c r="I45" s="948"/>
      <c r="J45" s="956"/>
      <c r="K45" s="963">
        <v>703</v>
      </c>
      <c r="L45" s="971">
        <v>760</v>
      </c>
      <c r="M45" s="971">
        <v>775</v>
      </c>
      <c r="N45" s="971">
        <v>765</v>
      </c>
      <c r="O45" s="979">
        <v>743</v>
      </c>
      <c r="P45" s="761"/>
      <c r="Q45" s="761"/>
      <c r="R45" s="761"/>
      <c r="S45" s="761"/>
      <c r="T45" s="761"/>
      <c r="U45" s="761"/>
    </row>
    <row r="46" spans="1:21" ht="30.75" customHeight="1">
      <c r="A46" s="761"/>
      <c r="B46" s="919"/>
      <c r="C46" s="932"/>
      <c r="D46" s="941"/>
      <c r="E46" s="949" t="s">
        <v>29</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34</v>
      </c>
      <c r="F47" s="949"/>
      <c r="G47" s="949"/>
      <c r="H47" s="949"/>
      <c r="I47" s="949"/>
      <c r="J47" s="957"/>
      <c r="K47" s="964" t="s">
        <v>209</v>
      </c>
      <c r="L47" s="972" t="s">
        <v>209</v>
      </c>
      <c r="M47" s="972" t="s">
        <v>209</v>
      </c>
      <c r="N47" s="972" t="s">
        <v>209</v>
      </c>
      <c r="O47" s="980" t="s">
        <v>209</v>
      </c>
      <c r="P47" s="761"/>
      <c r="Q47" s="761"/>
      <c r="R47" s="761"/>
      <c r="S47" s="761"/>
      <c r="T47" s="761"/>
      <c r="U47" s="761"/>
    </row>
    <row r="48" spans="1:21" ht="30.75" customHeight="1">
      <c r="A48" s="761"/>
      <c r="B48" s="919"/>
      <c r="C48" s="932"/>
      <c r="D48" s="941"/>
      <c r="E48" s="949" t="s">
        <v>39</v>
      </c>
      <c r="F48" s="949"/>
      <c r="G48" s="949"/>
      <c r="H48" s="949"/>
      <c r="I48" s="949"/>
      <c r="J48" s="957"/>
      <c r="K48" s="964">
        <v>140</v>
      </c>
      <c r="L48" s="972">
        <v>133</v>
      </c>
      <c r="M48" s="972">
        <v>132</v>
      </c>
      <c r="N48" s="972">
        <v>134</v>
      </c>
      <c r="O48" s="980">
        <v>136</v>
      </c>
      <c r="P48" s="761"/>
      <c r="Q48" s="761"/>
      <c r="R48" s="761"/>
      <c r="S48" s="761"/>
      <c r="T48" s="761"/>
      <c r="U48" s="761"/>
    </row>
    <row r="49" spans="1:21" ht="30.75" customHeight="1">
      <c r="A49" s="761"/>
      <c r="B49" s="919"/>
      <c r="C49" s="932"/>
      <c r="D49" s="941"/>
      <c r="E49" s="949" t="s">
        <v>0</v>
      </c>
      <c r="F49" s="949"/>
      <c r="G49" s="949"/>
      <c r="H49" s="949"/>
      <c r="I49" s="949"/>
      <c r="J49" s="957"/>
      <c r="K49" s="964">
        <v>76</v>
      </c>
      <c r="L49" s="972">
        <v>86</v>
      </c>
      <c r="M49" s="972">
        <v>95</v>
      </c>
      <c r="N49" s="972">
        <v>98</v>
      </c>
      <c r="O49" s="980">
        <v>91</v>
      </c>
      <c r="P49" s="761"/>
      <c r="Q49" s="761"/>
      <c r="R49" s="761"/>
      <c r="S49" s="761"/>
      <c r="T49" s="761"/>
      <c r="U49" s="761"/>
    </row>
    <row r="50" spans="1:21" ht="30.75" customHeight="1">
      <c r="A50" s="761"/>
      <c r="B50" s="919"/>
      <c r="C50" s="932"/>
      <c r="D50" s="941"/>
      <c r="E50" s="949" t="s">
        <v>44</v>
      </c>
      <c r="F50" s="949"/>
      <c r="G50" s="949"/>
      <c r="H50" s="949"/>
      <c r="I50" s="949"/>
      <c r="J50" s="957"/>
      <c r="K50" s="964">
        <v>2</v>
      </c>
      <c r="L50" s="972">
        <v>2</v>
      </c>
      <c r="M50" s="972">
        <v>2</v>
      </c>
      <c r="N50" s="972">
        <v>2</v>
      </c>
      <c r="O50" s="980">
        <v>1</v>
      </c>
      <c r="P50" s="761"/>
      <c r="Q50" s="761"/>
      <c r="R50" s="761"/>
      <c r="S50" s="761"/>
      <c r="T50" s="761"/>
      <c r="U50" s="761"/>
    </row>
    <row r="51" spans="1:21" ht="30.75" customHeight="1">
      <c r="A51" s="761"/>
      <c r="B51" s="920"/>
      <c r="C51" s="933"/>
      <c r="D51" s="942"/>
      <c r="E51" s="949" t="s">
        <v>48</v>
      </c>
      <c r="F51" s="949"/>
      <c r="G51" s="949"/>
      <c r="H51" s="949"/>
      <c r="I51" s="949"/>
      <c r="J51" s="957"/>
      <c r="K51" s="964" t="s">
        <v>209</v>
      </c>
      <c r="L51" s="972" t="s">
        <v>209</v>
      </c>
      <c r="M51" s="972" t="s">
        <v>209</v>
      </c>
      <c r="N51" s="972" t="s">
        <v>209</v>
      </c>
      <c r="O51" s="980" t="s">
        <v>209</v>
      </c>
      <c r="P51" s="761"/>
      <c r="Q51" s="761"/>
      <c r="R51" s="761"/>
      <c r="S51" s="761"/>
      <c r="T51" s="761"/>
      <c r="U51" s="761"/>
    </row>
    <row r="52" spans="1:21" ht="30.75" customHeight="1">
      <c r="A52" s="761"/>
      <c r="B52" s="921" t="s">
        <v>55</v>
      </c>
      <c r="C52" s="934"/>
      <c r="D52" s="942"/>
      <c r="E52" s="949" t="s">
        <v>57</v>
      </c>
      <c r="F52" s="949"/>
      <c r="G52" s="949"/>
      <c r="H52" s="949"/>
      <c r="I52" s="949"/>
      <c r="J52" s="957"/>
      <c r="K52" s="964">
        <v>630</v>
      </c>
      <c r="L52" s="972">
        <v>651</v>
      </c>
      <c r="M52" s="972">
        <v>669</v>
      </c>
      <c r="N52" s="972">
        <v>640</v>
      </c>
      <c r="O52" s="980">
        <v>639</v>
      </c>
      <c r="P52" s="761"/>
      <c r="Q52" s="761"/>
      <c r="R52" s="761"/>
      <c r="S52" s="761"/>
      <c r="T52" s="761"/>
      <c r="U52" s="761"/>
    </row>
    <row r="53" spans="1:21" ht="30.75" customHeight="1">
      <c r="A53" s="761"/>
      <c r="B53" s="922" t="s">
        <v>18</v>
      </c>
      <c r="C53" s="935"/>
      <c r="D53" s="943"/>
      <c r="E53" s="950" t="s">
        <v>60</v>
      </c>
      <c r="F53" s="950"/>
      <c r="G53" s="950"/>
      <c r="H53" s="950"/>
      <c r="I53" s="950"/>
      <c r="J53" s="958"/>
      <c r="K53" s="965">
        <v>291</v>
      </c>
      <c r="L53" s="973">
        <v>330</v>
      </c>
      <c r="M53" s="973">
        <v>335</v>
      </c>
      <c r="N53" s="973">
        <v>359</v>
      </c>
      <c r="O53" s="981">
        <v>332</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534</v>
      </c>
      <c r="P55" s="761"/>
      <c r="Q55" s="761"/>
      <c r="R55" s="761"/>
      <c r="S55" s="761"/>
      <c r="T55" s="761"/>
      <c r="U55" s="761"/>
    </row>
    <row r="56" spans="1:21" ht="31.5" customHeight="1">
      <c r="A56" s="761"/>
      <c r="B56" s="925"/>
      <c r="C56" s="937"/>
      <c r="D56" s="937"/>
      <c r="E56" s="951"/>
      <c r="F56" s="951"/>
      <c r="G56" s="951"/>
      <c r="H56" s="951"/>
      <c r="I56" s="951"/>
      <c r="J56" s="959" t="s">
        <v>14</v>
      </c>
      <c r="K56" s="967" t="s">
        <v>535</v>
      </c>
      <c r="L56" s="974" t="s">
        <v>536</v>
      </c>
      <c r="M56" s="974" t="s">
        <v>537</v>
      </c>
      <c r="N56" s="974" t="s">
        <v>538</v>
      </c>
      <c r="O56" s="983" t="s">
        <v>539</v>
      </c>
      <c r="P56" s="761"/>
      <c r="Q56" s="761"/>
      <c r="R56" s="761"/>
      <c r="S56" s="761"/>
      <c r="T56" s="761"/>
      <c r="U56" s="761"/>
    </row>
    <row r="57" spans="1:21" ht="31.5" customHeight="1">
      <c r="B57" s="926" t="s">
        <v>56</v>
      </c>
      <c r="C57" s="938"/>
      <c r="D57" s="944" t="s">
        <v>61</v>
      </c>
      <c r="E57" s="952"/>
      <c r="F57" s="952"/>
      <c r="G57" s="952"/>
      <c r="H57" s="952"/>
      <c r="I57" s="952"/>
      <c r="J57" s="960"/>
      <c r="K57" s="968"/>
      <c r="L57" s="975"/>
      <c r="M57" s="975"/>
      <c r="N57" s="975"/>
      <c r="O57" s="984"/>
    </row>
    <row r="58" spans="1:21" ht="31.5" customHeight="1">
      <c r="B58" s="927"/>
      <c r="C58" s="939"/>
      <c r="D58" s="945" t="s">
        <v>64</v>
      </c>
      <c r="E58" s="953"/>
      <c r="F58" s="953"/>
      <c r="G58" s="953"/>
      <c r="H58" s="953"/>
      <c r="I58" s="953"/>
      <c r="J58" s="961"/>
      <c r="K58" s="969"/>
      <c r="L58" s="976"/>
      <c r="M58" s="976"/>
      <c r="N58" s="976"/>
      <c r="O58" s="985"/>
    </row>
    <row r="59" spans="1:21" ht="24" customHeight="1">
      <c r="B59" s="928"/>
      <c r="C59" s="928"/>
      <c r="D59" s="946" t="s">
        <v>52</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x08JaNKaXyukvGuvjNEib3cShnD8pAVmicyy+x1hooB5lrCbtHE6I0sq5swI/c1E990ihK22MhbP0atIUPI8/w==" saltValue="pCKWGFdPuN8ilvK/xwer2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fitToWidth="1" fitToHeight="1" orientation="portrait"/>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328125" style="368" customWidth="1"/>
    <col min="2" max="3" width="12.6328125" style="368" customWidth="1"/>
    <col min="4" max="4" width="11.6328125" style="368" customWidth="1"/>
    <col min="5" max="8" width="10.36328125" style="368" customWidth="1"/>
    <col min="9" max="13" width="16.36328125" style="368" customWidth="1"/>
    <col min="14" max="19" width="12.63281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22</v>
      </c>
      <c r="C40" s="930"/>
      <c r="D40" s="930"/>
      <c r="E40" s="947"/>
      <c r="F40" s="947"/>
      <c r="G40" s="947"/>
      <c r="H40" s="955" t="s">
        <v>14</v>
      </c>
      <c r="I40" s="962" t="s">
        <v>395</v>
      </c>
      <c r="J40" s="970" t="s">
        <v>529</v>
      </c>
      <c r="K40" s="970" t="s">
        <v>425</v>
      </c>
      <c r="L40" s="970" t="s">
        <v>530</v>
      </c>
      <c r="M40" s="1002" t="s">
        <v>531</v>
      </c>
    </row>
    <row r="41" spans="2:13" ht="27.75" customHeight="1">
      <c r="B41" s="918" t="s">
        <v>41</v>
      </c>
      <c r="C41" s="931"/>
      <c r="D41" s="940"/>
      <c r="E41" s="991" t="s">
        <v>66</v>
      </c>
      <c r="F41" s="991"/>
      <c r="G41" s="991"/>
      <c r="H41" s="997"/>
      <c r="I41" s="963">
        <v>7616</v>
      </c>
      <c r="J41" s="971">
        <v>7631</v>
      </c>
      <c r="K41" s="971">
        <v>7640</v>
      </c>
      <c r="L41" s="971">
        <v>7515</v>
      </c>
      <c r="M41" s="979">
        <v>7373</v>
      </c>
    </row>
    <row r="42" spans="2:13" ht="27.75" customHeight="1">
      <c r="B42" s="919"/>
      <c r="C42" s="932"/>
      <c r="D42" s="941"/>
      <c r="E42" s="992" t="s">
        <v>71</v>
      </c>
      <c r="F42" s="992"/>
      <c r="G42" s="992"/>
      <c r="H42" s="998"/>
      <c r="I42" s="964">
        <v>4</v>
      </c>
      <c r="J42" s="972">
        <v>3</v>
      </c>
      <c r="K42" s="972">
        <v>3</v>
      </c>
      <c r="L42" s="972">
        <v>3</v>
      </c>
      <c r="M42" s="980">
        <v>1</v>
      </c>
    </row>
    <row r="43" spans="2:13" ht="27.75" customHeight="1">
      <c r="B43" s="919"/>
      <c r="C43" s="932"/>
      <c r="D43" s="941"/>
      <c r="E43" s="992" t="s">
        <v>73</v>
      </c>
      <c r="F43" s="992"/>
      <c r="G43" s="992"/>
      <c r="H43" s="998"/>
      <c r="I43" s="964">
        <v>1858</v>
      </c>
      <c r="J43" s="972">
        <v>1712</v>
      </c>
      <c r="K43" s="972">
        <v>1575</v>
      </c>
      <c r="L43" s="972">
        <v>1465</v>
      </c>
      <c r="M43" s="980">
        <v>1387</v>
      </c>
    </row>
    <row r="44" spans="2:13" ht="27.75" customHeight="1">
      <c r="B44" s="919"/>
      <c r="C44" s="932"/>
      <c r="D44" s="941"/>
      <c r="E44" s="992" t="s">
        <v>75</v>
      </c>
      <c r="F44" s="992"/>
      <c r="G44" s="992"/>
      <c r="H44" s="998"/>
      <c r="I44" s="964">
        <v>743</v>
      </c>
      <c r="J44" s="972">
        <v>734</v>
      </c>
      <c r="K44" s="972">
        <v>716</v>
      </c>
      <c r="L44" s="972">
        <v>777</v>
      </c>
      <c r="M44" s="980">
        <v>1272</v>
      </c>
    </row>
    <row r="45" spans="2:13" ht="27.75" customHeight="1">
      <c r="B45" s="919"/>
      <c r="C45" s="932"/>
      <c r="D45" s="941"/>
      <c r="E45" s="992" t="s">
        <v>77</v>
      </c>
      <c r="F45" s="992"/>
      <c r="G45" s="992"/>
      <c r="H45" s="998"/>
      <c r="I45" s="964">
        <v>1564</v>
      </c>
      <c r="J45" s="972">
        <v>1495</v>
      </c>
      <c r="K45" s="972">
        <v>1488</v>
      </c>
      <c r="L45" s="972">
        <v>1383</v>
      </c>
      <c r="M45" s="980">
        <v>1353</v>
      </c>
    </row>
    <row r="46" spans="2:13" ht="27.75" customHeight="1">
      <c r="B46" s="919"/>
      <c r="C46" s="932"/>
      <c r="D46" s="942"/>
      <c r="E46" s="992" t="s">
        <v>76</v>
      </c>
      <c r="F46" s="992"/>
      <c r="G46" s="992"/>
      <c r="H46" s="998"/>
      <c r="I46" s="964">
        <v>5</v>
      </c>
      <c r="J46" s="972">
        <v>2</v>
      </c>
      <c r="K46" s="972" t="s">
        <v>209</v>
      </c>
      <c r="L46" s="972" t="s">
        <v>209</v>
      </c>
      <c r="M46" s="980" t="s">
        <v>209</v>
      </c>
    </row>
    <row r="47" spans="2:13" ht="27.75" customHeight="1">
      <c r="B47" s="919"/>
      <c r="C47" s="932"/>
      <c r="D47" s="989"/>
      <c r="E47" s="993" t="s">
        <v>80</v>
      </c>
      <c r="F47" s="996"/>
      <c r="G47" s="996"/>
      <c r="H47" s="999"/>
      <c r="I47" s="964" t="s">
        <v>209</v>
      </c>
      <c r="J47" s="972" t="s">
        <v>209</v>
      </c>
      <c r="K47" s="972" t="s">
        <v>209</v>
      </c>
      <c r="L47" s="972" t="s">
        <v>209</v>
      </c>
      <c r="M47" s="980" t="s">
        <v>209</v>
      </c>
    </row>
    <row r="48" spans="2:13" ht="27.75" customHeight="1">
      <c r="B48" s="919"/>
      <c r="C48" s="932"/>
      <c r="D48" s="941"/>
      <c r="E48" s="992" t="s">
        <v>86</v>
      </c>
      <c r="F48" s="992"/>
      <c r="G48" s="992"/>
      <c r="H48" s="998"/>
      <c r="I48" s="964" t="s">
        <v>209</v>
      </c>
      <c r="J48" s="972" t="s">
        <v>209</v>
      </c>
      <c r="K48" s="972" t="s">
        <v>209</v>
      </c>
      <c r="L48" s="972" t="s">
        <v>209</v>
      </c>
      <c r="M48" s="980" t="s">
        <v>209</v>
      </c>
    </row>
    <row r="49" spans="2:13" ht="27.75" customHeight="1">
      <c r="B49" s="920"/>
      <c r="C49" s="933"/>
      <c r="D49" s="941"/>
      <c r="E49" s="992" t="s">
        <v>90</v>
      </c>
      <c r="F49" s="992"/>
      <c r="G49" s="992"/>
      <c r="H49" s="998"/>
      <c r="I49" s="964" t="s">
        <v>209</v>
      </c>
      <c r="J49" s="972" t="s">
        <v>209</v>
      </c>
      <c r="K49" s="972" t="s">
        <v>209</v>
      </c>
      <c r="L49" s="972" t="s">
        <v>209</v>
      </c>
      <c r="M49" s="980" t="s">
        <v>209</v>
      </c>
    </row>
    <row r="50" spans="2:13" ht="27.75" customHeight="1">
      <c r="B50" s="986" t="s">
        <v>92</v>
      </c>
      <c r="C50" s="988"/>
      <c r="D50" s="990"/>
      <c r="E50" s="992" t="s">
        <v>93</v>
      </c>
      <c r="F50" s="992"/>
      <c r="G50" s="992"/>
      <c r="H50" s="998"/>
      <c r="I50" s="964">
        <v>4561</v>
      </c>
      <c r="J50" s="972">
        <v>4673</v>
      </c>
      <c r="K50" s="972">
        <v>4903</v>
      </c>
      <c r="L50" s="972">
        <v>4648</v>
      </c>
      <c r="M50" s="980">
        <v>5026</v>
      </c>
    </row>
    <row r="51" spans="2:13" ht="27.75" customHeight="1">
      <c r="B51" s="919"/>
      <c r="C51" s="932"/>
      <c r="D51" s="941"/>
      <c r="E51" s="992" t="s">
        <v>95</v>
      </c>
      <c r="F51" s="992"/>
      <c r="G51" s="992"/>
      <c r="H51" s="998"/>
      <c r="I51" s="964">
        <v>709</v>
      </c>
      <c r="J51" s="972">
        <v>636</v>
      </c>
      <c r="K51" s="972">
        <v>668</v>
      </c>
      <c r="L51" s="972">
        <v>693</v>
      </c>
      <c r="M51" s="980">
        <v>666</v>
      </c>
    </row>
    <row r="52" spans="2:13" ht="27.75" customHeight="1">
      <c r="B52" s="920"/>
      <c r="C52" s="933"/>
      <c r="D52" s="941"/>
      <c r="E52" s="992" t="s">
        <v>54</v>
      </c>
      <c r="F52" s="992"/>
      <c r="G52" s="992"/>
      <c r="H52" s="998"/>
      <c r="I52" s="964">
        <v>7095</v>
      </c>
      <c r="J52" s="972">
        <v>6973</v>
      </c>
      <c r="K52" s="972">
        <v>6978</v>
      </c>
      <c r="L52" s="972">
        <v>7042</v>
      </c>
      <c r="M52" s="980">
        <v>7794</v>
      </c>
    </row>
    <row r="53" spans="2:13" ht="27.75" customHeight="1">
      <c r="B53" s="922" t="s">
        <v>18</v>
      </c>
      <c r="C53" s="935"/>
      <c r="D53" s="943"/>
      <c r="E53" s="994" t="s">
        <v>100</v>
      </c>
      <c r="F53" s="994"/>
      <c r="G53" s="994"/>
      <c r="H53" s="1000"/>
      <c r="I53" s="965">
        <v>-575</v>
      </c>
      <c r="J53" s="973">
        <v>-705</v>
      </c>
      <c r="K53" s="973">
        <v>-1127</v>
      </c>
      <c r="L53" s="973">
        <v>-1239</v>
      </c>
      <c r="M53" s="981">
        <v>-2101</v>
      </c>
    </row>
    <row r="54" spans="2:13" ht="27.75" customHeight="1">
      <c r="B54" s="987" t="s">
        <v>36</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wrt4HJMH25o1YlKygQcVlIOFfRLjOHkNhYCr1i26y4j9Gcuq1EB5fMQp+xQaokKu44G5z+NVwL38p9CzSa4+g==" saltValue="wVypvZ280ERqWeWhdSyDF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6953125" style="368" customWidth="1"/>
    <col min="2" max="2" width="16.36328125" style="368" customWidth="1"/>
    <col min="3" max="5" width="26.26953125" style="368" customWidth="1"/>
    <col min="6" max="8" width="24.26953125" style="368" customWidth="1"/>
    <col min="9" max="14" width="26" style="368" customWidth="1"/>
    <col min="15" max="15" width="6.0898437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97</v>
      </c>
    </row>
    <row r="54" spans="2:8" ht="29.25" customHeight="1">
      <c r="B54" s="1003" t="s">
        <v>5</v>
      </c>
      <c r="C54" s="1009"/>
      <c r="D54" s="1009"/>
      <c r="E54" s="1018" t="s">
        <v>14</v>
      </c>
      <c r="F54" s="1025" t="s">
        <v>425</v>
      </c>
      <c r="G54" s="1025" t="s">
        <v>530</v>
      </c>
      <c r="H54" s="1033" t="s">
        <v>531</v>
      </c>
    </row>
    <row r="55" spans="2:8" ht="52.5" customHeight="1">
      <c r="B55" s="1004"/>
      <c r="C55" s="1010" t="s">
        <v>104</v>
      </c>
      <c r="D55" s="1010"/>
      <c r="E55" s="1019"/>
      <c r="F55" s="1026">
        <v>2024</v>
      </c>
      <c r="G55" s="1026">
        <v>2124</v>
      </c>
      <c r="H55" s="1034">
        <v>2124</v>
      </c>
    </row>
    <row r="56" spans="2:8" ht="52.5" customHeight="1">
      <c r="B56" s="1005"/>
      <c r="C56" s="1011" t="s">
        <v>107</v>
      </c>
      <c r="D56" s="1011"/>
      <c r="E56" s="1020"/>
      <c r="F56" s="1027">
        <v>558</v>
      </c>
      <c r="G56" s="1027">
        <v>558</v>
      </c>
      <c r="H56" s="1035">
        <v>558</v>
      </c>
    </row>
    <row r="57" spans="2:8" ht="53.25" customHeight="1">
      <c r="B57" s="1005"/>
      <c r="C57" s="1012" t="s">
        <v>69</v>
      </c>
      <c r="D57" s="1012"/>
      <c r="E57" s="1021"/>
      <c r="F57" s="1028">
        <v>1687</v>
      </c>
      <c r="G57" s="1028">
        <v>1266</v>
      </c>
      <c r="H57" s="1036">
        <v>1613</v>
      </c>
    </row>
    <row r="58" spans="2:8" ht="45.75" customHeight="1">
      <c r="B58" s="1006"/>
      <c r="C58" s="1013" t="s">
        <v>428</v>
      </c>
      <c r="D58" s="1016"/>
      <c r="E58" s="1022"/>
      <c r="F58" s="1029">
        <v>674</v>
      </c>
      <c r="G58" s="1029">
        <v>674</v>
      </c>
      <c r="H58" s="1037">
        <v>872</v>
      </c>
    </row>
    <row r="59" spans="2:8" ht="45.75" customHeight="1">
      <c r="B59" s="1006"/>
      <c r="C59" s="1013" t="s">
        <v>50</v>
      </c>
      <c r="D59" s="1016"/>
      <c r="E59" s="1022"/>
      <c r="F59" s="1029">
        <v>350</v>
      </c>
      <c r="G59" s="1029">
        <v>314</v>
      </c>
      <c r="H59" s="1037">
        <v>425</v>
      </c>
    </row>
    <row r="60" spans="2:8" ht="45.75" customHeight="1">
      <c r="B60" s="1006"/>
      <c r="C60" s="1013" t="s">
        <v>546</v>
      </c>
      <c r="D60" s="1016"/>
      <c r="E60" s="1022"/>
      <c r="F60" s="1029">
        <v>248</v>
      </c>
      <c r="G60" s="1029">
        <v>248</v>
      </c>
      <c r="H60" s="1037">
        <v>248</v>
      </c>
    </row>
    <row r="61" spans="2:8" ht="45.75" customHeight="1">
      <c r="B61" s="1006"/>
      <c r="C61" s="1013" t="s">
        <v>547</v>
      </c>
      <c r="D61" s="1016"/>
      <c r="E61" s="1022"/>
      <c r="F61" s="1029">
        <v>385</v>
      </c>
      <c r="G61" s="1029">
        <v>14</v>
      </c>
      <c r="H61" s="1037">
        <v>50</v>
      </c>
    </row>
    <row r="62" spans="2:8" ht="45.75" customHeight="1">
      <c r="B62" s="1007"/>
      <c r="C62" s="1014" t="s">
        <v>548</v>
      </c>
      <c r="D62" s="1017"/>
      <c r="E62" s="1023"/>
      <c r="F62" s="1030">
        <v>9</v>
      </c>
      <c r="G62" s="1030">
        <v>9</v>
      </c>
      <c r="H62" s="1038">
        <v>9</v>
      </c>
    </row>
    <row r="63" spans="2:8" ht="52.5" customHeight="1">
      <c r="B63" s="1008"/>
      <c r="C63" s="1015" t="s">
        <v>110</v>
      </c>
      <c r="D63" s="1015"/>
      <c r="E63" s="1024"/>
      <c r="F63" s="1031">
        <v>4268</v>
      </c>
      <c r="G63" s="1031">
        <v>3948</v>
      </c>
      <c r="H63" s="1039">
        <v>4296</v>
      </c>
    </row>
    <row r="64" spans="2:8" ht="15" customHeight="1"/>
  </sheetData>
  <sheetProtection algorithmName="SHA-512" hashValue="ON6ndlp4LRnOx76dV8Tg8myQm9oNWZM3Pa/Foz+oatsFCOumY+Q5q8qWKhRYJv/MdEhtUw+t1Z73azaZFNboGA==" saltValue="Paw56WTfMsIhWBQ7qBWmA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08984375" defaultRowHeight="13"/>
  <cols>
    <col min="1" max="1" width="45.90625" style="1040" customWidth="1"/>
    <col min="2" max="8" width="13.36328125" style="1040" customWidth="1"/>
    <col min="9" max="16384" width="11.08984375" style="1040"/>
  </cols>
  <sheetData>
    <row r="1" spans="1:8">
      <c r="A1" s="778"/>
      <c r="B1" s="790"/>
      <c r="C1" s="794"/>
      <c r="D1" s="807"/>
      <c r="E1" s="819"/>
      <c r="F1" s="819"/>
      <c r="G1" s="819"/>
      <c r="H1" s="853"/>
    </row>
    <row r="2" spans="1:8">
      <c r="A2" s="779"/>
      <c r="B2" s="791"/>
      <c r="C2" s="1047"/>
      <c r="D2" s="808" t="s">
        <v>82</v>
      </c>
      <c r="E2" s="820"/>
      <c r="F2" s="1055" t="s">
        <v>169</v>
      </c>
      <c r="G2" s="844"/>
      <c r="H2" s="854"/>
    </row>
    <row r="3" spans="1:8">
      <c r="A3" s="808" t="s">
        <v>246</v>
      </c>
      <c r="B3" s="793"/>
      <c r="C3" s="1048"/>
      <c r="D3" s="1051">
        <v>72736</v>
      </c>
      <c r="E3" s="1053"/>
      <c r="F3" s="1056">
        <v>56894</v>
      </c>
      <c r="G3" s="1058"/>
      <c r="H3" s="1061"/>
    </row>
    <row r="4" spans="1:8">
      <c r="A4" s="780"/>
      <c r="B4" s="792"/>
      <c r="C4" s="1049"/>
      <c r="D4" s="1052">
        <v>47317</v>
      </c>
      <c r="E4" s="1054"/>
      <c r="F4" s="1057">
        <v>32548</v>
      </c>
      <c r="G4" s="1059"/>
      <c r="H4" s="1062"/>
    </row>
    <row r="5" spans="1:8">
      <c r="A5" s="808" t="s">
        <v>138</v>
      </c>
      <c r="B5" s="793"/>
      <c r="C5" s="1048"/>
      <c r="D5" s="1051">
        <v>54074</v>
      </c>
      <c r="E5" s="1053"/>
      <c r="F5" s="1056">
        <v>57122</v>
      </c>
      <c r="G5" s="1058"/>
      <c r="H5" s="1061"/>
    </row>
    <row r="6" spans="1:8">
      <c r="A6" s="780"/>
      <c r="B6" s="792"/>
      <c r="C6" s="1049"/>
      <c r="D6" s="1052">
        <v>11484</v>
      </c>
      <c r="E6" s="1054"/>
      <c r="F6" s="1057">
        <v>36191</v>
      </c>
      <c r="G6" s="1059"/>
      <c r="H6" s="1062"/>
    </row>
    <row r="7" spans="1:8">
      <c r="A7" s="808" t="s">
        <v>244</v>
      </c>
      <c r="B7" s="793"/>
      <c r="C7" s="1048"/>
      <c r="D7" s="1051">
        <v>48563</v>
      </c>
      <c r="E7" s="1053"/>
      <c r="F7" s="1056">
        <v>53655</v>
      </c>
      <c r="G7" s="1058"/>
      <c r="H7" s="1061"/>
    </row>
    <row r="8" spans="1:8">
      <c r="A8" s="780"/>
      <c r="B8" s="792"/>
      <c r="C8" s="1049"/>
      <c r="D8" s="1052">
        <v>8176</v>
      </c>
      <c r="E8" s="1054"/>
      <c r="F8" s="1057">
        <v>32719</v>
      </c>
      <c r="G8" s="1059"/>
      <c r="H8" s="1062"/>
    </row>
    <row r="9" spans="1:8">
      <c r="A9" s="808" t="s">
        <v>511</v>
      </c>
      <c r="B9" s="793"/>
      <c r="C9" s="1048"/>
      <c r="D9" s="1051">
        <v>38106</v>
      </c>
      <c r="E9" s="1053"/>
      <c r="F9" s="1056">
        <v>53869</v>
      </c>
      <c r="G9" s="1058"/>
      <c r="H9" s="1061"/>
    </row>
    <row r="10" spans="1:8">
      <c r="A10" s="780"/>
      <c r="B10" s="792"/>
      <c r="C10" s="1049"/>
      <c r="D10" s="1052">
        <v>18293</v>
      </c>
      <c r="E10" s="1054"/>
      <c r="F10" s="1057">
        <v>35046</v>
      </c>
      <c r="G10" s="1059"/>
      <c r="H10" s="1062"/>
    </row>
    <row r="11" spans="1:8">
      <c r="A11" s="808" t="s">
        <v>527</v>
      </c>
      <c r="B11" s="793"/>
      <c r="C11" s="1048"/>
      <c r="D11" s="1051">
        <v>24914</v>
      </c>
      <c r="E11" s="1053"/>
      <c r="F11" s="1056">
        <v>59119</v>
      </c>
      <c r="G11" s="1058"/>
      <c r="H11" s="1061"/>
    </row>
    <row r="12" spans="1:8">
      <c r="A12" s="780"/>
      <c r="B12" s="792"/>
      <c r="C12" s="1050"/>
      <c r="D12" s="1052">
        <v>12415</v>
      </c>
      <c r="E12" s="1054"/>
      <c r="F12" s="1057">
        <v>29900</v>
      </c>
      <c r="G12" s="1059"/>
      <c r="H12" s="1062"/>
    </row>
    <row r="13" spans="1:8">
      <c r="A13" s="808"/>
      <c r="B13" s="793"/>
      <c r="C13" s="1048"/>
      <c r="D13" s="1051">
        <v>47679</v>
      </c>
      <c r="E13" s="1053"/>
      <c r="F13" s="1056">
        <v>56132</v>
      </c>
      <c r="G13" s="1060"/>
      <c r="H13" s="1061"/>
    </row>
    <row r="14" spans="1:8">
      <c r="A14" s="780"/>
      <c r="B14" s="792"/>
      <c r="C14" s="1049"/>
      <c r="D14" s="1052">
        <v>19537</v>
      </c>
      <c r="E14" s="1054"/>
      <c r="F14" s="1057">
        <v>33281</v>
      </c>
      <c r="G14" s="1059"/>
      <c r="H14" s="1062"/>
    </row>
    <row r="17" spans="1:11">
      <c r="A17" s="1040" t="s">
        <v>25</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88</v>
      </c>
      <c r="B19" s="1041">
        <f>ROUND(VALUE(SUBSTITUTE(実質収支比率等に係る経年分析!F$48,"▲","-")),2)</f>
        <v>7.63</v>
      </c>
      <c r="C19" s="1041">
        <f>ROUND(VALUE(SUBSTITUTE(実質収支比率等に係る経年分析!G$48,"▲","-")),2)</f>
        <v>7.52</v>
      </c>
      <c r="D19" s="1041">
        <f>ROUND(VALUE(SUBSTITUTE(実質収支比率等に係る経年分析!H$48,"▲","-")),2)</f>
        <v>5.82</v>
      </c>
      <c r="E19" s="1041">
        <f>ROUND(VALUE(SUBSTITUTE(実質収支比率等に係る経年分析!I$48,"▲","-")),2)</f>
        <v>6.85</v>
      </c>
      <c r="F19" s="1041">
        <f>ROUND(VALUE(SUBSTITUTE(実質収支比率等に係る経年分析!J$48,"▲","-")),2)</f>
        <v>6.06</v>
      </c>
    </row>
    <row r="20" spans="1:11">
      <c r="A20" s="1041" t="s">
        <v>42</v>
      </c>
      <c r="B20" s="1041">
        <f>ROUND(VALUE(SUBSTITUTE(実質収支比率等に係る経年分析!F$47,"▲","-")),2)</f>
        <v>37.340000000000003</v>
      </c>
      <c r="C20" s="1041">
        <f>ROUND(VALUE(SUBSTITUTE(実質収支比率等に係る経年分析!G$47,"▲","-")),2)</f>
        <v>36.43</v>
      </c>
      <c r="D20" s="1041">
        <f>ROUND(VALUE(SUBSTITUTE(実質収支比率等に係る経年分析!H$47,"▲","-")),2)</f>
        <v>35.979999999999997</v>
      </c>
      <c r="E20" s="1041">
        <f>ROUND(VALUE(SUBSTITUTE(実質収支比率等に係る経年分析!I$47,"▲","-")),2)</f>
        <v>37.770000000000003</v>
      </c>
      <c r="F20" s="1041">
        <f>ROUND(VALUE(SUBSTITUTE(実質収支比率等に係る経年分析!J$47,"▲","-")),2)</f>
        <v>37.619999999999997</v>
      </c>
    </row>
    <row r="21" spans="1:11">
      <c r="A21" s="1041" t="s">
        <v>113</v>
      </c>
      <c r="B21" s="1041">
        <f>IF(ISNUMBER(VALUE(SUBSTITUTE(実質収支比率等に係る経年分析!F$49,"▲","-"))),ROUND(VALUE(SUBSTITUTE(実質収支比率等に係る経年分析!F$49,"▲","-")),2),NA())</f>
        <v>1.5</v>
      </c>
      <c r="C21" s="1041">
        <f>IF(ISNUMBER(VALUE(SUBSTITUTE(実質収支比率等に係る経年分析!G$49,"▲","-"))),ROUND(VALUE(SUBSTITUTE(実質収支比率等に係る経年分析!G$49,"▲","-")),2),NA())</f>
        <v>-1.76</v>
      </c>
      <c r="D21" s="1041">
        <f>IF(ISNUMBER(VALUE(SUBSTITUTE(実質収支比率等に係る経年分析!H$49,"▲","-"))),ROUND(VALUE(SUBSTITUTE(実質収支比率等に係る経年分析!H$49,"▲","-")),2),NA())</f>
        <v>-1.61</v>
      </c>
      <c r="E21" s="1041">
        <f>IF(ISNUMBER(VALUE(SUBSTITUTE(実質収支比率等に係る経年分析!I$49,"▲","-"))),ROUND(VALUE(SUBSTITUTE(実質収支比率等に係る経年分析!I$49,"▲","-")),2),NA())</f>
        <v>2.82</v>
      </c>
      <c r="F21" s="1041">
        <f>IF(ISNUMBER(VALUE(SUBSTITUTE(実質収支比率等に係る経年分析!J$49,"▲","-"))),ROUND(VALUE(SUBSTITUTE(実質収支比率等に係る経年分析!J$49,"▲","-")),2),NA())</f>
        <v>-0.75</v>
      </c>
    </row>
    <row r="24" spans="1:11">
      <c r="A24" s="1040" t="s">
        <v>101</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115</v>
      </c>
      <c r="C26" s="1042" t="s">
        <v>68</v>
      </c>
      <c r="D26" s="1042" t="s">
        <v>115</v>
      </c>
      <c r="E26" s="1042" t="s">
        <v>68</v>
      </c>
      <c r="F26" s="1042" t="s">
        <v>115</v>
      </c>
      <c r="G26" s="1042" t="s">
        <v>68</v>
      </c>
      <c r="H26" s="1042" t="s">
        <v>115</v>
      </c>
      <c r="I26" s="1042" t="s">
        <v>68</v>
      </c>
      <c r="J26" s="1042" t="s">
        <v>115</v>
      </c>
      <c r="K26" s="1042" t="s">
        <v>68</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3.1</v>
      </c>
      <c r="D27" s="1042" t="e">
        <f>IF(ROUND(VALUE(SUBSTITUTE('連結実質赤字比率に係る赤字・黒字の構成分析'!G$43,"▲","-")),2)&lt;0,ABS(ROUND(VALUE(SUBSTITUTE('連結実質赤字比率に係る赤字・黒字の構成分析'!G$43,"▲","-")),2)),NA())</f>
        <v>#VALUE!</v>
      </c>
      <c r="E27" s="1042" t="e">
        <f>IF(ROUND(VALUE(SUBSTITUTE('連結実質赤字比率に係る赤字・黒字の構成分析'!G$43,"▲","-")),2)&gt;=0,ABS(ROUND(VALUE(SUBSTITUTE('連結実質赤字比率に係る赤字・黒字の構成分析'!G$43,"▲","-")),2)),NA())</f>
        <v>#VALUE!</v>
      </c>
      <c r="F27" s="1042" t="e">
        <f>IF(ROUND(VALUE(SUBSTITUTE('連結実質赤字比率に係る赤字・黒字の構成分析'!H$43,"▲","-")),2)&lt;0,ABS(ROUND(VALUE(SUBSTITUTE('連結実質赤字比率に係る赤字・黒字の構成分析'!H$43,"▲","-")),2)),NA())</f>
        <v>#VALUE!</v>
      </c>
      <c r="G27" s="1042" t="e">
        <f>IF(ROUND(VALUE(SUBSTITUTE('連結実質赤字比率に係る赤字・黒字の構成分析'!H$43,"▲","-")),2)&gt;=0,ABS(ROUND(VALUE(SUBSTITUTE('連結実質赤字比率に係る赤字・黒字の構成分析'!H$43,"▲","-")),2)),NA())</f>
        <v>#VALUE!</v>
      </c>
      <c r="H27" s="1042" t="e">
        <f>IF(ROUND(VALUE(SUBSTITUTE('連結実質赤字比率に係る赤字・黒字の構成分析'!I$43,"▲","-")),2)&lt;0,ABS(ROUND(VALUE(SUBSTITUTE('連結実質赤字比率に係る赤字・黒字の構成分析'!I$43,"▲","-")),2)),NA())</f>
        <v>#VALUE!</v>
      </c>
      <c r="I27" s="1042" t="e">
        <f>IF(ROUND(VALUE(SUBSTITUTE('連結実質赤字比率に係る赤字・黒字の構成分析'!I$43,"▲","-")),2)&gt;=0,ABS(ROUND(VALUE(SUBSTITUTE('連結実質赤字比率に係る赤字・黒字の構成分析'!I$43,"▲","-")),2)),NA())</f>
        <v>#VALUE!</v>
      </c>
      <c r="J27" s="1042" t="e">
        <f>IF(ROUND(VALUE(SUBSTITUTE('連結実質赤字比率に係る赤字・黒字の構成分析'!J$43,"▲","-")),2)&lt;0,ABS(ROUND(VALUE(SUBSTITUTE('連結実質赤字比率に係る赤字・黒字の構成分析'!J$43,"▲","-")),2)),NA())</f>
        <v>#VALUE!</v>
      </c>
      <c r="K27" s="1042" t="e">
        <f>IF(ROUND(VALUE(SUBSTITUTE('連結実質赤字比率に係る赤字・黒字の構成分析'!J$43,"▲","-")),2)&gt;=0,ABS(ROUND(VALUE(SUBSTITUTE('連結実質赤字比率に係る赤字・黒字の構成分析'!J$43,"▲","-")),2)),NA())</f>
        <v>#VALUE!</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e">
        <f>IF('連結実質赤字比率に係る赤字・黒字の構成分析'!C$41="",NA(),'連結実質赤字比率に係る赤字・黒字の構成分析'!C$41)</f>
        <v>#N/A</v>
      </c>
      <c r="B29" s="1042" t="e">
        <f>IF(ROUND(VALUE(SUBSTITUTE('連結実質赤字比率に係る赤字・黒字の構成分析'!F$41,"▲","-")),2)&lt;0,ABS(ROUND(VALUE(SUBSTITUTE('連結実質赤字比率に係る赤字・黒字の構成分析'!F$41,"▲","-")),2)),NA())</f>
        <v>#VALUE!</v>
      </c>
      <c r="C29" s="1042" t="e">
        <f>IF(ROUND(VALUE(SUBSTITUTE('連結実質赤字比率に係る赤字・黒字の構成分析'!F$41,"▲","-")),2)&gt;=0,ABS(ROUND(VALUE(SUBSTITUTE('連結実質赤字比率に係る赤字・黒字の構成分析'!F$41,"▲","-")),2)),NA())</f>
        <v>#VALUE!</v>
      </c>
      <c r="D29" s="1042" t="e">
        <f>IF(ROUND(VALUE(SUBSTITUTE('連結実質赤字比率に係る赤字・黒字の構成分析'!G$41,"▲","-")),2)&lt;0,ABS(ROUND(VALUE(SUBSTITUTE('連結実質赤字比率に係る赤字・黒字の構成分析'!G$41,"▲","-")),2)),NA())</f>
        <v>#VALUE!</v>
      </c>
      <c r="E29" s="1042" t="e">
        <f>IF(ROUND(VALUE(SUBSTITUTE('連結実質赤字比率に係る赤字・黒字の構成分析'!G$41,"▲","-")),2)&gt;=0,ABS(ROUND(VALUE(SUBSTITUTE('連結実質赤字比率に係る赤字・黒字の構成分析'!G$41,"▲","-")),2)),NA())</f>
        <v>#VALUE!</v>
      </c>
      <c r="F29" s="1042" t="e">
        <f>IF(ROUND(VALUE(SUBSTITUTE('連結実質赤字比率に係る赤字・黒字の構成分析'!H$41,"▲","-")),2)&lt;0,ABS(ROUND(VALUE(SUBSTITUTE('連結実質赤字比率に係る赤字・黒字の構成分析'!H$41,"▲","-")),2)),NA())</f>
        <v>#VALUE!</v>
      </c>
      <c r="G29" s="1042" t="e">
        <f>IF(ROUND(VALUE(SUBSTITUTE('連結実質赤字比率に係る赤字・黒字の構成分析'!H$41,"▲","-")),2)&gt;=0,ABS(ROUND(VALUE(SUBSTITUTE('連結実質赤字比率に係る赤字・黒字の構成分析'!H$41,"▲","-")),2)),NA())</f>
        <v>#VALUE!</v>
      </c>
      <c r="H29" s="1042" t="e">
        <f>IF(ROUND(VALUE(SUBSTITUTE('連結実質赤字比率に係る赤字・黒字の構成分析'!I$41,"▲","-")),2)&lt;0,ABS(ROUND(VALUE(SUBSTITUTE('連結実質赤字比率に係る赤字・黒字の構成分析'!I$41,"▲","-")),2)),NA())</f>
        <v>#VALUE!</v>
      </c>
      <c r="I29" s="1042" t="e">
        <f>IF(ROUND(VALUE(SUBSTITUTE('連結実質赤字比率に係る赤字・黒字の構成分析'!I$41,"▲","-")),2)&gt;=0,ABS(ROUND(VALUE(SUBSTITUTE('連結実質赤字比率に係る赤字・黒字の構成分析'!I$41,"▲","-")),2)),NA())</f>
        <v>#VALUE!</v>
      </c>
      <c r="J29" s="1042" t="e">
        <f>IF(ROUND(VALUE(SUBSTITUTE('連結実質赤字比率に係る赤字・黒字の構成分析'!J$41,"▲","-")),2)&lt;0,ABS(ROUND(VALUE(SUBSTITUTE('連結実質赤字比率に係る赤字・黒字の構成分析'!J$41,"▲","-")),2)),NA())</f>
        <v>#VALUE!</v>
      </c>
      <c r="K29" s="1042" t="e">
        <f>IF(ROUND(VALUE(SUBSTITUTE('連結実質赤字比率に係る赤字・黒字の構成分析'!J$41,"▲","-")),2)&gt;=0,ABS(ROUND(VALUE(SUBSTITUTE('連結実質赤字比率に係る赤字・黒字の構成分析'!J$41,"▲","-")),2)),NA())</f>
        <v>#VALUE!</v>
      </c>
    </row>
    <row r="30" spans="1:11">
      <c r="A30" s="1042" t="e">
        <f>IF('連結実質赤字比率に係る赤字・黒字の構成分析'!C$40="",NA(),'連結実質赤字比率に係る赤字・黒字の構成分析'!C$40)</f>
        <v>#N/A</v>
      </c>
      <c r="B30" s="1042" t="e">
        <f>IF(ROUND(VALUE(SUBSTITUTE('連結実質赤字比率に係る赤字・黒字の構成分析'!F$40,"▲","-")),2)&lt;0,ABS(ROUND(VALUE(SUBSTITUTE('連結実質赤字比率に係る赤字・黒字の構成分析'!F$40,"▲","-")),2)),NA())</f>
        <v>#VALUE!</v>
      </c>
      <c r="C30" s="1042" t="e">
        <f>IF(ROUND(VALUE(SUBSTITUTE('連結実質赤字比率に係る赤字・黒字の構成分析'!F$40,"▲","-")),2)&gt;=0,ABS(ROUND(VALUE(SUBSTITUTE('連結実質赤字比率に係る赤字・黒字の構成分析'!F$40,"▲","-")),2)),NA())</f>
        <v>#VALUE!</v>
      </c>
      <c r="D30" s="1042" t="e">
        <f>IF(ROUND(VALUE(SUBSTITUTE('連結実質赤字比率に係る赤字・黒字の構成分析'!G$40,"▲","-")),2)&lt;0,ABS(ROUND(VALUE(SUBSTITUTE('連結実質赤字比率に係る赤字・黒字の構成分析'!G$40,"▲","-")),2)),NA())</f>
        <v>#VALUE!</v>
      </c>
      <c r="E30" s="1042" t="e">
        <f>IF(ROUND(VALUE(SUBSTITUTE('連結実質赤字比率に係る赤字・黒字の構成分析'!G$40,"▲","-")),2)&gt;=0,ABS(ROUND(VALUE(SUBSTITUTE('連結実質赤字比率に係る赤字・黒字の構成分析'!G$40,"▲","-")),2)),NA())</f>
        <v>#VALUE!</v>
      </c>
      <c r="F30" s="1042" t="e">
        <f>IF(ROUND(VALUE(SUBSTITUTE('連結実質赤字比率に係る赤字・黒字の構成分析'!H$40,"▲","-")),2)&lt;0,ABS(ROUND(VALUE(SUBSTITUTE('連結実質赤字比率に係る赤字・黒字の構成分析'!H$40,"▲","-")),2)),NA())</f>
        <v>#VALUE!</v>
      </c>
      <c r="G30" s="1042" t="e">
        <f>IF(ROUND(VALUE(SUBSTITUTE('連結実質赤字比率に係る赤字・黒字の構成分析'!H$40,"▲","-")),2)&gt;=0,ABS(ROUND(VALUE(SUBSTITUTE('連結実質赤字比率に係る赤字・黒字の構成分析'!H$40,"▲","-")),2)),NA())</f>
        <v>#VALUE!</v>
      </c>
      <c r="H30" s="1042" t="e">
        <f>IF(ROUND(VALUE(SUBSTITUTE('連結実質赤字比率に係る赤字・黒字の構成分析'!I$40,"▲","-")),2)&lt;0,ABS(ROUND(VALUE(SUBSTITUTE('連結実質赤字比率に係る赤字・黒字の構成分析'!I$40,"▲","-")),2)),NA())</f>
        <v>#VALUE!</v>
      </c>
      <c r="I30" s="1042" t="e">
        <f>IF(ROUND(VALUE(SUBSTITUTE('連結実質赤字比率に係る赤字・黒字の構成分析'!I$40,"▲","-")),2)&gt;=0,ABS(ROUND(VALUE(SUBSTITUTE('連結実質赤字比率に係る赤字・黒字の構成分析'!I$40,"▲","-")),2)),NA())</f>
        <v>#VALUE!</v>
      </c>
      <c r="J30" s="1042" t="e">
        <f>IF(ROUND(VALUE(SUBSTITUTE('連結実質赤字比率に係る赤字・黒字の構成分析'!J$40,"▲","-")),2)&lt;0,ABS(ROUND(VALUE(SUBSTITUTE('連結実質赤字比率に係る赤字・黒字の構成分析'!J$40,"▲","-")),2)),NA())</f>
        <v>#VALUE!</v>
      </c>
      <c r="K30" s="1042" t="e">
        <f>IF(ROUND(VALUE(SUBSTITUTE('連結実質赤字比率に係る赤字・黒字の構成分析'!J$40,"▲","-")),2)&gt;=0,ABS(ROUND(VALUE(SUBSTITUTE('連結実質赤字比率に係る赤字・黒字の構成分析'!J$40,"▲","-")),2)),NA())</f>
        <v>#VALUE!</v>
      </c>
    </row>
    <row r="31" spans="1:11">
      <c r="A31" s="1042" t="str">
        <f>IF('連結実質赤字比率に係る赤字・黒字の構成分析'!C$39="",NA(),'連結実質赤字比率に係る赤字・黒字の構成分析'!C$39)</f>
        <v>学校給食事業特別会計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0.13</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8.e-002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6.e-002</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4.e-002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v>
      </c>
    </row>
    <row r="32" spans="1:11">
      <c r="A32" s="1042" t="str">
        <f>IF('連結実質赤字比率に係る赤字・黒字の構成分析'!C$38="",NA(),'連結実質赤字比率に係る赤字・黒字の構成分析'!C$38)</f>
        <v>後期高齢者医療特別会計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2.e-002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7.0000000000000007e-002</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1.e-002</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2.e-002</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2.e-002</v>
      </c>
    </row>
    <row r="33" spans="1:16">
      <c r="A33" s="1042" t="str">
        <f>IF('連結実質赤字比率に係る赤字・黒字の構成分析'!C$37="",NA(),'連結実質赤字比率に係る赤字・黒字の構成分析'!C$37)</f>
        <v>下水道事業特別会計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0.5</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0.2</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0.17</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0.27</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0.3</v>
      </c>
    </row>
    <row r="34" spans="1:16">
      <c r="A34" s="1042" t="str">
        <f>IF('連結実質赤字比率に係る赤字・黒字の構成分析'!C$36="",NA(),'連結実質赤字比率に係る赤字・黒字の構成分析'!C$36)</f>
        <v>介護保険特別会計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0.95</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1.5</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1.41</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0.96</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0.53</v>
      </c>
    </row>
    <row r="35" spans="1:16">
      <c r="A35" s="1042" t="str">
        <f>IF('連結実質赤字比率に係る赤字・黒字の構成分析'!C$35="",NA(),'連結実質赤字比率に係る赤字・黒字の構成分析'!C$35)</f>
        <v>国民健康保険特別会計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4.07</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2.77</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3.49</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3</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3.28</v>
      </c>
    </row>
    <row r="36" spans="1:16">
      <c r="A36" s="1042" t="str">
        <f>IF('連結実質赤字比率に係る赤字・黒字の構成分析'!C$34="",NA(),'連結実質赤字比率に係る赤字・黒字の構成分析'!C$34)</f>
        <v>一般会計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7.49</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7.43</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5.75</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6.8</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6.06</v>
      </c>
    </row>
    <row r="39" spans="1:16">
      <c r="A39" s="1040" t="s">
        <v>12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116</v>
      </c>
      <c r="C41" s="1043"/>
      <c r="D41" s="1043" t="s">
        <v>118</v>
      </c>
      <c r="E41" s="1043" t="s">
        <v>116</v>
      </c>
      <c r="F41" s="1043"/>
      <c r="G41" s="1043" t="s">
        <v>118</v>
      </c>
      <c r="H41" s="1043" t="s">
        <v>116</v>
      </c>
      <c r="I41" s="1043"/>
      <c r="J41" s="1043" t="s">
        <v>118</v>
      </c>
      <c r="K41" s="1043" t="s">
        <v>116</v>
      </c>
      <c r="L41" s="1043"/>
      <c r="M41" s="1043" t="s">
        <v>118</v>
      </c>
      <c r="N41" s="1043" t="s">
        <v>116</v>
      </c>
      <c r="O41" s="1043"/>
      <c r="P41" s="1043" t="s">
        <v>118</v>
      </c>
    </row>
    <row r="42" spans="1:16">
      <c r="A42" s="1043" t="s">
        <v>119</v>
      </c>
      <c r="B42" s="1043"/>
      <c r="C42" s="1043"/>
      <c r="D42" s="1043">
        <f>'実質公債費比率（分子）の構造'!K$52</f>
        <v>630</v>
      </c>
      <c r="E42" s="1043"/>
      <c r="F42" s="1043"/>
      <c r="G42" s="1043">
        <f>'実質公債費比率（分子）の構造'!L$52</f>
        <v>651</v>
      </c>
      <c r="H42" s="1043"/>
      <c r="I42" s="1043"/>
      <c r="J42" s="1043">
        <f>'実質公債費比率（分子）の構造'!M$52</f>
        <v>669</v>
      </c>
      <c r="K42" s="1043"/>
      <c r="L42" s="1043"/>
      <c r="M42" s="1043">
        <f>'実質公債費比率（分子）の構造'!N$52</f>
        <v>640</v>
      </c>
      <c r="N42" s="1043"/>
      <c r="O42" s="1043"/>
      <c r="P42" s="1043">
        <f>'実質公債費比率（分子）の構造'!O$52</f>
        <v>639</v>
      </c>
    </row>
    <row r="43" spans="1:16">
      <c r="A43" s="1043" t="s">
        <v>48</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44</v>
      </c>
      <c r="B44" s="1043">
        <f>'実質公債費比率（分子）の構造'!K$50</f>
        <v>2</v>
      </c>
      <c r="C44" s="1043"/>
      <c r="D44" s="1043"/>
      <c r="E44" s="1043">
        <f>'実質公債費比率（分子）の構造'!L$50</f>
        <v>2</v>
      </c>
      <c r="F44" s="1043"/>
      <c r="G44" s="1043"/>
      <c r="H44" s="1043">
        <f>'実質公債費比率（分子）の構造'!M$50</f>
        <v>2</v>
      </c>
      <c r="I44" s="1043"/>
      <c r="J44" s="1043"/>
      <c r="K44" s="1043">
        <f>'実質公債費比率（分子）の構造'!N$50</f>
        <v>2</v>
      </c>
      <c r="L44" s="1043"/>
      <c r="M44" s="1043"/>
      <c r="N44" s="1043">
        <f>'実質公債費比率（分子）の構造'!O$50</f>
        <v>1</v>
      </c>
      <c r="O44" s="1043"/>
      <c r="P44" s="1043"/>
    </row>
    <row r="45" spans="1:16">
      <c r="A45" s="1043" t="s">
        <v>0</v>
      </c>
      <c r="B45" s="1043">
        <f>'実質公債費比率（分子）の構造'!K$49</f>
        <v>76</v>
      </c>
      <c r="C45" s="1043"/>
      <c r="D45" s="1043"/>
      <c r="E45" s="1043">
        <f>'実質公債費比率（分子）の構造'!L$49</f>
        <v>86</v>
      </c>
      <c r="F45" s="1043"/>
      <c r="G45" s="1043"/>
      <c r="H45" s="1043">
        <f>'実質公債費比率（分子）の構造'!M$49</f>
        <v>95</v>
      </c>
      <c r="I45" s="1043"/>
      <c r="J45" s="1043"/>
      <c r="K45" s="1043">
        <f>'実質公債費比率（分子）の構造'!N$49</f>
        <v>98</v>
      </c>
      <c r="L45" s="1043"/>
      <c r="M45" s="1043"/>
      <c r="N45" s="1043">
        <f>'実質公債費比率（分子）の構造'!O$49</f>
        <v>91</v>
      </c>
      <c r="O45" s="1043"/>
      <c r="P45" s="1043"/>
    </row>
    <row r="46" spans="1:16">
      <c r="A46" s="1043" t="s">
        <v>39</v>
      </c>
      <c r="B46" s="1043">
        <f>'実質公債費比率（分子）の構造'!K$48</f>
        <v>140</v>
      </c>
      <c r="C46" s="1043"/>
      <c r="D46" s="1043"/>
      <c r="E46" s="1043">
        <f>'実質公債費比率（分子）の構造'!L$48</f>
        <v>133</v>
      </c>
      <c r="F46" s="1043"/>
      <c r="G46" s="1043"/>
      <c r="H46" s="1043">
        <f>'実質公債費比率（分子）の構造'!M$48</f>
        <v>132</v>
      </c>
      <c r="I46" s="1043"/>
      <c r="J46" s="1043"/>
      <c r="K46" s="1043">
        <f>'実質公債費比率（分子）の構造'!N$48</f>
        <v>134</v>
      </c>
      <c r="L46" s="1043"/>
      <c r="M46" s="1043"/>
      <c r="N46" s="1043">
        <f>'実質公債費比率（分子）の構造'!O$48</f>
        <v>136</v>
      </c>
      <c r="O46" s="1043"/>
      <c r="P46" s="1043"/>
    </row>
    <row r="47" spans="1:16">
      <c r="A47" s="1043" t="s">
        <v>34</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32</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703</v>
      </c>
      <c r="C49" s="1043"/>
      <c r="D49" s="1043"/>
      <c r="E49" s="1043">
        <f>'実質公債費比率（分子）の構造'!L$45</f>
        <v>760</v>
      </c>
      <c r="F49" s="1043"/>
      <c r="G49" s="1043"/>
      <c r="H49" s="1043">
        <f>'実質公債費比率（分子）の構造'!M$45</f>
        <v>775</v>
      </c>
      <c r="I49" s="1043"/>
      <c r="J49" s="1043"/>
      <c r="K49" s="1043">
        <f>'実質公債費比率（分子）の構造'!N$45</f>
        <v>765</v>
      </c>
      <c r="L49" s="1043"/>
      <c r="M49" s="1043"/>
      <c r="N49" s="1043">
        <f>'実質公債費比率（分子）の構造'!O$45</f>
        <v>743</v>
      </c>
      <c r="O49" s="1043"/>
      <c r="P49" s="1043"/>
    </row>
    <row r="50" spans="1:16">
      <c r="A50" s="1043" t="s">
        <v>60</v>
      </c>
      <c r="B50" s="1043" t="e">
        <f>NA()</f>
        <v>#N/A</v>
      </c>
      <c r="C50" s="1043">
        <f>IF(ISNUMBER('実質公債費比率（分子）の構造'!K$53),'実質公債費比率（分子）の構造'!K$53,NA())</f>
        <v>291</v>
      </c>
      <c r="D50" s="1043" t="e">
        <f>NA()</f>
        <v>#N/A</v>
      </c>
      <c r="E50" s="1043" t="e">
        <f>NA()</f>
        <v>#N/A</v>
      </c>
      <c r="F50" s="1043">
        <f>IF(ISNUMBER('実質公債費比率（分子）の構造'!L$53),'実質公債費比率（分子）の構造'!L$53,NA())</f>
        <v>330</v>
      </c>
      <c r="G50" s="1043" t="e">
        <f>NA()</f>
        <v>#N/A</v>
      </c>
      <c r="H50" s="1043" t="e">
        <f>NA()</f>
        <v>#N/A</v>
      </c>
      <c r="I50" s="1043">
        <f>IF(ISNUMBER('実質公債費比率（分子）の構造'!M$53),'実質公債費比率（分子）の構造'!M$53,NA())</f>
        <v>335</v>
      </c>
      <c r="J50" s="1043" t="e">
        <f>NA()</f>
        <v>#N/A</v>
      </c>
      <c r="K50" s="1043" t="e">
        <f>NA()</f>
        <v>#N/A</v>
      </c>
      <c r="L50" s="1043">
        <f>IF(ISNUMBER('実質公債費比率（分子）の構造'!N$53),'実質公債費比率（分子）の構造'!N$53,NA())</f>
        <v>359</v>
      </c>
      <c r="M50" s="1043" t="e">
        <f>NA()</f>
        <v>#N/A</v>
      </c>
      <c r="N50" s="1043" t="e">
        <f>NA()</f>
        <v>#N/A</v>
      </c>
      <c r="O50" s="1043">
        <f>IF(ISNUMBER('実質公債費比率（分子）の構造'!O$53),'実質公債費比率（分子）の構造'!O$53,NA())</f>
        <v>332</v>
      </c>
      <c r="P50" s="1043" t="e">
        <f>NA()</f>
        <v>#N/A</v>
      </c>
    </row>
    <row r="53" spans="1:16">
      <c r="A53" s="1040" t="s">
        <v>122</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125</v>
      </c>
      <c r="C55" s="1042"/>
      <c r="D55" s="1042" t="s">
        <v>128</v>
      </c>
      <c r="E55" s="1042" t="s">
        <v>125</v>
      </c>
      <c r="F55" s="1042"/>
      <c r="G55" s="1042" t="s">
        <v>128</v>
      </c>
      <c r="H55" s="1042" t="s">
        <v>125</v>
      </c>
      <c r="I55" s="1042"/>
      <c r="J55" s="1042" t="s">
        <v>128</v>
      </c>
      <c r="K55" s="1042" t="s">
        <v>125</v>
      </c>
      <c r="L55" s="1042"/>
      <c r="M55" s="1042" t="s">
        <v>128</v>
      </c>
      <c r="N55" s="1042" t="s">
        <v>125</v>
      </c>
      <c r="O55" s="1042"/>
      <c r="P55" s="1042" t="s">
        <v>128</v>
      </c>
    </row>
    <row r="56" spans="1:16">
      <c r="A56" s="1042" t="s">
        <v>54</v>
      </c>
      <c r="B56" s="1042"/>
      <c r="C56" s="1042"/>
      <c r="D56" s="1042">
        <f>'将来負担比率（分子）の構造'!I$52</f>
        <v>7095</v>
      </c>
      <c r="E56" s="1042"/>
      <c r="F56" s="1042"/>
      <c r="G56" s="1042">
        <f>'将来負担比率（分子）の構造'!J$52</f>
        <v>6973</v>
      </c>
      <c r="H56" s="1042"/>
      <c r="I56" s="1042"/>
      <c r="J56" s="1042">
        <f>'将来負担比率（分子）の構造'!K$52</f>
        <v>6978</v>
      </c>
      <c r="K56" s="1042"/>
      <c r="L56" s="1042"/>
      <c r="M56" s="1042">
        <f>'将来負担比率（分子）の構造'!L$52</f>
        <v>7042</v>
      </c>
      <c r="N56" s="1042"/>
      <c r="O56" s="1042"/>
      <c r="P56" s="1042">
        <f>'将来負担比率（分子）の構造'!M$52</f>
        <v>7794</v>
      </c>
    </row>
    <row r="57" spans="1:16">
      <c r="A57" s="1042" t="s">
        <v>95</v>
      </c>
      <c r="B57" s="1042"/>
      <c r="C57" s="1042"/>
      <c r="D57" s="1042">
        <f>'将来負担比率（分子）の構造'!I$51</f>
        <v>709</v>
      </c>
      <c r="E57" s="1042"/>
      <c r="F57" s="1042"/>
      <c r="G57" s="1042">
        <f>'将来負担比率（分子）の構造'!J$51</f>
        <v>636</v>
      </c>
      <c r="H57" s="1042"/>
      <c r="I57" s="1042"/>
      <c r="J57" s="1042">
        <f>'将来負担比率（分子）の構造'!K$51</f>
        <v>668</v>
      </c>
      <c r="K57" s="1042"/>
      <c r="L57" s="1042"/>
      <c r="M57" s="1042">
        <f>'将来負担比率（分子）の構造'!L$51</f>
        <v>693</v>
      </c>
      <c r="N57" s="1042"/>
      <c r="O57" s="1042"/>
      <c r="P57" s="1042">
        <f>'将来負担比率（分子）の構造'!M$51</f>
        <v>666</v>
      </c>
    </row>
    <row r="58" spans="1:16">
      <c r="A58" s="1042" t="s">
        <v>93</v>
      </c>
      <c r="B58" s="1042"/>
      <c r="C58" s="1042"/>
      <c r="D58" s="1042">
        <f>'将来負担比率（分子）の構造'!I$50</f>
        <v>4561</v>
      </c>
      <c r="E58" s="1042"/>
      <c r="F58" s="1042"/>
      <c r="G58" s="1042">
        <f>'将来負担比率（分子）の構造'!J$50</f>
        <v>4673</v>
      </c>
      <c r="H58" s="1042"/>
      <c r="I58" s="1042"/>
      <c r="J58" s="1042">
        <f>'将来負担比率（分子）の構造'!K$50</f>
        <v>4903</v>
      </c>
      <c r="K58" s="1042"/>
      <c r="L58" s="1042"/>
      <c r="M58" s="1042">
        <f>'将来負担比率（分子）の構造'!L$50</f>
        <v>4648</v>
      </c>
      <c r="N58" s="1042"/>
      <c r="O58" s="1042"/>
      <c r="P58" s="1042">
        <f>'将来負担比率（分子）の構造'!M$50</f>
        <v>5026</v>
      </c>
    </row>
    <row r="59" spans="1:16">
      <c r="A59" s="1042" t="s">
        <v>90</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86</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76</v>
      </c>
      <c r="B61" s="1042">
        <f>'将来負担比率（分子）の構造'!I$46</f>
        <v>5</v>
      </c>
      <c r="C61" s="1042"/>
      <c r="D61" s="1042"/>
      <c r="E61" s="1042">
        <f>'将来負担比率（分子）の構造'!J$46</f>
        <v>2</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77</v>
      </c>
      <c r="B62" s="1042">
        <f>'将来負担比率（分子）の構造'!I$45</f>
        <v>1564</v>
      </c>
      <c r="C62" s="1042"/>
      <c r="D62" s="1042"/>
      <c r="E62" s="1042">
        <f>'将来負担比率（分子）の構造'!J$45</f>
        <v>1495</v>
      </c>
      <c r="F62" s="1042"/>
      <c r="G62" s="1042"/>
      <c r="H62" s="1042">
        <f>'将来負担比率（分子）の構造'!K$45</f>
        <v>1488</v>
      </c>
      <c r="I62" s="1042"/>
      <c r="J62" s="1042"/>
      <c r="K62" s="1042">
        <f>'将来負担比率（分子）の構造'!L$45</f>
        <v>1383</v>
      </c>
      <c r="L62" s="1042"/>
      <c r="M62" s="1042"/>
      <c r="N62" s="1042">
        <f>'将来負担比率（分子）の構造'!M$45</f>
        <v>1353</v>
      </c>
      <c r="O62" s="1042"/>
      <c r="P62" s="1042"/>
    </row>
    <row r="63" spans="1:16">
      <c r="A63" s="1042" t="s">
        <v>75</v>
      </c>
      <c r="B63" s="1042">
        <f>'将来負担比率（分子）の構造'!I$44</f>
        <v>743</v>
      </c>
      <c r="C63" s="1042"/>
      <c r="D63" s="1042"/>
      <c r="E63" s="1042">
        <f>'将来負担比率（分子）の構造'!J$44</f>
        <v>734</v>
      </c>
      <c r="F63" s="1042"/>
      <c r="G63" s="1042"/>
      <c r="H63" s="1042">
        <f>'将来負担比率（分子）の構造'!K$44</f>
        <v>716</v>
      </c>
      <c r="I63" s="1042"/>
      <c r="J63" s="1042"/>
      <c r="K63" s="1042">
        <f>'将来負担比率（分子）の構造'!L$44</f>
        <v>777</v>
      </c>
      <c r="L63" s="1042"/>
      <c r="M63" s="1042"/>
      <c r="N63" s="1042">
        <f>'将来負担比率（分子）の構造'!M$44</f>
        <v>1272</v>
      </c>
      <c r="O63" s="1042"/>
      <c r="P63" s="1042"/>
    </row>
    <row r="64" spans="1:16">
      <c r="A64" s="1042" t="s">
        <v>73</v>
      </c>
      <c r="B64" s="1042">
        <f>'将来負担比率（分子）の構造'!I$43</f>
        <v>1858</v>
      </c>
      <c r="C64" s="1042"/>
      <c r="D64" s="1042"/>
      <c r="E64" s="1042">
        <f>'将来負担比率（分子）の構造'!J$43</f>
        <v>1712</v>
      </c>
      <c r="F64" s="1042"/>
      <c r="G64" s="1042"/>
      <c r="H64" s="1042">
        <f>'将来負担比率（分子）の構造'!K$43</f>
        <v>1575</v>
      </c>
      <c r="I64" s="1042"/>
      <c r="J64" s="1042"/>
      <c r="K64" s="1042">
        <f>'将来負担比率（分子）の構造'!L$43</f>
        <v>1465</v>
      </c>
      <c r="L64" s="1042"/>
      <c r="M64" s="1042"/>
      <c r="N64" s="1042">
        <f>'将来負担比率（分子）の構造'!M$43</f>
        <v>1387</v>
      </c>
      <c r="O64" s="1042"/>
      <c r="P64" s="1042"/>
    </row>
    <row r="65" spans="1:16">
      <c r="A65" s="1042" t="s">
        <v>71</v>
      </c>
      <c r="B65" s="1042">
        <f>'将来負担比率（分子）の構造'!I$42</f>
        <v>4</v>
      </c>
      <c r="C65" s="1042"/>
      <c r="D65" s="1042"/>
      <c r="E65" s="1042">
        <f>'将来負担比率（分子）の構造'!J$42</f>
        <v>3</v>
      </c>
      <c r="F65" s="1042"/>
      <c r="G65" s="1042"/>
      <c r="H65" s="1042">
        <f>'将来負担比率（分子）の構造'!K$42</f>
        <v>3</v>
      </c>
      <c r="I65" s="1042"/>
      <c r="J65" s="1042"/>
      <c r="K65" s="1042">
        <f>'将来負担比率（分子）の構造'!L$42</f>
        <v>3</v>
      </c>
      <c r="L65" s="1042"/>
      <c r="M65" s="1042"/>
      <c r="N65" s="1042">
        <f>'将来負担比率（分子）の構造'!M$42</f>
        <v>1</v>
      </c>
      <c r="O65" s="1042"/>
      <c r="P65" s="1042"/>
    </row>
    <row r="66" spans="1:16">
      <c r="A66" s="1042" t="s">
        <v>66</v>
      </c>
      <c r="B66" s="1042">
        <f>'将来負担比率（分子）の構造'!I$41</f>
        <v>7616</v>
      </c>
      <c r="C66" s="1042"/>
      <c r="D66" s="1042"/>
      <c r="E66" s="1042">
        <f>'将来負担比率（分子）の構造'!J$41</f>
        <v>7631</v>
      </c>
      <c r="F66" s="1042"/>
      <c r="G66" s="1042"/>
      <c r="H66" s="1042">
        <f>'将来負担比率（分子）の構造'!K$41</f>
        <v>7640</v>
      </c>
      <c r="I66" s="1042"/>
      <c r="J66" s="1042"/>
      <c r="K66" s="1042">
        <f>'将来負担比率（分子）の構造'!L$41</f>
        <v>7515</v>
      </c>
      <c r="L66" s="1042"/>
      <c r="M66" s="1042"/>
      <c r="N66" s="1042">
        <f>'将来負担比率（分子）の構造'!M$41</f>
        <v>7373</v>
      </c>
      <c r="O66" s="1042"/>
      <c r="P66" s="1042"/>
    </row>
    <row r="67" spans="1:16">
      <c r="A67" s="1042" t="s">
        <v>100</v>
      </c>
      <c r="B67" s="1042" t="e">
        <f>NA()</f>
        <v>#N/A</v>
      </c>
      <c r="C67" s="1042">
        <f>IF(ISNUMBER('将来負担比率（分子）の構造'!I$53),IF('将来負担比率（分子）の構造'!I$53&lt;0,0,'将来負担比率（分子）の構造'!I$53),NA())</f>
        <v>0</v>
      </c>
      <c r="D67" s="1042" t="e">
        <f>NA()</f>
        <v>#N/A</v>
      </c>
      <c r="E67" s="1042" t="e">
        <f>NA()</f>
        <v>#N/A</v>
      </c>
      <c r="F67" s="1042">
        <f>IF(ISNUMBER('将来負担比率（分子）の構造'!J$53),IF('将来負担比率（分子）の構造'!J$53&lt;0,0,'将来負担比率（分子）の構造'!J$53),NA())</f>
        <v>0</v>
      </c>
      <c r="G67" s="1042" t="e">
        <f>NA()</f>
        <v>#N/A</v>
      </c>
      <c r="H67" s="1042" t="e">
        <f>NA()</f>
        <v>#N/A</v>
      </c>
      <c r="I67" s="1042">
        <f>IF(ISNUMBER('将来負担比率（分子）の構造'!K$53),IF('将来負担比率（分子）の構造'!K$53&lt;0,0,'将来負担比率（分子）の構造'!K$53),NA())</f>
        <v>0</v>
      </c>
      <c r="J67" s="1042" t="e">
        <f>NA()</f>
        <v>#N/A</v>
      </c>
      <c r="K67" s="1042" t="e">
        <f>NA()</f>
        <v>#N/A</v>
      </c>
      <c r="L67" s="1042">
        <f>IF(ISNUMBER('将来負担比率（分子）の構造'!L$53),IF('将来負担比率（分子）の構造'!L$53&lt;0,0,'将来負担比率（分子）の構造'!L$53),NA())</f>
        <v>0</v>
      </c>
      <c r="M67" s="1042" t="e">
        <f>NA()</f>
        <v>#N/A</v>
      </c>
      <c r="N67" s="1042" t="e">
        <f>NA()</f>
        <v>#N/A</v>
      </c>
      <c r="O67" s="1042">
        <f>IF(ISNUMBER('将来負担比率（分子）の構造'!M$53),IF('将来負担比率（分子）の構造'!M$53&lt;0,0,'将来負担比率（分子）の構造'!M$53),NA())</f>
        <v>0</v>
      </c>
      <c r="P67" s="1042" t="e">
        <f>NA()</f>
        <v>#N/A</v>
      </c>
    </row>
    <row r="70" spans="1:16">
      <c r="A70" s="1045" t="s">
        <v>129</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130</v>
      </c>
      <c r="B72" s="1046">
        <f>基金残高に係る経年分析!F55</f>
        <v>2024</v>
      </c>
      <c r="C72" s="1046">
        <f>基金残高に係る経年分析!G55</f>
        <v>2124</v>
      </c>
      <c r="D72" s="1046">
        <f>基金残高に係る経年分析!H55</f>
        <v>2124</v>
      </c>
    </row>
    <row r="73" spans="1:16">
      <c r="A73" s="1044" t="s">
        <v>131</v>
      </c>
      <c r="B73" s="1046">
        <f>基金残高に係る経年分析!F56</f>
        <v>558</v>
      </c>
      <c r="C73" s="1046">
        <f>基金残高に係る経年分析!G56</f>
        <v>558</v>
      </c>
      <c r="D73" s="1046">
        <f>基金残高に係る経年分析!H56</f>
        <v>558</v>
      </c>
    </row>
    <row r="74" spans="1:16">
      <c r="A74" s="1044" t="s">
        <v>133</v>
      </c>
      <c r="B74" s="1046">
        <f>基金残高に係る経年分析!F57</f>
        <v>1687</v>
      </c>
      <c r="C74" s="1046">
        <f>基金残高に係る経年分析!G57</f>
        <v>1266</v>
      </c>
      <c r="D74" s="1046">
        <f>基金残高に係る経年分析!H57</f>
        <v>1613</v>
      </c>
    </row>
  </sheetData>
  <sheetProtection algorithmName="SHA-512" hashValue="3gvHCFPwSPoGkQKNCHG2H4cDVqNnxrge0ko0H5dlhSg9yMxDnrYcQ8wqA9TGOQvwzSwdzIWi9I4ejZoOD/DW3w==" saltValue="tSDmW6ewUZi4erfa9Ik/k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7"/>
      <c r="DE4" s="1107"/>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7"/>
      <c r="DE5" s="1107"/>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7"/>
      <c r="DE6" s="1107"/>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7"/>
      <c r="DE7" s="1107"/>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7"/>
      <c r="DE8" s="1107"/>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7"/>
      <c r="DE9" s="1107"/>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7"/>
      <c r="DE10" s="1107"/>
      <c r="DF10" s="752"/>
      <c r="DG10" s="752"/>
      <c r="DH10" s="752"/>
      <c r="DI10" s="752"/>
      <c r="DJ10" s="752"/>
      <c r="DK10" s="752"/>
      <c r="DL10" s="752"/>
      <c r="DM10" s="752"/>
      <c r="DN10" s="752"/>
      <c r="DO10" s="752"/>
      <c r="DP10" s="752"/>
      <c r="DQ10" s="752"/>
      <c r="DR10" s="752"/>
      <c r="DS10" s="752"/>
      <c r="DT10" s="752"/>
      <c r="DU10" s="752"/>
      <c r="DV10" s="752"/>
      <c r="DW10" s="752"/>
      <c r="EM10" s="753" t="s">
        <v>30</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7"/>
      <c r="DE11" s="1107"/>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7"/>
      <c r="DE12" s="1107"/>
      <c r="DF12" s="752"/>
      <c r="DG12" s="752"/>
      <c r="DH12" s="752"/>
      <c r="DI12" s="752"/>
      <c r="DJ12" s="752"/>
      <c r="DK12" s="752"/>
      <c r="DL12" s="752"/>
      <c r="DM12" s="752"/>
      <c r="DN12" s="752"/>
      <c r="DO12" s="752"/>
      <c r="DP12" s="752"/>
      <c r="DQ12" s="752"/>
      <c r="DR12" s="752"/>
      <c r="DS12" s="752"/>
      <c r="DT12" s="752"/>
      <c r="DU12" s="752"/>
      <c r="DV12" s="752"/>
      <c r="DW12" s="752"/>
      <c r="EM12" s="753" t="s">
        <v>30</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7"/>
      <c r="DE13" s="1107"/>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7"/>
      <c r="DE14" s="1107"/>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7"/>
      <c r="DE15" s="1107"/>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7"/>
      <c r="DE16" s="1107"/>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7"/>
      <c r="DE17" s="1107"/>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7"/>
      <c r="DE18" s="1107"/>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10"/>
    </row>
    <row r="22" spans="1:351" ht="17.25">
      <c r="B22" s="755"/>
      <c r="MM22" s="1110"/>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549</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550</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551</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4"/>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5"/>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5"/>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5"/>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6"/>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174</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395</v>
      </c>
      <c r="BQ50" s="1098"/>
      <c r="BR50" s="1098"/>
      <c r="BS50" s="1098"/>
      <c r="BT50" s="1098"/>
      <c r="BU50" s="1098"/>
      <c r="BV50" s="1098"/>
      <c r="BW50" s="1098"/>
      <c r="BX50" s="1098" t="s">
        <v>529</v>
      </c>
      <c r="BY50" s="1098"/>
      <c r="BZ50" s="1098"/>
      <c r="CA50" s="1098"/>
      <c r="CB50" s="1098"/>
      <c r="CC50" s="1098"/>
      <c r="CD50" s="1098"/>
      <c r="CE50" s="1098"/>
      <c r="CF50" s="1098" t="s">
        <v>425</v>
      </c>
      <c r="CG50" s="1098"/>
      <c r="CH50" s="1098"/>
      <c r="CI50" s="1098"/>
      <c r="CJ50" s="1098"/>
      <c r="CK50" s="1098"/>
      <c r="CL50" s="1098"/>
      <c r="CM50" s="1098"/>
      <c r="CN50" s="1098" t="s">
        <v>530</v>
      </c>
      <c r="CO50" s="1098"/>
      <c r="CP50" s="1098"/>
      <c r="CQ50" s="1098"/>
      <c r="CR50" s="1098"/>
      <c r="CS50" s="1098"/>
      <c r="CT50" s="1098"/>
      <c r="CU50" s="1098"/>
      <c r="CV50" s="1098" t="s">
        <v>531</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552</v>
      </c>
      <c r="AO51" s="1097"/>
      <c r="AP51" s="1097"/>
      <c r="AQ51" s="1097"/>
      <c r="AR51" s="1097"/>
      <c r="AS51" s="1097"/>
      <c r="AT51" s="1097"/>
      <c r="AU51" s="1097"/>
      <c r="AV51" s="1097"/>
      <c r="AW51" s="1097"/>
      <c r="AX51" s="1097"/>
      <c r="AY51" s="1097"/>
      <c r="AZ51" s="1097"/>
      <c r="BA51" s="1097"/>
      <c r="BB51" s="1097" t="s">
        <v>554</v>
      </c>
      <c r="BC51" s="1097"/>
      <c r="BD51" s="1097"/>
      <c r="BE51" s="1097"/>
      <c r="BF51" s="1097"/>
      <c r="BG51" s="1097"/>
      <c r="BH51" s="1097"/>
      <c r="BI51" s="1097"/>
      <c r="BJ51" s="1097"/>
      <c r="BK51" s="1097"/>
      <c r="BL51" s="1097"/>
      <c r="BM51" s="1097"/>
      <c r="BN51" s="1097"/>
      <c r="BO51" s="1097"/>
      <c r="BP51" s="1102"/>
      <c r="BQ51" s="1102"/>
      <c r="BR51" s="1102"/>
      <c r="BS51" s="1102"/>
      <c r="BT51" s="1102"/>
      <c r="BU51" s="1102"/>
      <c r="BV51" s="1102"/>
      <c r="BW51" s="1102"/>
      <c r="BX51" s="1102"/>
      <c r="BY51" s="1102"/>
      <c r="BZ51" s="1102"/>
      <c r="CA51" s="1102"/>
      <c r="CB51" s="1102"/>
      <c r="CC51" s="1102"/>
      <c r="CD51" s="1102"/>
      <c r="CE51" s="1102"/>
      <c r="CF51" s="1102"/>
      <c r="CG51" s="1102"/>
      <c r="CH51" s="1102"/>
      <c r="CI51" s="1102"/>
      <c r="CJ51" s="1102"/>
      <c r="CK51" s="1102"/>
      <c r="CL51" s="1102"/>
      <c r="CM51" s="1102"/>
      <c r="CN51" s="1102"/>
      <c r="CO51" s="1102"/>
      <c r="CP51" s="1102"/>
      <c r="CQ51" s="1102"/>
      <c r="CR51" s="1102"/>
      <c r="CS51" s="1102"/>
      <c r="CT51" s="1102"/>
      <c r="CU51" s="1102"/>
      <c r="CV51" s="1103"/>
      <c r="CW51" s="1102"/>
      <c r="CX51" s="1102"/>
      <c r="CY51" s="1102"/>
      <c r="CZ51" s="1102"/>
      <c r="DA51" s="1102"/>
      <c r="DB51" s="1102"/>
      <c r="DC51" s="1102"/>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555</v>
      </c>
      <c r="BC53" s="1097"/>
      <c r="BD53" s="1097"/>
      <c r="BE53" s="1097"/>
      <c r="BF53" s="1097"/>
      <c r="BG53" s="1097"/>
      <c r="BH53" s="1097"/>
      <c r="BI53" s="1097"/>
      <c r="BJ53" s="1097"/>
      <c r="BK53" s="1097"/>
      <c r="BL53" s="1097"/>
      <c r="BM53" s="1097"/>
      <c r="BN53" s="1097"/>
      <c r="BO53" s="1097"/>
      <c r="BP53" s="1102">
        <v>53.6</v>
      </c>
      <c r="BQ53" s="1102"/>
      <c r="BR53" s="1102"/>
      <c r="BS53" s="1102"/>
      <c r="BT53" s="1102"/>
      <c r="BU53" s="1102"/>
      <c r="BV53" s="1102"/>
      <c r="BW53" s="1102"/>
      <c r="BX53" s="1102">
        <v>55.1</v>
      </c>
      <c r="BY53" s="1102"/>
      <c r="BZ53" s="1102"/>
      <c r="CA53" s="1102"/>
      <c r="CB53" s="1102"/>
      <c r="CC53" s="1102"/>
      <c r="CD53" s="1102"/>
      <c r="CE53" s="1102"/>
      <c r="CF53" s="1102">
        <v>51.7</v>
      </c>
      <c r="CG53" s="1102"/>
      <c r="CH53" s="1102"/>
      <c r="CI53" s="1102"/>
      <c r="CJ53" s="1102"/>
      <c r="CK53" s="1102"/>
      <c r="CL53" s="1102"/>
      <c r="CM53" s="1102"/>
      <c r="CN53" s="1102">
        <v>56</v>
      </c>
      <c r="CO53" s="1102"/>
      <c r="CP53" s="1102"/>
      <c r="CQ53" s="1102"/>
      <c r="CR53" s="1102"/>
      <c r="CS53" s="1102"/>
      <c r="CT53" s="1102"/>
      <c r="CU53" s="1102"/>
      <c r="CV53" s="1103"/>
      <c r="CW53" s="1102"/>
      <c r="CX53" s="1102"/>
      <c r="CY53" s="1102"/>
      <c r="CZ53" s="1102"/>
      <c r="DA53" s="1102"/>
      <c r="DB53" s="1102"/>
      <c r="DC53" s="1102"/>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c r="A55" s="1063"/>
      <c r="B55" s="755"/>
      <c r="G55" s="1073"/>
      <c r="H55" s="1073"/>
      <c r="I55" s="1073"/>
      <c r="J55" s="1073"/>
      <c r="K55" s="1082"/>
      <c r="L55" s="1082"/>
      <c r="M55" s="1082"/>
      <c r="N55" s="1082"/>
      <c r="AN55" s="1098" t="s">
        <v>62</v>
      </c>
      <c r="AO55" s="1098"/>
      <c r="AP55" s="1098"/>
      <c r="AQ55" s="1098"/>
      <c r="AR55" s="1098"/>
      <c r="AS55" s="1098"/>
      <c r="AT55" s="1098"/>
      <c r="AU55" s="1098"/>
      <c r="AV55" s="1098"/>
      <c r="AW55" s="1098"/>
      <c r="AX55" s="1098"/>
      <c r="AY55" s="1098"/>
      <c r="AZ55" s="1098"/>
      <c r="BA55" s="1098"/>
      <c r="BB55" s="1097" t="s">
        <v>554</v>
      </c>
      <c r="BC55" s="1097"/>
      <c r="BD55" s="1097"/>
      <c r="BE55" s="1097"/>
      <c r="BF55" s="1097"/>
      <c r="BG55" s="1097"/>
      <c r="BH55" s="1097"/>
      <c r="BI55" s="1097"/>
      <c r="BJ55" s="1097"/>
      <c r="BK55" s="1097"/>
      <c r="BL55" s="1097"/>
      <c r="BM55" s="1097"/>
      <c r="BN55" s="1097"/>
      <c r="BO55" s="1097"/>
      <c r="BP55" s="1102">
        <v>20.2</v>
      </c>
      <c r="BQ55" s="1102"/>
      <c r="BR55" s="1102"/>
      <c r="BS55" s="1102"/>
      <c r="BT55" s="1102"/>
      <c r="BU55" s="1102"/>
      <c r="BV55" s="1102"/>
      <c r="BW55" s="1102"/>
      <c r="BX55" s="1102">
        <v>15.5</v>
      </c>
      <c r="BY55" s="1102"/>
      <c r="BZ55" s="1102"/>
      <c r="CA55" s="1102"/>
      <c r="CB55" s="1102"/>
      <c r="CC55" s="1102"/>
      <c r="CD55" s="1102"/>
      <c r="CE55" s="1102"/>
      <c r="CF55" s="1102">
        <v>14</v>
      </c>
      <c r="CG55" s="1102"/>
      <c r="CH55" s="1102"/>
      <c r="CI55" s="1102"/>
      <c r="CJ55" s="1102"/>
      <c r="CK55" s="1102"/>
      <c r="CL55" s="1102"/>
      <c r="CM55" s="1102"/>
      <c r="CN55" s="1102">
        <v>11.4</v>
      </c>
      <c r="CO55" s="1102"/>
      <c r="CP55" s="1102"/>
      <c r="CQ55" s="1102"/>
      <c r="CR55" s="1102"/>
      <c r="CS55" s="1102"/>
      <c r="CT55" s="1102"/>
      <c r="CU55" s="1102"/>
      <c r="CV55" s="1103"/>
      <c r="CW55" s="1102"/>
      <c r="CX55" s="1102"/>
      <c r="CY55" s="1102"/>
      <c r="CZ55" s="1102"/>
      <c r="DA55" s="1102"/>
      <c r="DB55" s="1102"/>
      <c r="DC55" s="1102"/>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555</v>
      </c>
      <c r="BC57" s="1097"/>
      <c r="BD57" s="1097"/>
      <c r="BE57" s="1097"/>
      <c r="BF57" s="1097"/>
      <c r="BG57" s="1097"/>
      <c r="BH57" s="1097"/>
      <c r="BI57" s="1097"/>
      <c r="BJ57" s="1097"/>
      <c r="BK57" s="1097"/>
      <c r="BL57" s="1097"/>
      <c r="BM57" s="1097"/>
      <c r="BN57" s="1097"/>
      <c r="BO57" s="1097"/>
      <c r="BP57" s="1102">
        <v>54.5</v>
      </c>
      <c r="BQ57" s="1102"/>
      <c r="BR57" s="1102"/>
      <c r="BS57" s="1102"/>
      <c r="BT57" s="1102"/>
      <c r="BU57" s="1102"/>
      <c r="BV57" s="1102"/>
      <c r="BW57" s="1102"/>
      <c r="BX57" s="1102">
        <v>57.7</v>
      </c>
      <c r="BY57" s="1102"/>
      <c r="BZ57" s="1102"/>
      <c r="CA57" s="1102"/>
      <c r="CB57" s="1102"/>
      <c r="CC57" s="1102"/>
      <c r="CD57" s="1102"/>
      <c r="CE57" s="1102"/>
      <c r="CF57" s="1102">
        <v>57.8</v>
      </c>
      <c r="CG57" s="1102"/>
      <c r="CH57" s="1102"/>
      <c r="CI57" s="1102"/>
      <c r="CJ57" s="1102"/>
      <c r="CK57" s="1102"/>
      <c r="CL57" s="1102"/>
      <c r="CM57" s="1102"/>
      <c r="CN57" s="1102">
        <v>59.5</v>
      </c>
      <c r="CO57" s="1102"/>
      <c r="CP57" s="1102"/>
      <c r="CQ57" s="1102"/>
      <c r="CR57" s="1102"/>
      <c r="CS57" s="1102"/>
      <c r="CT57" s="1102"/>
      <c r="CU57" s="1102"/>
      <c r="CV57" s="1103"/>
      <c r="CW57" s="1102"/>
      <c r="CX57" s="1102"/>
      <c r="CY57" s="1102"/>
      <c r="CZ57" s="1102"/>
      <c r="DA57" s="1102"/>
      <c r="DB57" s="1102"/>
      <c r="DC57" s="1102"/>
      <c r="DD57" s="1108"/>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1108"/>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8"/>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8"/>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9"/>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340</v>
      </c>
    </row>
    <row r="64" spans="1:109">
      <c r="B64" s="755"/>
      <c r="G64" s="1072"/>
      <c r="N64" s="1092"/>
      <c r="AM64" s="1072"/>
      <c r="AN64" s="1072" t="s">
        <v>550</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553</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4"/>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5"/>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5"/>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5"/>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6"/>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174</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395</v>
      </c>
      <c r="BQ72" s="1098"/>
      <c r="BR72" s="1098"/>
      <c r="BS72" s="1098"/>
      <c r="BT72" s="1098"/>
      <c r="BU72" s="1098"/>
      <c r="BV72" s="1098"/>
      <c r="BW72" s="1098"/>
      <c r="BX72" s="1098" t="s">
        <v>529</v>
      </c>
      <c r="BY72" s="1098"/>
      <c r="BZ72" s="1098"/>
      <c r="CA72" s="1098"/>
      <c r="CB72" s="1098"/>
      <c r="CC72" s="1098"/>
      <c r="CD72" s="1098"/>
      <c r="CE72" s="1098"/>
      <c r="CF72" s="1098" t="s">
        <v>425</v>
      </c>
      <c r="CG72" s="1098"/>
      <c r="CH72" s="1098"/>
      <c r="CI72" s="1098"/>
      <c r="CJ72" s="1098"/>
      <c r="CK72" s="1098"/>
      <c r="CL72" s="1098"/>
      <c r="CM72" s="1098"/>
      <c r="CN72" s="1098" t="s">
        <v>530</v>
      </c>
      <c r="CO72" s="1098"/>
      <c r="CP72" s="1098"/>
      <c r="CQ72" s="1098"/>
      <c r="CR72" s="1098"/>
      <c r="CS72" s="1098"/>
      <c r="CT72" s="1098"/>
      <c r="CU72" s="1098"/>
      <c r="CV72" s="1098" t="s">
        <v>531</v>
      </c>
      <c r="CW72" s="1098"/>
      <c r="CX72" s="1098"/>
      <c r="CY72" s="1098"/>
      <c r="CZ72" s="1098"/>
      <c r="DA72" s="1098"/>
      <c r="DB72" s="1098"/>
      <c r="DC72" s="1098"/>
    </row>
    <row r="73" spans="2:107">
      <c r="B73" s="755"/>
      <c r="G73" s="1074"/>
      <c r="H73" s="1074"/>
      <c r="I73" s="1074"/>
      <c r="J73" s="1074"/>
      <c r="K73" s="1084"/>
      <c r="L73" s="1084"/>
      <c r="M73" s="1084"/>
      <c r="N73" s="1084"/>
      <c r="AM73" s="1076"/>
      <c r="AN73" s="1097" t="s">
        <v>552</v>
      </c>
      <c r="AO73" s="1097"/>
      <c r="AP73" s="1097"/>
      <c r="AQ73" s="1097"/>
      <c r="AR73" s="1097"/>
      <c r="AS73" s="1097"/>
      <c r="AT73" s="1097"/>
      <c r="AU73" s="1097"/>
      <c r="AV73" s="1097"/>
      <c r="AW73" s="1097"/>
      <c r="AX73" s="1097"/>
      <c r="AY73" s="1097"/>
      <c r="AZ73" s="1097"/>
      <c r="BA73" s="1097"/>
      <c r="BB73" s="1097" t="s">
        <v>554</v>
      </c>
      <c r="BC73" s="1097"/>
      <c r="BD73" s="1097"/>
      <c r="BE73" s="1097"/>
      <c r="BF73" s="1097"/>
      <c r="BG73" s="1097"/>
      <c r="BH73" s="1097"/>
      <c r="BI73" s="1097"/>
      <c r="BJ73" s="1097"/>
      <c r="BK73" s="1097"/>
      <c r="BL73" s="1097"/>
      <c r="BM73" s="1097"/>
      <c r="BN73" s="1097"/>
      <c r="BO73" s="1097"/>
      <c r="BP73" s="1102"/>
      <c r="BQ73" s="1102"/>
      <c r="BR73" s="1102"/>
      <c r="BS73" s="1102"/>
      <c r="BT73" s="1102"/>
      <c r="BU73" s="1102"/>
      <c r="BV73" s="1102"/>
      <c r="BW73" s="1102"/>
      <c r="BX73" s="1102"/>
      <c r="BY73" s="1102"/>
      <c r="BZ73" s="1102"/>
      <c r="CA73" s="1102"/>
      <c r="CB73" s="1102"/>
      <c r="CC73" s="1102"/>
      <c r="CD73" s="1102"/>
      <c r="CE73" s="1102"/>
      <c r="CF73" s="1102"/>
      <c r="CG73" s="1102"/>
      <c r="CH73" s="1102"/>
      <c r="CI73" s="1102"/>
      <c r="CJ73" s="1102"/>
      <c r="CK73" s="1102"/>
      <c r="CL73" s="1102"/>
      <c r="CM73" s="1102"/>
      <c r="CN73" s="1102"/>
      <c r="CO73" s="1102"/>
      <c r="CP73" s="1102"/>
      <c r="CQ73" s="1102"/>
      <c r="CR73" s="1102"/>
      <c r="CS73" s="1102"/>
      <c r="CT73" s="1102"/>
      <c r="CU73" s="1102"/>
      <c r="CV73" s="1102"/>
      <c r="CW73" s="1102"/>
      <c r="CX73" s="1102"/>
      <c r="CY73" s="1102"/>
      <c r="CZ73" s="1102"/>
      <c r="DA73" s="1102"/>
      <c r="DB73" s="1102"/>
      <c r="DC73" s="1102"/>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420</v>
      </c>
      <c r="BC75" s="1097"/>
      <c r="BD75" s="1097"/>
      <c r="BE75" s="1097"/>
      <c r="BF75" s="1097"/>
      <c r="BG75" s="1097"/>
      <c r="BH75" s="1097"/>
      <c r="BI75" s="1097"/>
      <c r="BJ75" s="1097"/>
      <c r="BK75" s="1097"/>
      <c r="BL75" s="1097"/>
      <c r="BM75" s="1097"/>
      <c r="BN75" s="1097"/>
      <c r="BO75" s="1097"/>
      <c r="BP75" s="1102">
        <v>5.5</v>
      </c>
      <c r="BQ75" s="1102"/>
      <c r="BR75" s="1102"/>
      <c r="BS75" s="1102"/>
      <c r="BT75" s="1102"/>
      <c r="BU75" s="1102"/>
      <c r="BV75" s="1102"/>
      <c r="BW75" s="1102"/>
      <c r="BX75" s="1102">
        <v>5.9</v>
      </c>
      <c r="BY75" s="1102"/>
      <c r="BZ75" s="1102"/>
      <c r="CA75" s="1102"/>
      <c r="CB75" s="1102"/>
      <c r="CC75" s="1102"/>
      <c r="CD75" s="1102"/>
      <c r="CE75" s="1102"/>
      <c r="CF75" s="1102">
        <v>6.3</v>
      </c>
      <c r="CG75" s="1102"/>
      <c r="CH75" s="1102"/>
      <c r="CI75" s="1102"/>
      <c r="CJ75" s="1102"/>
      <c r="CK75" s="1102"/>
      <c r="CL75" s="1102"/>
      <c r="CM75" s="1102"/>
      <c r="CN75" s="1102">
        <v>6.7</v>
      </c>
      <c r="CO75" s="1102"/>
      <c r="CP75" s="1102"/>
      <c r="CQ75" s="1102"/>
      <c r="CR75" s="1102"/>
      <c r="CS75" s="1102"/>
      <c r="CT75" s="1102"/>
      <c r="CU75" s="1102"/>
      <c r="CV75" s="1102">
        <v>6.7</v>
      </c>
      <c r="CW75" s="1102"/>
      <c r="CX75" s="1102"/>
      <c r="CY75" s="1102"/>
      <c r="CZ75" s="1102"/>
      <c r="DA75" s="1102"/>
      <c r="DB75" s="1102"/>
      <c r="DC75" s="1102"/>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c r="B77" s="755"/>
      <c r="G77" s="1073"/>
      <c r="H77" s="1073"/>
      <c r="I77" s="1073"/>
      <c r="J77" s="1073"/>
      <c r="K77" s="1084"/>
      <c r="L77" s="1084"/>
      <c r="M77" s="1084"/>
      <c r="N77" s="1084"/>
      <c r="AN77" s="1098" t="s">
        <v>62</v>
      </c>
      <c r="AO77" s="1098"/>
      <c r="AP77" s="1098"/>
      <c r="AQ77" s="1098"/>
      <c r="AR77" s="1098"/>
      <c r="AS77" s="1098"/>
      <c r="AT77" s="1098"/>
      <c r="AU77" s="1098"/>
      <c r="AV77" s="1098"/>
      <c r="AW77" s="1098"/>
      <c r="AX77" s="1098"/>
      <c r="AY77" s="1098"/>
      <c r="AZ77" s="1098"/>
      <c r="BA77" s="1098"/>
      <c r="BB77" s="1097" t="s">
        <v>554</v>
      </c>
      <c r="BC77" s="1097"/>
      <c r="BD77" s="1097"/>
      <c r="BE77" s="1097"/>
      <c r="BF77" s="1097"/>
      <c r="BG77" s="1097"/>
      <c r="BH77" s="1097"/>
      <c r="BI77" s="1097"/>
      <c r="BJ77" s="1097"/>
      <c r="BK77" s="1097"/>
      <c r="BL77" s="1097"/>
      <c r="BM77" s="1097"/>
      <c r="BN77" s="1097"/>
      <c r="BO77" s="1097"/>
      <c r="BP77" s="1102">
        <v>20.2</v>
      </c>
      <c r="BQ77" s="1102"/>
      <c r="BR77" s="1102"/>
      <c r="BS77" s="1102"/>
      <c r="BT77" s="1102"/>
      <c r="BU77" s="1102"/>
      <c r="BV77" s="1102"/>
      <c r="BW77" s="1102"/>
      <c r="BX77" s="1102">
        <v>15.5</v>
      </c>
      <c r="BY77" s="1102"/>
      <c r="BZ77" s="1102"/>
      <c r="CA77" s="1102"/>
      <c r="CB77" s="1102"/>
      <c r="CC77" s="1102"/>
      <c r="CD77" s="1102"/>
      <c r="CE77" s="1102"/>
      <c r="CF77" s="1102">
        <v>14</v>
      </c>
      <c r="CG77" s="1102"/>
      <c r="CH77" s="1102"/>
      <c r="CI77" s="1102"/>
      <c r="CJ77" s="1102"/>
      <c r="CK77" s="1102"/>
      <c r="CL77" s="1102"/>
      <c r="CM77" s="1102"/>
      <c r="CN77" s="1102">
        <v>11.4</v>
      </c>
      <c r="CO77" s="1102"/>
      <c r="CP77" s="1102"/>
      <c r="CQ77" s="1102"/>
      <c r="CR77" s="1102"/>
      <c r="CS77" s="1102"/>
      <c r="CT77" s="1102"/>
      <c r="CU77" s="1102"/>
      <c r="CV77" s="1102">
        <v>10.4</v>
      </c>
      <c r="CW77" s="1102"/>
      <c r="CX77" s="1102"/>
      <c r="CY77" s="1102"/>
      <c r="CZ77" s="1102"/>
      <c r="DA77" s="1102"/>
      <c r="DB77" s="1102"/>
      <c r="DC77" s="1102"/>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420</v>
      </c>
      <c r="BC79" s="1097"/>
      <c r="BD79" s="1097"/>
      <c r="BE79" s="1097"/>
      <c r="BF79" s="1097"/>
      <c r="BG79" s="1097"/>
      <c r="BH79" s="1097"/>
      <c r="BI79" s="1097"/>
      <c r="BJ79" s="1097"/>
      <c r="BK79" s="1097"/>
      <c r="BL79" s="1097"/>
      <c r="BM79" s="1097"/>
      <c r="BN79" s="1097"/>
      <c r="BO79" s="1097"/>
      <c r="BP79" s="1102">
        <v>7.1</v>
      </c>
      <c r="BQ79" s="1102"/>
      <c r="BR79" s="1102"/>
      <c r="BS79" s="1102"/>
      <c r="BT79" s="1102"/>
      <c r="BU79" s="1102"/>
      <c r="BV79" s="1102"/>
      <c r="BW79" s="1102"/>
      <c r="BX79" s="1102">
        <v>6.6</v>
      </c>
      <c r="BY79" s="1102"/>
      <c r="BZ79" s="1102"/>
      <c r="CA79" s="1102"/>
      <c r="CB79" s="1102"/>
      <c r="CC79" s="1102"/>
      <c r="CD79" s="1102"/>
      <c r="CE79" s="1102"/>
      <c r="CF79" s="1102">
        <v>6.5</v>
      </c>
      <c r="CG79" s="1102"/>
      <c r="CH79" s="1102"/>
      <c r="CI79" s="1102"/>
      <c r="CJ79" s="1102"/>
      <c r="CK79" s="1102"/>
      <c r="CL79" s="1102"/>
      <c r="CM79" s="1102"/>
      <c r="CN79" s="1102">
        <v>6.7</v>
      </c>
      <c r="CO79" s="1102"/>
      <c r="CP79" s="1102"/>
      <c r="CQ79" s="1102"/>
      <c r="CR79" s="1102"/>
      <c r="CS79" s="1102"/>
      <c r="CT79" s="1102"/>
      <c r="CU79" s="1102"/>
      <c r="CV79" s="1102">
        <v>6.6</v>
      </c>
      <c r="CW79" s="1102"/>
      <c r="CX79" s="1102"/>
      <c r="CY79" s="1102"/>
      <c r="CZ79" s="1102"/>
      <c r="DA79" s="1102"/>
      <c r="DB79" s="1102"/>
      <c r="DC79" s="1102"/>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AtW/ir5f3Iah/R4OXn+WQmmsE4ksiwRKvqKF5bx6OnZmQElHsr8tK0kH7ILj7u4W3ie+JucdNdi5GQIAltqi9w==" saltValue="w2VXuDKcHhqsa3jc30dmD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3"/>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103</v>
      </c>
    </row>
  </sheetData>
  <sheetProtection algorithmName="SHA-512" hashValue="94XVrKQHx8ujUhHMOW/MzUfuXQhL4Vh/6KXe3hEj4Ai7OXVvACHcB2UjxTmSzh2uSI1wNCojTMY7ly1uOzirZw==" saltValue="sDTFKnmPG2C9hDJbEEsL5Q==" spinCount="100000" sheet="1" objects="1" scenarios="1"/>
  <phoneticPr fontId="33"/>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103</v>
      </c>
    </row>
  </sheetData>
  <sheetProtection algorithmName="SHA-512" hashValue="arEop74rsqBYxK5s9jMm+l34+urFn9Tkz0jnxxhmBSqjjjIKoP8ygQQQWgzjFFMFd7+MxOKI69ToyHFl7vcNew==" saltValue="nrpgjDVoFBnvy+APVmK5NA==" spinCount="100000" sheet="1" objects="1" scenarios="1"/>
  <phoneticPr fontId="33"/>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328125" style="1" customWidth="1"/>
    <col min="96" max="133" width="1.6328125" style="259" customWidth="1"/>
    <col min="134" max="143" width="1.6328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183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314</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321</v>
      </c>
      <c r="S4" s="139"/>
      <c r="T4" s="139"/>
      <c r="U4" s="139"/>
      <c r="V4" s="139"/>
      <c r="W4" s="139"/>
      <c r="X4" s="139"/>
      <c r="Y4" s="144"/>
      <c r="Z4" s="183" t="s">
        <v>323</v>
      </c>
      <c r="AA4" s="139"/>
      <c r="AB4" s="139"/>
      <c r="AC4" s="144"/>
      <c r="AD4" s="183" t="s">
        <v>270</v>
      </c>
      <c r="AE4" s="139"/>
      <c r="AF4" s="139"/>
      <c r="AG4" s="139"/>
      <c r="AH4" s="139"/>
      <c r="AI4" s="139"/>
      <c r="AJ4" s="139"/>
      <c r="AK4" s="144"/>
      <c r="AL4" s="183" t="s">
        <v>323</v>
      </c>
      <c r="AM4" s="139"/>
      <c r="AN4" s="139"/>
      <c r="AO4" s="144"/>
      <c r="AP4" s="301" t="s">
        <v>325</v>
      </c>
      <c r="AQ4" s="301"/>
      <c r="AR4" s="301"/>
      <c r="AS4" s="301"/>
      <c r="AT4" s="301"/>
      <c r="AU4" s="301"/>
      <c r="AV4" s="301"/>
      <c r="AW4" s="301"/>
      <c r="AX4" s="301"/>
      <c r="AY4" s="301"/>
      <c r="AZ4" s="301"/>
      <c r="BA4" s="301"/>
      <c r="BB4" s="301"/>
      <c r="BC4" s="301"/>
      <c r="BD4" s="301"/>
      <c r="BE4" s="301"/>
      <c r="BF4" s="301"/>
      <c r="BG4" s="301" t="s">
        <v>304</v>
      </c>
      <c r="BH4" s="301"/>
      <c r="BI4" s="301"/>
      <c r="BJ4" s="301"/>
      <c r="BK4" s="301"/>
      <c r="BL4" s="301"/>
      <c r="BM4" s="301"/>
      <c r="BN4" s="301"/>
      <c r="BO4" s="301" t="s">
        <v>323</v>
      </c>
      <c r="BP4" s="301"/>
      <c r="BQ4" s="301"/>
      <c r="BR4" s="301"/>
      <c r="BS4" s="301" t="s">
        <v>327</v>
      </c>
      <c r="BT4" s="301"/>
      <c r="BU4" s="301"/>
      <c r="BV4" s="301"/>
      <c r="BW4" s="301"/>
      <c r="BX4" s="301"/>
      <c r="BY4" s="301"/>
      <c r="BZ4" s="301"/>
      <c r="CA4" s="301"/>
      <c r="CB4" s="301"/>
      <c r="CD4" s="183" t="s">
        <v>328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319</v>
      </c>
      <c r="C5" s="268"/>
      <c r="D5" s="268"/>
      <c r="E5" s="268"/>
      <c r="F5" s="268"/>
      <c r="G5" s="268"/>
      <c r="H5" s="268"/>
      <c r="I5" s="268"/>
      <c r="J5" s="268"/>
      <c r="K5" s="268"/>
      <c r="L5" s="268"/>
      <c r="M5" s="268"/>
      <c r="N5" s="268"/>
      <c r="O5" s="268"/>
      <c r="P5" s="268"/>
      <c r="Q5" s="271"/>
      <c r="R5" s="276">
        <v>4042081</v>
      </c>
      <c r="S5" s="279"/>
      <c r="T5" s="279"/>
      <c r="U5" s="279"/>
      <c r="V5" s="279"/>
      <c r="W5" s="279"/>
      <c r="X5" s="279"/>
      <c r="Y5" s="281"/>
      <c r="Z5" s="284">
        <v>44.3</v>
      </c>
      <c r="AA5" s="284"/>
      <c r="AB5" s="284"/>
      <c r="AC5" s="284"/>
      <c r="AD5" s="289">
        <v>3934689</v>
      </c>
      <c r="AE5" s="289"/>
      <c r="AF5" s="289"/>
      <c r="AG5" s="289"/>
      <c r="AH5" s="289"/>
      <c r="AI5" s="289"/>
      <c r="AJ5" s="289"/>
      <c r="AK5" s="289"/>
      <c r="AL5" s="294">
        <v>69.099999999999994</v>
      </c>
      <c r="AM5" s="296"/>
      <c r="AN5" s="296"/>
      <c r="AO5" s="298"/>
      <c r="AP5" s="262" t="s">
        <v>329</v>
      </c>
      <c r="AQ5" s="268"/>
      <c r="AR5" s="268"/>
      <c r="AS5" s="268"/>
      <c r="AT5" s="268"/>
      <c r="AU5" s="268"/>
      <c r="AV5" s="268"/>
      <c r="AW5" s="268"/>
      <c r="AX5" s="268"/>
      <c r="AY5" s="268"/>
      <c r="AZ5" s="268"/>
      <c r="BA5" s="268"/>
      <c r="BB5" s="268"/>
      <c r="BC5" s="268"/>
      <c r="BD5" s="268"/>
      <c r="BE5" s="268"/>
      <c r="BF5" s="271"/>
      <c r="BG5" s="277">
        <v>3934689</v>
      </c>
      <c r="BH5" s="219"/>
      <c r="BI5" s="219"/>
      <c r="BJ5" s="219"/>
      <c r="BK5" s="219"/>
      <c r="BL5" s="219"/>
      <c r="BM5" s="219"/>
      <c r="BN5" s="282"/>
      <c r="BO5" s="285">
        <v>97.3</v>
      </c>
      <c r="BP5" s="285"/>
      <c r="BQ5" s="285"/>
      <c r="BR5" s="285"/>
      <c r="BS5" s="290">
        <v>87733</v>
      </c>
      <c r="BT5" s="290"/>
      <c r="BU5" s="290"/>
      <c r="BV5" s="290"/>
      <c r="BW5" s="290"/>
      <c r="BX5" s="290"/>
      <c r="BY5" s="290"/>
      <c r="BZ5" s="290"/>
      <c r="CA5" s="290"/>
      <c r="CB5" s="331"/>
      <c r="CC5" s="36"/>
      <c r="CD5" s="183" t="s">
        <v>325</v>
      </c>
      <c r="CE5" s="139"/>
      <c r="CF5" s="139"/>
      <c r="CG5" s="139"/>
      <c r="CH5" s="139"/>
      <c r="CI5" s="139"/>
      <c r="CJ5" s="139"/>
      <c r="CK5" s="139"/>
      <c r="CL5" s="139"/>
      <c r="CM5" s="139"/>
      <c r="CN5" s="139"/>
      <c r="CO5" s="139"/>
      <c r="CP5" s="139"/>
      <c r="CQ5" s="144"/>
      <c r="CR5" s="183" t="s">
        <v>331</v>
      </c>
      <c r="CS5" s="139"/>
      <c r="CT5" s="139"/>
      <c r="CU5" s="139"/>
      <c r="CV5" s="139"/>
      <c r="CW5" s="139"/>
      <c r="CX5" s="139"/>
      <c r="CY5" s="144"/>
      <c r="CZ5" s="183" t="s">
        <v>323</v>
      </c>
      <c r="DA5" s="139"/>
      <c r="DB5" s="139"/>
      <c r="DC5" s="144"/>
      <c r="DD5" s="183" t="s">
        <v>333</v>
      </c>
      <c r="DE5" s="139"/>
      <c r="DF5" s="139"/>
      <c r="DG5" s="139"/>
      <c r="DH5" s="139"/>
      <c r="DI5" s="139"/>
      <c r="DJ5" s="139"/>
      <c r="DK5" s="139"/>
      <c r="DL5" s="139"/>
      <c r="DM5" s="139"/>
      <c r="DN5" s="139"/>
      <c r="DO5" s="139"/>
      <c r="DP5" s="144"/>
      <c r="DQ5" s="183" t="s">
        <v>335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336</v>
      </c>
      <c r="C6" s="36"/>
      <c r="D6" s="36"/>
      <c r="E6" s="36"/>
      <c r="F6" s="36"/>
      <c r="G6" s="36"/>
      <c r="H6" s="36"/>
      <c r="I6" s="36"/>
      <c r="J6" s="36"/>
      <c r="K6" s="36"/>
      <c r="L6" s="36"/>
      <c r="M6" s="36"/>
      <c r="N6" s="36"/>
      <c r="O6" s="36"/>
      <c r="P6" s="36"/>
      <c r="Q6" s="272"/>
      <c r="R6" s="277">
        <v>142607</v>
      </c>
      <c r="S6" s="219"/>
      <c r="T6" s="219"/>
      <c r="U6" s="219"/>
      <c r="V6" s="219"/>
      <c r="W6" s="219"/>
      <c r="X6" s="219"/>
      <c r="Y6" s="282"/>
      <c r="Z6" s="285">
        <v>1.6</v>
      </c>
      <c r="AA6" s="285"/>
      <c r="AB6" s="285"/>
      <c r="AC6" s="285"/>
      <c r="AD6" s="290">
        <v>142607</v>
      </c>
      <c r="AE6" s="290"/>
      <c r="AF6" s="290"/>
      <c r="AG6" s="290"/>
      <c r="AH6" s="290"/>
      <c r="AI6" s="290"/>
      <c r="AJ6" s="290"/>
      <c r="AK6" s="290"/>
      <c r="AL6" s="286">
        <v>2.5</v>
      </c>
      <c r="AM6" s="240"/>
      <c r="AN6" s="240"/>
      <c r="AO6" s="299"/>
      <c r="AP6" s="263" t="s">
        <v>108</v>
      </c>
      <c r="AQ6" s="36"/>
      <c r="AR6" s="36"/>
      <c r="AS6" s="36"/>
      <c r="AT6" s="36"/>
      <c r="AU6" s="36"/>
      <c r="AV6" s="36"/>
      <c r="AW6" s="36"/>
      <c r="AX6" s="36"/>
      <c r="AY6" s="36"/>
      <c r="AZ6" s="36"/>
      <c r="BA6" s="36"/>
      <c r="BB6" s="36"/>
      <c r="BC6" s="36"/>
      <c r="BD6" s="36"/>
      <c r="BE6" s="36"/>
      <c r="BF6" s="272"/>
      <c r="BG6" s="277">
        <v>3934689</v>
      </c>
      <c r="BH6" s="219"/>
      <c r="BI6" s="219"/>
      <c r="BJ6" s="219"/>
      <c r="BK6" s="219"/>
      <c r="BL6" s="219"/>
      <c r="BM6" s="219"/>
      <c r="BN6" s="282"/>
      <c r="BO6" s="285">
        <v>97.3</v>
      </c>
      <c r="BP6" s="285"/>
      <c r="BQ6" s="285"/>
      <c r="BR6" s="285"/>
      <c r="BS6" s="290">
        <v>87733</v>
      </c>
      <c r="BT6" s="290"/>
      <c r="BU6" s="290"/>
      <c r="BV6" s="290"/>
      <c r="BW6" s="290"/>
      <c r="BX6" s="290"/>
      <c r="BY6" s="290"/>
      <c r="BZ6" s="290"/>
      <c r="CA6" s="290"/>
      <c r="CB6" s="331"/>
      <c r="CD6" s="262" t="s">
        <v>337</v>
      </c>
      <c r="CE6" s="268"/>
      <c r="CF6" s="268"/>
      <c r="CG6" s="268"/>
      <c r="CH6" s="268"/>
      <c r="CI6" s="268"/>
      <c r="CJ6" s="268"/>
      <c r="CK6" s="268"/>
      <c r="CL6" s="268"/>
      <c r="CM6" s="268"/>
      <c r="CN6" s="268"/>
      <c r="CO6" s="268"/>
      <c r="CP6" s="268"/>
      <c r="CQ6" s="271"/>
      <c r="CR6" s="277">
        <v>96840</v>
      </c>
      <c r="CS6" s="219"/>
      <c r="CT6" s="219"/>
      <c r="CU6" s="219"/>
      <c r="CV6" s="219"/>
      <c r="CW6" s="219"/>
      <c r="CX6" s="219"/>
      <c r="CY6" s="282"/>
      <c r="CZ6" s="294">
        <v>1.1000000000000001</v>
      </c>
      <c r="DA6" s="296"/>
      <c r="DB6" s="296"/>
      <c r="DC6" s="342"/>
      <c r="DD6" s="291" t="s">
        <v>209</v>
      </c>
      <c r="DE6" s="219"/>
      <c r="DF6" s="219"/>
      <c r="DG6" s="219"/>
      <c r="DH6" s="219"/>
      <c r="DI6" s="219"/>
      <c r="DJ6" s="219"/>
      <c r="DK6" s="219"/>
      <c r="DL6" s="219"/>
      <c r="DM6" s="219"/>
      <c r="DN6" s="219"/>
      <c r="DO6" s="219"/>
      <c r="DP6" s="282"/>
      <c r="DQ6" s="291">
        <v>96840</v>
      </c>
      <c r="DR6" s="219"/>
      <c r="DS6" s="219"/>
      <c r="DT6" s="219"/>
      <c r="DU6" s="219"/>
      <c r="DV6" s="219"/>
      <c r="DW6" s="219"/>
      <c r="DX6" s="219"/>
      <c r="DY6" s="219"/>
      <c r="DZ6" s="219"/>
      <c r="EA6" s="219"/>
      <c r="EB6" s="219"/>
      <c r="EC6" s="332"/>
    </row>
    <row r="7" spans="2:143" ht="11.25" customHeight="1">
      <c r="B7" s="263" t="s">
        <v>53</v>
      </c>
      <c r="C7" s="36"/>
      <c r="D7" s="36"/>
      <c r="E7" s="36"/>
      <c r="F7" s="36"/>
      <c r="G7" s="36"/>
      <c r="H7" s="36"/>
      <c r="I7" s="36"/>
      <c r="J7" s="36"/>
      <c r="K7" s="36"/>
      <c r="L7" s="36"/>
      <c r="M7" s="36"/>
      <c r="N7" s="36"/>
      <c r="O7" s="36"/>
      <c r="P7" s="36"/>
      <c r="Q7" s="272"/>
      <c r="R7" s="277">
        <v>2702</v>
      </c>
      <c r="S7" s="219"/>
      <c r="T7" s="219"/>
      <c r="U7" s="219"/>
      <c r="V7" s="219"/>
      <c r="W7" s="219"/>
      <c r="X7" s="219"/>
      <c r="Y7" s="282"/>
      <c r="Z7" s="285">
        <v>0</v>
      </c>
      <c r="AA7" s="285"/>
      <c r="AB7" s="285"/>
      <c r="AC7" s="285"/>
      <c r="AD7" s="290">
        <v>2702</v>
      </c>
      <c r="AE7" s="290"/>
      <c r="AF7" s="290"/>
      <c r="AG7" s="290"/>
      <c r="AH7" s="290"/>
      <c r="AI7" s="290"/>
      <c r="AJ7" s="290"/>
      <c r="AK7" s="290"/>
      <c r="AL7" s="286">
        <v>0</v>
      </c>
      <c r="AM7" s="240"/>
      <c r="AN7" s="240"/>
      <c r="AO7" s="299"/>
      <c r="AP7" s="263" t="s">
        <v>338</v>
      </c>
      <c r="AQ7" s="36"/>
      <c r="AR7" s="36"/>
      <c r="AS7" s="36"/>
      <c r="AT7" s="36"/>
      <c r="AU7" s="36"/>
      <c r="AV7" s="36"/>
      <c r="AW7" s="36"/>
      <c r="AX7" s="36"/>
      <c r="AY7" s="36"/>
      <c r="AZ7" s="36"/>
      <c r="BA7" s="36"/>
      <c r="BB7" s="36"/>
      <c r="BC7" s="36"/>
      <c r="BD7" s="36"/>
      <c r="BE7" s="36"/>
      <c r="BF7" s="272"/>
      <c r="BG7" s="277">
        <v>1809523</v>
      </c>
      <c r="BH7" s="219"/>
      <c r="BI7" s="219"/>
      <c r="BJ7" s="219"/>
      <c r="BK7" s="219"/>
      <c r="BL7" s="219"/>
      <c r="BM7" s="219"/>
      <c r="BN7" s="282"/>
      <c r="BO7" s="285">
        <v>44.8</v>
      </c>
      <c r="BP7" s="285"/>
      <c r="BQ7" s="285"/>
      <c r="BR7" s="285"/>
      <c r="BS7" s="290">
        <v>87733</v>
      </c>
      <c r="BT7" s="290"/>
      <c r="BU7" s="290"/>
      <c r="BV7" s="290"/>
      <c r="BW7" s="290"/>
      <c r="BX7" s="290"/>
      <c r="BY7" s="290"/>
      <c r="BZ7" s="290"/>
      <c r="CA7" s="290"/>
      <c r="CB7" s="331"/>
      <c r="CD7" s="263" t="s">
        <v>341</v>
      </c>
      <c r="CE7" s="36"/>
      <c r="CF7" s="36"/>
      <c r="CG7" s="36"/>
      <c r="CH7" s="36"/>
      <c r="CI7" s="36"/>
      <c r="CJ7" s="36"/>
      <c r="CK7" s="36"/>
      <c r="CL7" s="36"/>
      <c r="CM7" s="36"/>
      <c r="CN7" s="36"/>
      <c r="CO7" s="36"/>
      <c r="CP7" s="36"/>
      <c r="CQ7" s="272"/>
      <c r="CR7" s="277">
        <v>1703510</v>
      </c>
      <c r="CS7" s="219"/>
      <c r="CT7" s="219"/>
      <c r="CU7" s="219"/>
      <c r="CV7" s="219"/>
      <c r="CW7" s="219"/>
      <c r="CX7" s="219"/>
      <c r="CY7" s="282"/>
      <c r="CZ7" s="285">
        <v>19.600000000000001</v>
      </c>
      <c r="DA7" s="285"/>
      <c r="DB7" s="285"/>
      <c r="DC7" s="285"/>
      <c r="DD7" s="291">
        <v>34902</v>
      </c>
      <c r="DE7" s="219"/>
      <c r="DF7" s="219"/>
      <c r="DG7" s="219"/>
      <c r="DH7" s="219"/>
      <c r="DI7" s="219"/>
      <c r="DJ7" s="219"/>
      <c r="DK7" s="219"/>
      <c r="DL7" s="219"/>
      <c r="DM7" s="219"/>
      <c r="DN7" s="219"/>
      <c r="DO7" s="219"/>
      <c r="DP7" s="282"/>
      <c r="DQ7" s="291">
        <v>1551862</v>
      </c>
      <c r="DR7" s="219"/>
      <c r="DS7" s="219"/>
      <c r="DT7" s="219"/>
      <c r="DU7" s="219"/>
      <c r="DV7" s="219"/>
      <c r="DW7" s="219"/>
      <c r="DX7" s="219"/>
      <c r="DY7" s="219"/>
      <c r="DZ7" s="219"/>
      <c r="EA7" s="219"/>
      <c r="EB7" s="219"/>
      <c r="EC7" s="332"/>
    </row>
    <row r="8" spans="2:143" ht="11.25" customHeight="1">
      <c r="B8" s="263" t="s">
        <v>342</v>
      </c>
      <c r="C8" s="36"/>
      <c r="D8" s="36"/>
      <c r="E8" s="36"/>
      <c r="F8" s="36"/>
      <c r="G8" s="36"/>
      <c r="H8" s="36"/>
      <c r="I8" s="36"/>
      <c r="J8" s="36"/>
      <c r="K8" s="36"/>
      <c r="L8" s="36"/>
      <c r="M8" s="36"/>
      <c r="N8" s="36"/>
      <c r="O8" s="36"/>
      <c r="P8" s="36"/>
      <c r="Q8" s="272"/>
      <c r="R8" s="277">
        <v>13286</v>
      </c>
      <c r="S8" s="219"/>
      <c r="T8" s="219"/>
      <c r="U8" s="219"/>
      <c r="V8" s="219"/>
      <c r="W8" s="219"/>
      <c r="X8" s="219"/>
      <c r="Y8" s="282"/>
      <c r="Z8" s="285">
        <v>0.1</v>
      </c>
      <c r="AA8" s="285"/>
      <c r="AB8" s="285"/>
      <c r="AC8" s="285"/>
      <c r="AD8" s="290">
        <v>13286</v>
      </c>
      <c r="AE8" s="290"/>
      <c r="AF8" s="290"/>
      <c r="AG8" s="290"/>
      <c r="AH8" s="290"/>
      <c r="AI8" s="290"/>
      <c r="AJ8" s="290"/>
      <c r="AK8" s="290"/>
      <c r="AL8" s="286">
        <v>0.2</v>
      </c>
      <c r="AM8" s="240"/>
      <c r="AN8" s="240"/>
      <c r="AO8" s="299"/>
      <c r="AP8" s="263" t="s">
        <v>126</v>
      </c>
      <c r="AQ8" s="36"/>
      <c r="AR8" s="36"/>
      <c r="AS8" s="36"/>
      <c r="AT8" s="36"/>
      <c r="AU8" s="36"/>
      <c r="AV8" s="36"/>
      <c r="AW8" s="36"/>
      <c r="AX8" s="36"/>
      <c r="AY8" s="36"/>
      <c r="AZ8" s="36"/>
      <c r="BA8" s="36"/>
      <c r="BB8" s="36"/>
      <c r="BC8" s="36"/>
      <c r="BD8" s="36"/>
      <c r="BE8" s="36"/>
      <c r="BF8" s="272"/>
      <c r="BG8" s="277">
        <v>48481</v>
      </c>
      <c r="BH8" s="219"/>
      <c r="BI8" s="219"/>
      <c r="BJ8" s="219"/>
      <c r="BK8" s="219"/>
      <c r="BL8" s="219"/>
      <c r="BM8" s="219"/>
      <c r="BN8" s="282"/>
      <c r="BO8" s="285">
        <v>1.2</v>
      </c>
      <c r="BP8" s="285"/>
      <c r="BQ8" s="285"/>
      <c r="BR8" s="285"/>
      <c r="BS8" s="291" t="s">
        <v>209</v>
      </c>
      <c r="BT8" s="219"/>
      <c r="BU8" s="219"/>
      <c r="BV8" s="219"/>
      <c r="BW8" s="219"/>
      <c r="BX8" s="219"/>
      <c r="BY8" s="219"/>
      <c r="BZ8" s="219"/>
      <c r="CA8" s="219"/>
      <c r="CB8" s="332"/>
      <c r="CD8" s="263" t="s">
        <v>344</v>
      </c>
      <c r="CE8" s="36"/>
      <c r="CF8" s="36"/>
      <c r="CG8" s="36"/>
      <c r="CH8" s="36"/>
      <c r="CI8" s="36"/>
      <c r="CJ8" s="36"/>
      <c r="CK8" s="36"/>
      <c r="CL8" s="36"/>
      <c r="CM8" s="36"/>
      <c r="CN8" s="36"/>
      <c r="CO8" s="36"/>
      <c r="CP8" s="36"/>
      <c r="CQ8" s="272"/>
      <c r="CR8" s="277">
        <v>2734794</v>
      </c>
      <c r="CS8" s="219"/>
      <c r="CT8" s="219"/>
      <c r="CU8" s="219"/>
      <c r="CV8" s="219"/>
      <c r="CW8" s="219"/>
      <c r="CX8" s="219"/>
      <c r="CY8" s="282"/>
      <c r="CZ8" s="285">
        <v>31.5</v>
      </c>
      <c r="DA8" s="285"/>
      <c r="DB8" s="285"/>
      <c r="DC8" s="285"/>
      <c r="DD8" s="291">
        <v>8881</v>
      </c>
      <c r="DE8" s="219"/>
      <c r="DF8" s="219"/>
      <c r="DG8" s="219"/>
      <c r="DH8" s="219"/>
      <c r="DI8" s="219"/>
      <c r="DJ8" s="219"/>
      <c r="DK8" s="219"/>
      <c r="DL8" s="219"/>
      <c r="DM8" s="219"/>
      <c r="DN8" s="219"/>
      <c r="DO8" s="219"/>
      <c r="DP8" s="282"/>
      <c r="DQ8" s="291">
        <v>1594371</v>
      </c>
      <c r="DR8" s="219"/>
      <c r="DS8" s="219"/>
      <c r="DT8" s="219"/>
      <c r="DU8" s="219"/>
      <c r="DV8" s="219"/>
      <c r="DW8" s="219"/>
      <c r="DX8" s="219"/>
      <c r="DY8" s="219"/>
      <c r="DZ8" s="219"/>
      <c r="EA8" s="219"/>
      <c r="EB8" s="219"/>
      <c r="EC8" s="332"/>
    </row>
    <row r="9" spans="2:143" ht="11.25" customHeight="1">
      <c r="B9" s="263" t="s">
        <v>345</v>
      </c>
      <c r="C9" s="36"/>
      <c r="D9" s="36"/>
      <c r="E9" s="36"/>
      <c r="F9" s="36"/>
      <c r="G9" s="36"/>
      <c r="H9" s="36"/>
      <c r="I9" s="36"/>
      <c r="J9" s="36"/>
      <c r="K9" s="36"/>
      <c r="L9" s="36"/>
      <c r="M9" s="36"/>
      <c r="N9" s="36"/>
      <c r="O9" s="36"/>
      <c r="P9" s="36"/>
      <c r="Q9" s="272"/>
      <c r="R9" s="277">
        <v>7942</v>
      </c>
      <c r="S9" s="219"/>
      <c r="T9" s="219"/>
      <c r="U9" s="219"/>
      <c r="V9" s="219"/>
      <c r="W9" s="219"/>
      <c r="X9" s="219"/>
      <c r="Y9" s="282"/>
      <c r="Z9" s="285">
        <v>0.1</v>
      </c>
      <c r="AA9" s="285"/>
      <c r="AB9" s="285"/>
      <c r="AC9" s="285"/>
      <c r="AD9" s="290">
        <v>7942</v>
      </c>
      <c r="AE9" s="290"/>
      <c r="AF9" s="290"/>
      <c r="AG9" s="290"/>
      <c r="AH9" s="290"/>
      <c r="AI9" s="290"/>
      <c r="AJ9" s="290"/>
      <c r="AK9" s="290"/>
      <c r="AL9" s="286">
        <v>0.1</v>
      </c>
      <c r="AM9" s="240"/>
      <c r="AN9" s="240"/>
      <c r="AO9" s="299"/>
      <c r="AP9" s="263" t="s">
        <v>347</v>
      </c>
      <c r="AQ9" s="36"/>
      <c r="AR9" s="36"/>
      <c r="AS9" s="36"/>
      <c r="AT9" s="36"/>
      <c r="AU9" s="36"/>
      <c r="AV9" s="36"/>
      <c r="AW9" s="36"/>
      <c r="AX9" s="36"/>
      <c r="AY9" s="36"/>
      <c r="AZ9" s="36"/>
      <c r="BA9" s="36"/>
      <c r="BB9" s="36"/>
      <c r="BC9" s="36"/>
      <c r="BD9" s="36"/>
      <c r="BE9" s="36"/>
      <c r="BF9" s="272"/>
      <c r="BG9" s="277">
        <v>1230697</v>
      </c>
      <c r="BH9" s="219"/>
      <c r="BI9" s="219"/>
      <c r="BJ9" s="219"/>
      <c r="BK9" s="219"/>
      <c r="BL9" s="219"/>
      <c r="BM9" s="219"/>
      <c r="BN9" s="282"/>
      <c r="BO9" s="285">
        <v>30.4</v>
      </c>
      <c r="BP9" s="285"/>
      <c r="BQ9" s="285"/>
      <c r="BR9" s="285"/>
      <c r="BS9" s="291" t="s">
        <v>209</v>
      </c>
      <c r="BT9" s="219"/>
      <c r="BU9" s="219"/>
      <c r="BV9" s="219"/>
      <c r="BW9" s="219"/>
      <c r="BX9" s="219"/>
      <c r="BY9" s="219"/>
      <c r="BZ9" s="219"/>
      <c r="CA9" s="219"/>
      <c r="CB9" s="332"/>
      <c r="CD9" s="263" t="s">
        <v>349</v>
      </c>
      <c r="CE9" s="36"/>
      <c r="CF9" s="36"/>
      <c r="CG9" s="36"/>
      <c r="CH9" s="36"/>
      <c r="CI9" s="36"/>
      <c r="CJ9" s="36"/>
      <c r="CK9" s="36"/>
      <c r="CL9" s="36"/>
      <c r="CM9" s="36"/>
      <c r="CN9" s="36"/>
      <c r="CO9" s="36"/>
      <c r="CP9" s="36"/>
      <c r="CQ9" s="272"/>
      <c r="CR9" s="277">
        <v>818018</v>
      </c>
      <c r="CS9" s="219"/>
      <c r="CT9" s="219"/>
      <c r="CU9" s="219"/>
      <c r="CV9" s="219"/>
      <c r="CW9" s="219"/>
      <c r="CX9" s="219"/>
      <c r="CY9" s="282"/>
      <c r="CZ9" s="285">
        <v>9.4</v>
      </c>
      <c r="DA9" s="285"/>
      <c r="DB9" s="285"/>
      <c r="DC9" s="285"/>
      <c r="DD9" s="291">
        <v>19826</v>
      </c>
      <c r="DE9" s="219"/>
      <c r="DF9" s="219"/>
      <c r="DG9" s="219"/>
      <c r="DH9" s="219"/>
      <c r="DI9" s="219"/>
      <c r="DJ9" s="219"/>
      <c r="DK9" s="219"/>
      <c r="DL9" s="219"/>
      <c r="DM9" s="219"/>
      <c r="DN9" s="219"/>
      <c r="DO9" s="219"/>
      <c r="DP9" s="282"/>
      <c r="DQ9" s="291">
        <v>768095</v>
      </c>
      <c r="DR9" s="219"/>
      <c r="DS9" s="219"/>
      <c r="DT9" s="219"/>
      <c r="DU9" s="219"/>
      <c r="DV9" s="219"/>
      <c r="DW9" s="219"/>
      <c r="DX9" s="219"/>
      <c r="DY9" s="219"/>
      <c r="DZ9" s="219"/>
      <c r="EA9" s="219"/>
      <c r="EB9" s="219"/>
      <c r="EC9" s="332"/>
    </row>
    <row r="10" spans="2:143" ht="11.25" customHeight="1">
      <c r="B10" s="263" t="s">
        <v>132</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201</v>
      </c>
      <c r="AQ10" s="36"/>
      <c r="AR10" s="36"/>
      <c r="AS10" s="36"/>
      <c r="AT10" s="36"/>
      <c r="AU10" s="36"/>
      <c r="AV10" s="36"/>
      <c r="AW10" s="36"/>
      <c r="AX10" s="36"/>
      <c r="AY10" s="36"/>
      <c r="AZ10" s="36"/>
      <c r="BA10" s="36"/>
      <c r="BB10" s="36"/>
      <c r="BC10" s="36"/>
      <c r="BD10" s="36"/>
      <c r="BE10" s="36"/>
      <c r="BF10" s="272"/>
      <c r="BG10" s="277">
        <v>87725</v>
      </c>
      <c r="BH10" s="219"/>
      <c r="BI10" s="219"/>
      <c r="BJ10" s="219"/>
      <c r="BK10" s="219"/>
      <c r="BL10" s="219"/>
      <c r="BM10" s="219"/>
      <c r="BN10" s="282"/>
      <c r="BO10" s="285">
        <v>2.2000000000000002</v>
      </c>
      <c r="BP10" s="285"/>
      <c r="BQ10" s="285"/>
      <c r="BR10" s="285"/>
      <c r="BS10" s="291" t="s">
        <v>209</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6719</v>
      </c>
      <c r="CS10" s="219"/>
      <c r="CT10" s="219"/>
      <c r="CU10" s="219"/>
      <c r="CV10" s="219"/>
      <c r="CW10" s="219"/>
      <c r="CX10" s="219"/>
      <c r="CY10" s="282"/>
      <c r="CZ10" s="285">
        <v>0.1</v>
      </c>
      <c r="DA10" s="285"/>
      <c r="DB10" s="285"/>
      <c r="DC10" s="285"/>
      <c r="DD10" s="291" t="s">
        <v>209</v>
      </c>
      <c r="DE10" s="219"/>
      <c r="DF10" s="219"/>
      <c r="DG10" s="219"/>
      <c r="DH10" s="219"/>
      <c r="DI10" s="219"/>
      <c r="DJ10" s="219"/>
      <c r="DK10" s="219"/>
      <c r="DL10" s="219"/>
      <c r="DM10" s="219"/>
      <c r="DN10" s="219"/>
      <c r="DO10" s="219"/>
      <c r="DP10" s="282"/>
      <c r="DQ10" s="291">
        <v>719</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465258</v>
      </c>
      <c r="S11" s="219"/>
      <c r="T11" s="219"/>
      <c r="U11" s="219"/>
      <c r="V11" s="219"/>
      <c r="W11" s="219"/>
      <c r="X11" s="219"/>
      <c r="Y11" s="282"/>
      <c r="Z11" s="286">
        <v>5.0999999999999996</v>
      </c>
      <c r="AA11" s="240"/>
      <c r="AB11" s="240"/>
      <c r="AC11" s="288"/>
      <c r="AD11" s="291">
        <v>465258</v>
      </c>
      <c r="AE11" s="219"/>
      <c r="AF11" s="219"/>
      <c r="AG11" s="219"/>
      <c r="AH11" s="219"/>
      <c r="AI11" s="219"/>
      <c r="AJ11" s="219"/>
      <c r="AK11" s="282"/>
      <c r="AL11" s="286">
        <v>8.1999999999999993</v>
      </c>
      <c r="AM11" s="240"/>
      <c r="AN11" s="240"/>
      <c r="AO11" s="299"/>
      <c r="AP11" s="263" t="s">
        <v>351</v>
      </c>
      <c r="AQ11" s="36"/>
      <c r="AR11" s="36"/>
      <c r="AS11" s="36"/>
      <c r="AT11" s="36"/>
      <c r="AU11" s="36"/>
      <c r="AV11" s="36"/>
      <c r="AW11" s="36"/>
      <c r="AX11" s="36"/>
      <c r="AY11" s="36"/>
      <c r="AZ11" s="36"/>
      <c r="BA11" s="36"/>
      <c r="BB11" s="36"/>
      <c r="BC11" s="36"/>
      <c r="BD11" s="36"/>
      <c r="BE11" s="36"/>
      <c r="BF11" s="272"/>
      <c r="BG11" s="277">
        <v>442620</v>
      </c>
      <c r="BH11" s="219"/>
      <c r="BI11" s="219"/>
      <c r="BJ11" s="219"/>
      <c r="BK11" s="219"/>
      <c r="BL11" s="219"/>
      <c r="BM11" s="219"/>
      <c r="BN11" s="282"/>
      <c r="BO11" s="285">
        <v>11</v>
      </c>
      <c r="BP11" s="285"/>
      <c r="BQ11" s="285"/>
      <c r="BR11" s="285"/>
      <c r="BS11" s="291">
        <v>87733</v>
      </c>
      <c r="BT11" s="219"/>
      <c r="BU11" s="219"/>
      <c r="BV11" s="219"/>
      <c r="BW11" s="219"/>
      <c r="BX11" s="219"/>
      <c r="BY11" s="219"/>
      <c r="BZ11" s="219"/>
      <c r="CA11" s="219"/>
      <c r="CB11" s="332"/>
      <c r="CD11" s="263" t="s">
        <v>354</v>
      </c>
      <c r="CE11" s="36"/>
      <c r="CF11" s="36"/>
      <c r="CG11" s="36"/>
      <c r="CH11" s="36"/>
      <c r="CI11" s="36"/>
      <c r="CJ11" s="36"/>
      <c r="CK11" s="36"/>
      <c r="CL11" s="36"/>
      <c r="CM11" s="36"/>
      <c r="CN11" s="36"/>
      <c r="CO11" s="36"/>
      <c r="CP11" s="36"/>
      <c r="CQ11" s="272"/>
      <c r="CR11" s="277">
        <v>168614</v>
      </c>
      <c r="CS11" s="219"/>
      <c r="CT11" s="219"/>
      <c r="CU11" s="219"/>
      <c r="CV11" s="219"/>
      <c r="CW11" s="219"/>
      <c r="CX11" s="219"/>
      <c r="CY11" s="282"/>
      <c r="CZ11" s="285">
        <v>1.9</v>
      </c>
      <c r="DA11" s="285"/>
      <c r="DB11" s="285"/>
      <c r="DC11" s="285"/>
      <c r="DD11" s="291">
        <v>47004</v>
      </c>
      <c r="DE11" s="219"/>
      <c r="DF11" s="219"/>
      <c r="DG11" s="219"/>
      <c r="DH11" s="219"/>
      <c r="DI11" s="219"/>
      <c r="DJ11" s="219"/>
      <c r="DK11" s="219"/>
      <c r="DL11" s="219"/>
      <c r="DM11" s="219"/>
      <c r="DN11" s="219"/>
      <c r="DO11" s="219"/>
      <c r="DP11" s="282"/>
      <c r="DQ11" s="291">
        <v>113438</v>
      </c>
      <c r="DR11" s="219"/>
      <c r="DS11" s="219"/>
      <c r="DT11" s="219"/>
      <c r="DU11" s="219"/>
      <c r="DV11" s="219"/>
      <c r="DW11" s="219"/>
      <c r="DX11" s="219"/>
      <c r="DY11" s="219"/>
      <c r="DZ11" s="219"/>
      <c r="EA11" s="219"/>
      <c r="EB11" s="219"/>
      <c r="EC11" s="332"/>
    </row>
    <row r="12" spans="2:143" ht="11.25" customHeight="1">
      <c r="B12" s="263" t="s">
        <v>150</v>
      </c>
      <c r="C12" s="36"/>
      <c r="D12" s="36"/>
      <c r="E12" s="36"/>
      <c r="F12" s="36"/>
      <c r="G12" s="36"/>
      <c r="H12" s="36"/>
      <c r="I12" s="36"/>
      <c r="J12" s="36"/>
      <c r="K12" s="36"/>
      <c r="L12" s="36"/>
      <c r="M12" s="36"/>
      <c r="N12" s="36"/>
      <c r="O12" s="36"/>
      <c r="P12" s="36"/>
      <c r="Q12" s="272"/>
      <c r="R12" s="277" t="s">
        <v>209</v>
      </c>
      <c r="S12" s="219"/>
      <c r="T12" s="219"/>
      <c r="U12" s="219"/>
      <c r="V12" s="219"/>
      <c r="W12" s="219"/>
      <c r="X12" s="219"/>
      <c r="Y12" s="282"/>
      <c r="Z12" s="285" t="s">
        <v>209</v>
      </c>
      <c r="AA12" s="285"/>
      <c r="AB12" s="285"/>
      <c r="AC12" s="285"/>
      <c r="AD12" s="290" t="s">
        <v>209</v>
      </c>
      <c r="AE12" s="290"/>
      <c r="AF12" s="290"/>
      <c r="AG12" s="290"/>
      <c r="AH12" s="290"/>
      <c r="AI12" s="290"/>
      <c r="AJ12" s="290"/>
      <c r="AK12" s="290"/>
      <c r="AL12" s="286" t="s">
        <v>209</v>
      </c>
      <c r="AM12" s="240"/>
      <c r="AN12" s="240"/>
      <c r="AO12" s="299"/>
      <c r="AP12" s="263" t="s">
        <v>355</v>
      </c>
      <c r="AQ12" s="36"/>
      <c r="AR12" s="36"/>
      <c r="AS12" s="36"/>
      <c r="AT12" s="36"/>
      <c r="AU12" s="36"/>
      <c r="AV12" s="36"/>
      <c r="AW12" s="36"/>
      <c r="AX12" s="36"/>
      <c r="AY12" s="36"/>
      <c r="AZ12" s="36"/>
      <c r="BA12" s="36"/>
      <c r="BB12" s="36"/>
      <c r="BC12" s="36"/>
      <c r="BD12" s="36"/>
      <c r="BE12" s="36"/>
      <c r="BF12" s="272"/>
      <c r="BG12" s="277">
        <v>1863215</v>
      </c>
      <c r="BH12" s="219"/>
      <c r="BI12" s="219"/>
      <c r="BJ12" s="219"/>
      <c r="BK12" s="219"/>
      <c r="BL12" s="219"/>
      <c r="BM12" s="219"/>
      <c r="BN12" s="282"/>
      <c r="BO12" s="285">
        <v>46.1</v>
      </c>
      <c r="BP12" s="285"/>
      <c r="BQ12" s="285"/>
      <c r="BR12" s="285"/>
      <c r="BS12" s="291" t="s">
        <v>209</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117154</v>
      </c>
      <c r="CS12" s="219"/>
      <c r="CT12" s="219"/>
      <c r="CU12" s="219"/>
      <c r="CV12" s="219"/>
      <c r="CW12" s="219"/>
      <c r="CX12" s="219"/>
      <c r="CY12" s="282"/>
      <c r="CZ12" s="285">
        <v>1.3</v>
      </c>
      <c r="DA12" s="285"/>
      <c r="DB12" s="285"/>
      <c r="DC12" s="285"/>
      <c r="DD12" s="291" t="s">
        <v>209</v>
      </c>
      <c r="DE12" s="219"/>
      <c r="DF12" s="219"/>
      <c r="DG12" s="219"/>
      <c r="DH12" s="219"/>
      <c r="DI12" s="219"/>
      <c r="DJ12" s="219"/>
      <c r="DK12" s="219"/>
      <c r="DL12" s="219"/>
      <c r="DM12" s="219"/>
      <c r="DN12" s="219"/>
      <c r="DO12" s="219"/>
      <c r="DP12" s="282"/>
      <c r="DQ12" s="291">
        <v>82674</v>
      </c>
      <c r="DR12" s="219"/>
      <c r="DS12" s="219"/>
      <c r="DT12" s="219"/>
      <c r="DU12" s="219"/>
      <c r="DV12" s="219"/>
      <c r="DW12" s="219"/>
      <c r="DX12" s="219"/>
      <c r="DY12" s="219"/>
      <c r="DZ12" s="219"/>
      <c r="EA12" s="219"/>
      <c r="EB12" s="219"/>
      <c r="EC12" s="332"/>
    </row>
    <row r="13" spans="2:143" ht="11.25" customHeight="1">
      <c r="B13" s="263" t="s">
        <v>356</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357</v>
      </c>
      <c r="AQ13" s="36"/>
      <c r="AR13" s="36"/>
      <c r="AS13" s="36"/>
      <c r="AT13" s="36"/>
      <c r="AU13" s="36"/>
      <c r="AV13" s="36"/>
      <c r="AW13" s="36"/>
      <c r="AX13" s="36"/>
      <c r="AY13" s="36"/>
      <c r="AZ13" s="36"/>
      <c r="BA13" s="36"/>
      <c r="BB13" s="36"/>
      <c r="BC13" s="36"/>
      <c r="BD13" s="36"/>
      <c r="BE13" s="36"/>
      <c r="BF13" s="272"/>
      <c r="BG13" s="277">
        <v>1861796</v>
      </c>
      <c r="BH13" s="219"/>
      <c r="BI13" s="219"/>
      <c r="BJ13" s="219"/>
      <c r="BK13" s="219"/>
      <c r="BL13" s="219"/>
      <c r="BM13" s="219"/>
      <c r="BN13" s="282"/>
      <c r="BO13" s="285">
        <v>46.1</v>
      </c>
      <c r="BP13" s="285"/>
      <c r="BQ13" s="285"/>
      <c r="BR13" s="285"/>
      <c r="BS13" s="291" t="s">
        <v>209</v>
      </c>
      <c r="BT13" s="219"/>
      <c r="BU13" s="219"/>
      <c r="BV13" s="219"/>
      <c r="BW13" s="219"/>
      <c r="BX13" s="219"/>
      <c r="BY13" s="219"/>
      <c r="BZ13" s="219"/>
      <c r="CA13" s="219"/>
      <c r="CB13" s="332"/>
      <c r="CD13" s="263" t="s">
        <v>359</v>
      </c>
      <c r="CE13" s="36"/>
      <c r="CF13" s="36"/>
      <c r="CG13" s="36"/>
      <c r="CH13" s="36"/>
      <c r="CI13" s="36"/>
      <c r="CJ13" s="36"/>
      <c r="CK13" s="36"/>
      <c r="CL13" s="36"/>
      <c r="CM13" s="36"/>
      <c r="CN13" s="36"/>
      <c r="CO13" s="36"/>
      <c r="CP13" s="36"/>
      <c r="CQ13" s="272"/>
      <c r="CR13" s="277">
        <v>736016</v>
      </c>
      <c r="CS13" s="219"/>
      <c r="CT13" s="219"/>
      <c r="CU13" s="219"/>
      <c r="CV13" s="219"/>
      <c r="CW13" s="219"/>
      <c r="CX13" s="219"/>
      <c r="CY13" s="282"/>
      <c r="CZ13" s="285">
        <v>8.5</v>
      </c>
      <c r="DA13" s="285"/>
      <c r="DB13" s="285"/>
      <c r="DC13" s="285"/>
      <c r="DD13" s="291">
        <v>422829</v>
      </c>
      <c r="DE13" s="219"/>
      <c r="DF13" s="219"/>
      <c r="DG13" s="219"/>
      <c r="DH13" s="219"/>
      <c r="DI13" s="219"/>
      <c r="DJ13" s="219"/>
      <c r="DK13" s="219"/>
      <c r="DL13" s="219"/>
      <c r="DM13" s="219"/>
      <c r="DN13" s="219"/>
      <c r="DO13" s="219"/>
      <c r="DP13" s="282"/>
      <c r="DQ13" s="291">
        <v>351020</v>
      </c>
      <c r="DR13" s="219"/>
      <c r="DS13" s="219"/>
      <c r="DT13" s="219"/>
      <c r="DU13" s="219"/>
      <c r="DV13" s="219"/>
      <c r="DW13" s="219"/>
      <c r="DX13" s="219"/>
      <c r="DY13" s="219"/>
      <c r="DZ13" s="219"/>
      <c r="EA13" s="219"/>
      <c r="EB13" s="219"/>
      <c r="EC13" s="332"/>
    </row>
    <row r="14" spans="2:143" ht="11.25" customHeight="1">
      <c r="B14" s="263" t="s">
        <v>360</v>
      </c>
      <c r="C14" s="36"/>
      <c r="D14" s="36"/>
      <c r="E14" s="36"/>
      <c r="F14" s="36"/>
      <c r="G14" s="36"/>
      <c r="H14" s="36"/>
      <c r="I14" s="36"/>
      <c r="J14" s="36"/>
      <c r="K14" s="36"/>
      <c r="L14" s="36"/>
      <c r="M14" s="36"/>
      <c r="N14" s="36"/>
      <c r="O14" s="36"/>
      <c r="P14" s="36"/>
      <c r="Q14" s="272"/>
      <c r="R14" s="277">
        <v>21914</v>
      </c>
      <c r="S14" s="219"/>
      <c r="T14" s="219"/>
      <c r="U14" s="219"/>
      <c r="V14" s="219"/>
      <c r="W14" s="219"/>
      <c r="X14" s="219"/>
      <c r="Y14" s="282"/>
      <c r="Z14" s="285">
        <v>0.2</v>
      </c>
      <c r="AA14" s="285"/>
      <c r="AB14" s="285"/>
      <c r="AC14" s="285"/>
      <c r="AD14" s="290">
        <v>21914</v>
      </c>
      <c r="AE14" s="290"/>
      <c r="AF14" s="290"/>
      <c r="AG14" s="290"/>
      <c r="AH14" s="290"/>
      <c r="AI14" s="290"/>
      <c r="AJ14" s="290"/>
      <c r="AK14" s="290"/>
      <c r="AL14" s="286">
        <v>0.4</v>
      </c>
      <c r="AM14" s="240"/>
      <c r="AN14" s="240"/>
      <c r="AO14" s="299"/>
      <c r="AP14" s="263" t="s">
        <v>229</v>
      </c>
      <c r="AQ14" s="36"/>
      <c r="AR14" s="36"/>
      <c r="AS14" s="36"/>
      <c r="AT14" s="36"/>
      <c r="AU14" s="36"/>
      <c r="AV14" s="36"/>
      <c r="AW14" s="36"/>
      <c r="AX14" s="36"/>
      <c r="AY14" s="36"/>
      <c r="AZ14" s="36"/>
      <c r="BA14" s="36"/>
      <c r="BB14" s="36"/>
      <c r="BC14" s="36"/>
      <c r="BD14" s="36"/>
      <c r="BE14" s="36"/>
      <c r="BF14" s="272"/>
      <c r="BG14" s="277">
        <v>86729</v>
      </c>
      <c r="BH14" s="219"/>
      <c r="BI14" s="219"/>
      <c r="BJ14" s="219"/>
      <c r="BK14" s="219"/>
      <c r="BL14" s="219"/>
      <c r="BM14" s="219"/>
      <c r="BN14" s="282"/>
      <c r="BO14" s="285">
        <v>2.1</v>
      </c>
      <c r="BP14" s="285"/>
      <c r="BQ14" s="285"/>
      <c r="BR14" s="285"/>
      <c r="BS14" s="291" t="s">
        <v>209</v>
      </c>
      <c r="BT14" s="219"/>
      <c r="BU14" s="219"/>
      <c r="BV14" s="219"/>
      <c r="BW14" s="219"/>
      <c r="BX14" s="219"/>
      <c r="BY14" s="219"/>
      <c r="BZ14" s="219"/>
      <c r="CA14" s="219"/>
      <c r="CB14" s="332"/>
      <c r="CD14" s="263" t="s">
        <v>362</v>
      </c>
      <c r="CE14" s="36"/>
      <c r="CF14" s="36"/>
      <c r="CG14" s="36"/>
      <c r="CH14" s="36"/>
      <c r="CI14" s="36"/>
      <c r="CJ14" s="36"/>
      <c r="CK14" s="36"/>
      <c r="CL14" s="36"/>
      <c r="CM14" s="36"/>
      <c r="CN14" s="36"/>
      <c r="CO14" s="36"/>
      <c r="CP14" s="36"/>
      <c r="CQ14" s="272"/>
      <c r="CR14" s="277">
        <v>461520</v>
      </c>
      <c r="CS14" s="219"/>
      <c r="CT14" s="219"/>
      <c r="CU14" s="219"/>
      <c r="CV14" s="219"/>
      <c r="CW14" s="219"/>
      <c r="CX14" s="219"/>
      <c r="CY14" s="282"/>
      <c r="CZ14" s="285">
        <v>5.3</v>
      </c>
      <c r="DA14" s="285"/>
      <c r="DB14" s="285"/>
      <c r="DC14" s="285"/>
      <c r="DD14" s="291">
        <v>2441</v>
      </c>
      <c r="DE14" s="219"/>
      <c r="DF14" s="219"/>
      <c r="DG14" s="219"/>
      <c r="DH14" s="219"/>
      <c r="DI14" s="219"/>
      <c r="DJ14" s="219"/>
      <c r="DK14" s="219"/>
      <c r="DL14" s="219"/>
      <c r="DM14" s="219"/>
      <c r="DN14" s="219"/>
      <c r="DO14" s="219"/>
      <c r="DP14" s="282"/>
      <c r="DQ14" s="291">
        <v>461429</v>
      </c>
      <c r="DR14" s="219"/>
      <c r="DS14" s="219"/>
      <c r="DT14" s="219"/>
      <c r="DU14" s="219"/>
      <c r="DV14" s="219"/>
      <c r="DW14" s="219"/>
      <c r="DX14" s="219"/>
      <c r="DY14" s="219"/>
      <c r="DZ14" s="219"/>
      <c r="EA14" s="219"/>
      <c r="EB14" s="219"/>
      <c r="EC14" s="332"/>
    </row>
    <row r="15" spans="2:143" ht="11.25" customHeight="1">
      <c r="B15" s="263" t="s">
        <v>330</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363</v>
      </c>
      <c r="AQ15" s="36"/>
      <c r="AR15" s="36"/>
      <c r="AS15" s="36"/>
      <c r="AT15" s="36"/>
      <c r="AU15" s="36"/>
      <c r="AV15" s="36"/>
      <c r="AW15" s="36"/>
      <c r="AX15" s="36"/>
      <c r="AY15" s="36"/>
      <c r="AZ15" s="36"/>
      <c r="BA15" s="36"/>
      <c r="BB15" s="36"/>
      <c r="BC15" s="36"/>
      <c r="BD15" s="36"/>
      <c r="BE15" s="36"/>
      <c r="BF15" s="272"/>
      <c r="BG15" s="277">
        <v>175222</v>
      </c>
      <c r="BH15" s="219"/>
      <c r="BI15" s="219"/>
      <c r="BJ15" s="219"/>
      <c r="BK15" s="219"/>
      <c r="BL15" s="219"/>
      <c r="BM15" s="219"/>
      <c r="BN15" s="282"/>
      <c r="BO15" s="285">
        <v>4.3</v>
      </c>
      <c r="BP15" s="285"/>
      <c r="BQ15" s="285"/>
      <c r="BR15" s="285"/>
      <c r="BS15" s="291" t="s">
        <v>209</v>
      </c>
      <c r="BT15" s="219"/>
      <c r="BU15" s="219"/>
      <c r="BV15" s="219"/>
      <c r="BW15" s="219"/>
      <c r="BX15" s="219"/>
      <c r="BY15" s="219"/>
      <c r="BZ15" s="219"/>
      <c r="CA15" s="219"/>
      <c r="CB15" s="332"/>
      <c r="CD15" s="263" t="s">
        <v>364</v>
      </c>
      <c r="CE15" s="36"/>
      <c r="CF15" s="36"/>
      <c r="CG15" s="36"/>
      <c r="CH15" s="36"/>
      <c r="CI15" s="36"/>
      <c r="CJ15" s="36"/>
      <c r="CK15" s="36"/>
      <c r="CL15" s="36"/>
      <c r="CM15" s="36"/>
      <c r="CN15" s="36"/>
      <c r="CO15" s="36"/>
      <c r="CP15" s="36"/>
      <c r="CQ15" s="272"/>
      <c r="CR15" s="277">
        <v>1098163</v>
      </c>
      <c r="CS15" s="219"/>
      <c r="CT15" s="219"/>
      <c r="CU15" s="219"/>
      <c r="CV15" s="219"/>
      <c r="CW15" s="219"/>
      <c r="CX15" s="219"/>
      <c r="CY15" s="282"/>
      <c r="CZ15" s="285">
        <v>12.6</v>
      </c>
      <c r="DA15" s="285"/>
      <c r="DB15" s="285"/>
      <c r="DC15" s="285"/>
      <c r="DD15" s="291">
        <v>121043</v>
      </c>
      <c r="DE15" s="219"/>
      <c r="DF15" s="219"/>
      <c r="DG15" s="219"/>
      <c r="DH15" s="219"/>
      <c r="DI15" s="219"/>
      <c r="DJ15" s="219"/>
      <c r="DK15" s="219"/>
      <c r="DL15" s="219"/>
      <c r="DM15" s="219"/>
      <c r="DN15" s="219"/>
      <c r="DO15" s="219"/>
      <c r="DP15" s="282"/>
      <c r="DQ15" s="291">
        <v>882445</v>
      </c>
      <c r="DR15" s="219"/>
      <c r="DS15" s="219"/>
      <c r="DT15" s="219"/>
      <c r="DU15" s="219"/>
      <c r="DV15" s="219"/>
      <c r="DW15" s="219"/>
      <c r="DX15" s="219"/>
      <c r="DY15" s="219"/>
      <c r="DZ15" s="219"/>
      <c r="EA15" s="219"/>
      <c r="EB15" s="219"/>
      <c r="EC15" s="332"/>
    </row>
    <row r="16" spans="2:143" ht="11.25" customHeight="1">
      <c r="B16" s="263" t="s">
        <v>365</v>
      </c>
      <c r="C16" s="36"/>
      <c r="D16" s="36"/>
      <c r="E16" s="36"/>
      <c r="F16" s="36"/>
      <c r="G16" s="36"/>
      <c r="H16" s="36"/>
      <c r="I16" s="36"/>
      <c r="J16" s="36"/>
      <c r="K16" s="36"/>
      <c r="L16" s="36"/>
      <c r="M16" s="36"/>
      <c r="N16" s="36"/>
      <c r="O16" s="36"/>
      <c r="P16" s="36"/>
      <c r="Q16" s="272"/>
      <c r="R16" s="277">
        <v>6438</v>
      </c>
      <c r="S16" s="219"/>
      <c r="T16" s="219"/>
      <c r="U16" s="219"/>
      <c r="V16" s="219"/>
      <c r="W16" s="219"/>
      <c r="X16" s="219"/>
      <c r="Y16" s="282"/>
      <c r="Z16" s="285">
        <v>0.1</v>
      </c>
      <c r="AA16" s="285"/>
      <c r="AB16" s="285"/>
      <c r="AC16" s="285"/>
      <c r="AD16" s="290">
        <v>6438</v>
      </c>
      <c r="AE16" s="290"/>
      <c r="AF16" s="290"/>
      <c r="AG16" s="290"/>
      <c r="AH16" s="290"/>
      <c r="AI16" s="290"/>
      <c r="AJ16" s="290"/>
      <c r="AK16" s="290"/>
      <c r="AL16" s="286">
        <v>0.1</v>
      </c>
      <c r="AM16" s="240"/>
      <c r="AN16" s="240"/>
      <c r="AO16" s="299"/>
      <c r="AP16" s="263" t="s">
        <v>366</v>
      </c>
      <c r="AQ16" s="36"/>
      <c r="AR16" s="36"/>
      <c r="AS16" s="36"/>
      <c r="AT16" s="36"/>
      <c r="AU16" s="36"/>
      <c r="AV16" s="36"/>
      <c r="AW16" s="36"/>
      <c r="AX16" s="36"/>
      <c r="AY16" s="36"/>
      <c r="AZ16" s="36"/>
      <c r="BA16" s="36"/>
      <c r="BB16" s="36"/>
      <c r="BC16" s="36"/>
      <c r="BD16" s="36"/>
      <c r="BE16" s="36"/>
      <c r="BF16" s="272"/>
      <c r="BG16" s="277" t="s">
        <v>209</v>
      </c>
      <c r="BH16" s="219"/>
      <c r="BI16" s="219"/>
      <c r="BJ16" s="219"/>
      <c r="BK16" s="219"/>
      <c r="BL16" s="219"/>
      <c r="BM16" s="219"/>
      <c r="BN16" s="282"/>
      <c r="BO16" s="285" t="s">
        <v>209</v>
      </c>
      <c r="BP16" s="285"/>
      <c r="BQ16" s="285"/>
      <c r="BR16" s="285"/>
      <c r="BS16" s="291" t="s">
        <v>209</v>
      </c>
      <c r="BT16" s="219"/>
      <c r="BU16" s="219"/>
      <c r="BV16" s="219"/>
      <c r="BW16" s="219"/>
      <c r="BX16" s="219"/>
      <c r="BY16" s="219"/>
      <c r="BZ16" s="219"/>
      <c r="CA16" s="219"/>
      <c r="CB16" s="332"/>
      <c r="CD16" s="263" t="s">
        <v>367</v>
      </c>
      <c r="CE16" s="36"/>
      <c r="CF16" s="36"/>
      <c r="CG16" s="36"/>
      <c r="CH16" s="36"/>
      <c r="CI16" s="36"/>
      <c r="CJ16" s="36"/>
      <c r="CK16" s="36"/>
      <c r="CL16" s="36"/>
      <c r="CM16" s="36"/>
      <c r="CN16" s="36"/>
      <c r="CO16" s="36"/>
      <c r="CP16" s="36"/>
      <c r="CQ16" s="272"/>
      <c r="CR16" s="277" t="s">
        <v>209</v>
      </c>
      <c r="CS16" s="219"/>
      <c r="CT16" s="219"/>
      <c r="CU16" s="219"/>
      <c r="CV16" s="219"/>
      <c r="CW16" s="219"/>
      <c r="CX16" s="219"/>
      <c r="CY16" s="282"/>
      <c r="CZ16" s="285" t="s">
        <v>209</v>
      </c>
      <c r="DA16" s="285"/>
      <c r="DB16" s="285"/>
      <c r="DC16" s="285"/>
      <c r="DD16" s="291" t="s">
        <v>209</v>
      </c>
      <c r="DE16" s="219"/>
      <c r="DF16" s="219"/>
      <c r="DG16" s="219"/>
      <c r="DH16" s="219"/>
      <c r="DI16" s="219"/>
      <c r="DJ16" s="219"/>
      <c r="DK16" s="219"/>
      <c r="DL16" s="219"/>
      <c r="DM16" s="219"/>
      <c r="DN16" s="219"/>
      <c r="DO16" s="219"/>
      <c r="DP16" s="282"/>
      <c r="DQ16" s="291" t="s">
        <v>209</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91351</v>
      </c>
      <c r="S17" s="219"/>
      <c r="T17" s="219"/>
      <c r="U17" s="219"/>
      <c r="V17" s="219"/>
      <c r="W17" s="219"/>
      <c r="X17" s="219"/>
      <c r="Y17" s="282"/>
      <c r="Z17" s="285">
        <v>1</v>
      </c>
      <c r="AA17" s="285"/>
      <c r="AB17" s="285"/>
      <c r="AC17" s="285"/>
      <c r="AD17" s="290">
        <v>91351</v>
      </c>
      <c r="AE17" s="290"/>
      <c r="AF17" s="290"/>
      <c r="AG17" s="290"/>
      <c r="AH17" s="290"/>
      <c r="AI17" s="290"/>
      <c r="AJ17" s="290"/>
      <c r="AK17" s="290"/>
      <c r="AL17" s="286">
        <v>1.6</v>
      </c>
      <c r="AM17" s="240"/>
      <c r="AN17" s="240"/>
      <c r="AO17" s="299"/>
      <c r="AP17" s="263" t="s">
        <v>369</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371</v>
      </c>
      <c r="CE17" s="36"/>
      <c r="CF17" s="36"/>
      <c r="CG17" s="36"/>
      <c r="CH17" s="36"/>
      <c r="CI17" s="36"/>
      <c r="CJ17" s="36"/>
      <c r="CK17" s="36"/>
      <c r="CL17" s="36"/>
      <c r="CM17" s="36"/>
      <c r="CN17" s="36"/>
      <c r="CO17" s="36"/>
      <c r="CP17" s="36"/>
      <c r="CQ17" s="272"/>
      <c r="CR17" s="277">
        <v>743171</v>
      </c>
      <c r="CS17" s="219"/>
      <c r="CT17" s="219"/>
      <c r="CU17" s="219"/>
      <c r="CV17" s="219"/>
      <c r="CW17" s="219"/>
      <c r="CX17" s="219"/>
      <c r="CY17" s="282"/>
      <c r="CZ17" s="285">
        <v>8.6</v>
      </c>
      <c r="DA17" s="285"/>
      <c r="DB17" s="285"/>
      <c r="DC17" s="285"/>
      <c r="DD17" s="291" t="s">
        <v>209</v>
      </c>
      <c r="DE17" s="219"/>
      <c r="DF17" s="219"/>
      <c r="DG17" s="219"/>
      <c r="DH17" s="219"/>
      <c r="DI17" s="219"/>
      <c r="DJ17" s="219"/>
      <c r="DK17" s="219"/>
      <c r="DL17" s="219"/>
      <c r="DM17" s="219"/>
      <c r="DN17" s="219"/>
      <c r="DO17" s="219"/>
      <c r="DP17" s="282"/>
      <c r="DQ17" s="291">
        <v>726651</v>
      </c>
      <c r="DR17" s="219"/>
      <c r="DS17" s="219"/>
      <c r="DT17" s="219"/>
      <c r="DU17" s="219"/>
      <c r="DV17" s="219"/>
      <c r="DW17" s="219"/>
      <c r="DX17" s="219"/>
      <c r="DY17" s="219"/>
      <c r="DZ17" s="219"/>
      <c r="EA17" s="219"/>
      <c r="EB17" s="219"/>
      <c r="EC17" s="332"/>
    </row>
    <row r="18" spans="2:133" ht="11.25" customHeight="1">
      <c r="B18" s="263" t="s">
        <v>373</v>
      </c>
      <c r="C18" s="36"/>
      <c r="D18" s="36"/>
      <c r="E18" s="36"/>
      <c r="F18" s="36"/>
      <c r="G18" s="36"/>
      <c r="H18" s="36"/>
      <c r="I18" s="36"/>
      <c r="J18" s="36"/>
      <c r="K18" s="36"/>
      <c r="L18" s="36"/>
      <c r="M18" s="36"/>
      <c r="N18" s="36"/>
      <c r="O18" s="36"/>
      <c r="P18" s="36"/>
      <c r="Q18" s="272"/>
      <c r="R18" s="277">
        <v>27691</v>
      </c>
      <c r="S18" s="219"/>
      <c r="T18" s="219"/>
      <c r="U18" s="219"/>
      <c r="V18" s="219"/>
      <c r="W18" s="219"/>
      <c r="X18" s="219"/>
      <c r="Y18" s="282"/>
      <c r="Z18" s="285">
        <v>0.3</v>
      </c>
      <c r="AA18" s="285"/>
      <c r="AB18" s="285"/>
      <c r="AC18" s="285"/>
      <c r="AD18" s="290">
        <v>27691</v>
      </c>
      <c r="AE18" s="290"/>
      <c r="AF18" s="290"/>
      <c r="AG18" s="290"/>
      <c r="AH18" s="290"/>
      <c r="AI18" s="290"/>
      <c r="AJ18" s="290"/>
      <c r="AK18" s="290"/>
      <c r="AL18" s="286">
        <v>0.5</v>
      </c>
      <c r="AM18" s="240"/>
      <c r="AN18" s="240"/>
      <c r="AO18" s="299"/>
      <c r="AP18" s="263" t="s">
        <v>102</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374</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t="s">
        <v>209</v>
      </c>
      <c r="S19" s="219"/>
      <c r="T19" s="219"/>
      <c r="U19" s="219"/>
      <c r="V19" s="219"/>
      <c r="W19" s="219"/>
      <c r="X19" s="219"/>
      <c r="Y19" s="282"/>
      <c r="Z19" s="285" t="s">
        <v>209</v>
      </c>
      <c r="AA19" s="285"/>
      <c r="AB19" s="285"/>
      <c r="AC19" s="285"/>
      <c r="AD19" s="290" t="s">
        <v>209</v>
      </c>
      <c r="AE19" s="290"/>
      <c r="AF19" s="290"/>
      <c r="AG19" s="290"/>
      <c r="AH19" s="290"/>
      <c r="AI19" s="290"/>
      <c r="AJ19" s="290"/>
      <c r="AK19" s="290"/>
      <c r="AL19" s="286" t="s">
        <v>209</v>
      </c>
      <c r="AM19" s="240"/>
      <c r="AN19" s="240"/>
      <c r="AO19" s="299"/>
      <c r="AP19" s="263" t="s">
        <v>375</v>
      </c>
      <c r="AQ19" s="36"/>
      <c r="AR19" s="36"/>
      <c r="AS19" s="36"/>
      <c r="AT19" s="36"/>
      <c r="AU19" s="36"/>
      <c r="AV19" s="36"/>
      <c r="AW19" s="36"/>
      <c r="AX19" s="36"/>
      <c r="AY19" s="36"/>
      <c r="AZ19" s="36"/>
      <c r="BA19" s="36"/>
      <c r="BB19" s="36"/>
      <c r="BC19" s="36"/>
      <c r="BD19" s="36"/>
      <c r="BE19" s="36"/>
      <c r="BF19" s="272"/>
      <c r="BG19" s="277">
        <v>107392</v>
      </c>
      <c r="BH19" s="219"/>
      <c r="BI19" s="219"/>
      <c r="BJ19" s="219"/>
      <c r="BK19" s="219"/>
      <c r="BL19" s="219"/>
      <c r="BM19" s="219"/>
      <c r="BN19" s="282"/>
      <c r="BO19" s="285">
        <v>2.7</v>
      </c>
      <c r="BP19" s="285"/>
      <c r="BQ19" s="285"/>
      <c r="BR19" s="285"/>
      <c r="BS19" s="291" t="s">
        <v>209</v>
      </c>
      <c r="BT19" s="219"/>
      <c r="BU19" s="219"/>
      <c r="BV19" s="219"/>
      <c r="BW19" s="219"/>
      <c r="BX19" s="219"/>
      <c r="BY19" s="219"/>
      <c r="BZ19" s="219"/>
      <c r="CA19" s="219"/>
      <c r="CB19" s="332"/>
      <c r="CD19" s="263" t="s">
        <v>376</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377</v>
      </c>
      <c r="C20" s="36"/>
      <c r="D20" s="36"/>
      <c r="E20" s="36"/>
      <c r="F20" s="36"/>
      <c r="G20" s="36"/>
      <c r="H20" s="36"/>
      <c r="I20" s="36"/>
      <c r="J20" s="36"/>
      <c r="K20" s="36"/>
      <c r="L20" s="36"/>
      <c r="M20" s="36"/>
      <c r="N20" s="36"/>
      <c r="O20" s="36"/>
      <c r="P20" s="36"/>
      <c r="Q20" s="272"/>
      <c r="R20" s="277" t="s">
        <v>209</v>
      </c>
      <c r="S20" s="219"/>
      <c r="T20" s="219"/>
      <c r="U20" s="219"/>
      <c r="V20" s="219"/>
      <c r="W20" s="219"/>
      <c r="X20" s="219"/>
      <c r="Y20" s="282"/>
      <c r="Z20" s="285" t="s">
        <v>209</v>
      </c>
      <c r="AA20" s="285"/>
      <c r="AB20" s="285"/>
      <c r="AC20" s="285"/>
      <c r="AD20" s="290" t="s">
        <v>209</v>
      </c>
      <c r="AE20" s="290"/>
      <c r="AF20" s="290"/>
      <c r="AG20" s="290"/>
      <c r="AH20" s="290"/>
      <c r="AI20" s="290"/>
      <c r="AJ20" s="290"/>
      <c r="AK20" s="290"/>
      <c r="AL20" s="286" t="s">
        <v>209</v>
      </c>
      <c r="AM20" s="240"/>
      <c r="AN20" s="240"/>
      <c r="AO20" s="299"/>
      <c r="AP20" s="263" t="s">
        <v>378</v>
      </c>
      <c r="AQ20" s="36"/>
      <c r="AR20" s="36"/>
      <c r="AS20" s="36"/>
      <c r="AT20" s="36"/>
      <c r="AU20" s="36"/>
      <c r="AV20" s="36"/>
      <c r="AW20" s="36"/>
      <c r="AX20" s="36"/>
      <c r="AY20" s="36"/>
      <c r="AZ20" s="36"/>
      <c r="BA20" s="36"/>
      <c r="BB20" s="36"/>
      <c r="BC20" s="36"/>
      <c r="BD20" s="36"/>
      <c r="BE20" s="36"/>
      <c r="BF20" s="272"/>
      <c r="BG20" s="277">
        <v>107392</v>
      </c>
      <c r="BH20" s="219"/>
      <c r="BI20" s="219"/>
      <c r="BJ20" s="219"/>
      <c r="BK20" s="219"/>
      <c r="BL20" s="219"/>
      <c r="BM20" s="219"/>
      <c r="BN20" s="282"/>
      <c r="BO20" s="285">
        <v>2.7</v>
      </c>
      <c r="BP20" s="285"/>
      <c r="BQ20" s="285"/>
      <c r="BR20" s="285"/>
      <c r="BS20" s="291" t="s">
        <v>209</v>
      </c>
      <c r="BT20" s="219"/>
      <c r="BU20" s="219"/>
      <c r="BV20" s="219"/>
      <c r="BW20" s="219"/>
      <c r="BX20" s="219"/>
      <c r="BY20" s="219"/>
      <c r="BZ20" s="219"/>
      <c r="CA20" s="219"/>
      <c r="CB20" s="332"/>
      <c r="CD20" s="263" t="s">
        <v>147</v>
      </c>
      <c r="CE20" s="36"/>
      <c r="CF20" s="36"/>
      <c r="CG20" s="36"/>
      <c r="CH20" s="36"/>
      <c r="CI20" s="36"/>
      <c r="CJ20" s="36"/>
      <c r="CK20" s="36"/>
      <c r="CL20" s="36"/>
      <c r="CM20" s="36"/>
      <c r="CN20" s="36"/>
      <c r="CO20" s="36"/>
      <c r="CP20" s="36"/>
      <c r="CQ20" s="272"/>
      <c r="CR20" s="277">
        <v>8684519</v>
      </c>
      <c r="CS20" s="219"/>
      <c r="CT20" s="219"/>
      <c r="CU20" s="219"/>
      <c r="CV20" s="219"/>
      <c r="CW20" s="219"/>
      <c r="CX20" s="219"/>
      <c r="CY20" s="282"/>
      <c r="CZ20" s="285">
        <v>100</v>
      </c>
      <c r="DA20" s="285"/>
      <c r="DB20" s="285"/>
      <c r="DC20" s="285"/>
      <c r="DD20" s="291">
        <v>656926</v>
      </c>
      <c r="DE20" s="219"/>
      <c r="DF20" s="219"/>
      <c r="DG20" s="219"/>
      <c r="DH20" s="219"/>
      <c r="DI20" s="219"/>
      <c r="DJ20" s="219"/>
      <c r="DK20" s="219"/>
      <c r="DL20" s="219"/>
      <c r="DM20" s="219"/>
      <c r="DN20" s="219"/>
      <c r="DO20" s="219"/>
      <c r="DP20" s="282"/>
      <c r="DQ20" s="291">
        <v>6629544</v>
      </c>
      <c r="DR20" s="219"/>
      <c r="DS20" s="219"/>
      <c r="DT20" s="219"/>
      <c r="DU20" s="219"/>
      <c r="DV20" s="219"/>
      <c r="DW20" s="219"/>
      <c r="DX20" s="219"/>
      <c r="DY20" s="219"/>
      <c r="DZ20" s="219"/>
      <c r="EA20" s="219"/>
      <c r="EB20" s="219"/>
      <c r="EC20" s="332"/>
    </row>
    <row r="21" spans="2:133" ht="11.25" customHeight="1">
      <c r="B21" s="263" t="s">
        <v>380</v>
      </c>
      <c r="C21" s="36"/>
      <c r="D21" s="36"/>
      <c r="E21" s="36"/>
      <c r="F21" s="36"/>
      <c r="G21" s="36"/>
      <c r="H21" s="36"/>
      <c r="I21" s="36"/>
      <c r="J21" s="36"/>
      <c r="K21" s="36"/>
      <c r="L21" s="36"/>
      <c r="M21" s="36"/>
      <c r="N21" s="36"/>
      <c r="O21" s="36"/>
      <c r="P21" s="36"/>
      <c r="Q21" s="272"/>
      <c r="R21" s="277">
        <v>63660</v>
      </c>
      <c r="S21" s="219"/>
      <c r="T21" s="219"/>
      <c r="U21" s="219"/>
      <c r="V21" s="219"/>
      <c r="W21" s="219"/>
      <c r="X21" s="219"/>
      <c r="Y21" s="282"/>
      <c r="Z21" s="285">
        <v>0.7</v>
      </c>
      <c r="AA21" s="285"/>
      <c r="AB21" s="285"/>
      <c r="AC21" s="285"/>
      <c r="AD21" s="290">
        <v>63660</v>
      </c>
      <c r="AE21" s="290"/>
      <c r="AF21" s="290"/>
      <c r="AG21" s="290"/>
      <c r="AH21" s="290"/>
      <c r="AI21" s="290"/>
      <c r="AJ21" s="290"/>
      <c r="AK21" s="290"/>
      <c r="AL21" s="286">
        <v>1.1000000000000001</v>
      </c>
      <c r="AM21" s="240"/>
      <c r="AN21" s="240"/>
      <c r="AO21" s="299"/>
      <c r="AP21" s="302" t="s">
        <v>381</v>
      </c>
      <c r="AQ21" s="305"/>
      <c r="AR21" s="305"/>
      <c r="AS21" s="305"/>
      <c r="AT21" s="305"/>
      <c r="AU21" s="305"/>
      <c r="AV21" s="305"/>
      <c r="AW21" s="305"/>
      <c r="AX21" s="305"/>
      <c r="AY21" s="305"/>
      <c r="AZ21" s="305"/>
      <c r="BA21" s="305"/>
      <c r="BB21" s="305"/>
      <c r="BC21" s="305"/>
      <c r="BD21" s="305"/>
      <c r="BE21" s="305"/>
      <c r="BF21" s="319"/>
      <c r="BG21" s="277" t="s">
        <v>209</v>
      </c>
      <c r="BH21" s="219"/>
      <c r="BI21" s="219"/>
      <c r="BJ21" s="219"/>
      <c r="BK21" s="219"/>
      <c r="BL21" s="219"/>
      <c r="BM21" s="219"/>
      <c r="BN21" s="282"/>
      <c r="BO21" s="285" t="s">
        <v>209</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352</v>
      </c>
      <c r="C22" s="36"/>
      <c r="D22" s="36"/>
      <c r="E22" s="36"/>
      <c r="F22" s="36"/>
      <c r="G22" s="36"/>
      <c r="H22" s="36"/>
      <c r="I22" s="36"/>
      <c r="J22" s="36"/>
      <c r="K22" s="36"/>
      <c r="L22" s="36"/>
      <c r="M22" s="36"/>
      <c r="N22" s="36"/>
      <c r="O22" s="36"/>
      <c r="P22" s="36"/>
      <c r="Q22" s="272"/>
      <c r="R22" s="277">
        <v>1106282</v>
      </c>
      <c r="S22" s="219"/>
      <c r="T22" s="219"/>
      <c r="U22" s="219"/>
      <c r="V22" s="219"/>
      <c r="W22" s="219"/>
      <c r="X22" s="219"/>
      <c r="Y22" s="282"/>
      <c r="Z22" s="285">
        <v>12.1</v>
      </c>
      <c r="AA22" s="285"/>
      <c r="AB22" s="285"/>
      <c r="AC22" s="285"/>
      <c r="AD22" s="290">
        <v>991818</v>
      </c>
      <c r="AE22" s="290"/>
      <c r="AF22" s="290"/>
      <c r="AG22" s="290"/>
      <c r="AH22" s="290"/>
      <c r="AI22" s="290"/>
      <c r="AJ22" s="290"/>
      <c r="AK22" s="290"/>
      <c r="AL22" s="286">
        <v>17.399999999999999</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384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308</v>
      </c>
      <c r="C23" s="36"/>
      <c r="D23" s="36"/>
      <c r="E23" s="36"/>
      <c r="F23" s="36"/>
      <c r="G23" s="36"/>
      <c r="H23" s="36"/>
      <c r="I23" s="36"/>
      <c r="J23" s="36"/>
      <c r="K23" s="36"/>
      <c r="L23" s="36"/>
      <c r="M23" s="36"/>
      <c r="N23" s="36"/>
      <c r="O23" s="36"/>
      <c r="P23" s="36"/>
      <c r="Q23" s="272"/>
      <c r="R23" s="277">
        <v>991818</v>
      </c>
      <c r="S23" s="219"/>
      <c r="T23" s="219"/>
      <c r="U23" s="219"/>
      <c r="V23" s="219"/>
      <c r="W23" s="219"/>
      <c r="X23" s="219"/>
      <c r="Y23" s="282"/>
      <c r="Z23" s="285">
        <v>10.9</v>
      </c>
      <c r="AA23" s="285"/>
      <c r="AB23" s="285"/>
      <c r="AC23" s="285"/>
      <c r="AD23" s="290">
        <v>991818</v>
      </c>
      <c r="AE23" s="290"/>
      <c r="AF23" s="290"/>
      <c r="AG23" s="290"/>
      <c r="AH23" s="290"/>
      <c r="AI23" s="290"/>
      <c r="AJ23" s="290"/>
      <c r="AK23" s="290"/>
      <c r="AL23" s="286">
        <v>17.399999999999999</v>
      </c>
      <c r="AM23" s="240"/>
      <c r="AN23" s="240"/>
      <c r="AO23" s="299"/>
      <c r="AP23" s="302" t="s">
        <v>121</v>
      </c>
      <c r="AQ23" s="305"/>
      <c r="AR23" s="305"/>
      <c r="AS23" s="305"/>
      <c r="AT23" s="305"/>
      <c r="AU23" s="305"/>
      <c r="AV23" s="305"/>
      <c r="AW23" s="305"/>
      <c r="AX23" s="305"/>
      <c r="AY23" s="305"/>
      <c r="AZ23" s="305"/>
      <c r="BA23" s="305"/>
      <c r="BB23" s="305"/>
      <c r="BC23" s="305"/>
      <c r="BD23" s="305"/>
      <c r="BE23" s="305"/>
      <c r="BF23" s="319"/>
      <c r="BG23" s="277">
        <v>107392</v>
      </c>
      <c r="BH23" s="219"/>
      <c r="BI23" s="219"/>
      <c r="BJ23" s="219"/>
      <c r="BK23" s="219"/>
      <c r="BL23" s="219"/>
      <c r="BM23" s="219"/>
      <c r="BN23" s="282"/>
      <c r="BO23" s="285">
        <v>2.7</v>
      </c>
      <c r="BP23" s="285"/>
      <c r="BQ23" s="285"/>
      <c r="BR23" s="285"/>
      <c r="BS23" s="291" t="s">
        <v>209</v>
      </c>
      <c r="BT23" s="219"/>
      <c r="BU23" s="219"/>
      <c r="BV23" s="219"/>
      <c r="BW23" s="219"/>
      <c r="BX23" s="219"/>
      <c r="BY23" s="219"/>
      <c r="BZ23" s="219"/>
      <c r="CA23" s="219"/>
      <c r="CB23" s="332"/>
      <c r="CD23" s="183" t="s">
        <v>325</v>
      </c>
      <c r="CE23" s="139"/>
      <c r="CF23" s="139"/>
      <c r="CG23" s="139"/>
      <c r="CH23" s="139"/>
      <c r="CI23" s="139"/>
      <c r="CJ23" s="139"/>
      <c r="CK23" s="139"/>
      <c r="CL23" s="139"/>
      <c r="CM23" s="139"/>
      <c r="CN23" s="139"/>
      <c r="CO23" s="139"/>
      <c r="CP23" s="139"/>
      <c r="CQ23" s="144"/>
      <c r="CR23" s="183" t="s">
        <v>386</v>
      </c>
      <c r="CS23" s="139"/>
      <c r="CT23" s="139"/>
      <c r="CU23" s="139"/>
      <c r="CV23" s="139"/>
      <c r="CW23" s="139"/>
      <c r="CX23" s="139"/>
      <c r="CY23" s="144"/>
      <c r="CZ23" s="183" t="s">
        <v>389</v>
      </c>
      <c r="DA23" s="139"/>
      <c r="DB23" s="139"/>
      <c r="DC23" s="144"/>
      <c r="DD23" s="183" t="s">
        <v>313</v>
      </c>
      <c r="DE23" s="139"/>
      <c r="DF23" s="139"/>
      <c r="DG23" s="139"/>
      <c r="DH23" s="139"/>
      <c r="DI23" s="139"/>
      <c r="DJ23" s="139"/>
      <c r="DK23" s="144"/>
      <c r="DL23" s="350" t="s">
        <v>392</v>
      </c>
      <c r="DM23" s="353"/>
      <c r="DN23" s="353"/>
      <c r="DO23" s="353"/>
      <c r="DP23" s="353"/>
      <c r="DQ23" s="353"/>
      <c r="DR23" s="353"/>
      <c r="DS23" s="353"/>
      <c r="DT23" s="353"/>
      <c r="DU23" s="353"/>
      <c r="DV23" s="357"/>
      <c r="DW23" s="183" t="s">
        <v>393</v>
      </c>
      <c r="DX23" s="139"/>
      <c r="DY23" s="139"/>
      <c r="DZ23" s="139"/>
      <c r="EA23" s="139"/>
      <c r="EB23" s="139"/>
      <c r="EC23" s="144"/>
    </row>
    <row r="24" spans="2:133" ht="11.25" customHeight="1">
      <c r="B24" s="263" t="s">
        <v>306</v>
      </c>
      <c r="C24" s="36"/>
      <c r="D24" s="36"/>
      <c r="E24" s="36"/>
      <c r="F24" s="36"/>
      <c r="G24" s="36"/>
      <c r="H24" s="36"/>
      <c r="I24" s="36"/>
      <c r="J24" s="36"/>
      <c r="K24" s="36"/>
      <c r="L24" s="36"/>
      <c r="M24" s="36"/>
      <c r="N24" s="36"/>
      <c r="O24" s="36"/>
      <c r="P24" s="36"/>
      <c r="Q24" s="272"/>
      <c r="R24" s="277">
        <v>114464</v>
      </c>
      <c r="S24" s="219"/>
      <c r="T24" s="219"/>
      <c r="U24" s="219"/>
      <c r="V24" s="219"/>
      <c r="W24" s="219"/>
      <c r="X24" s="219"/>
      <c r="Y24" s="282"/>
      <c r="Z24" s="285">
        <v>1.3</v>
      </c>
      <c r="AA24" s="285"/>
      <c r="AB24" s="285"/>
      <c r="AC24" s="285"/>
      <c r="AD24" s="290" t="s">
        <v>209</v>
      </c>
      <c r="AE24" s="290"/>
      <c r="AF24" s="290"/>
      <c r="AG24" s="290"/>
      <c r="AH24" s="290"/>
      <c r="AI24" s="290"/>
      <c r="AJ24" s="290"/>
      <c r="AK24" s="290"/>
      <c r="AL24" s="286" t="s">
        <v>209</v>
      </c>
      <c r="AM24" s="240"/>
      <c r="AN24" s="240"/>
      <c r="AO24" s="299"/>
      <c r="AP24" s="302" t="s">
        <v>394</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396</v>
      </c>
      <c r="CE24" s="268"/>
      <c r="CF24" s="268"/>
      <c r="CG24" s="268"/>
      <c r="CH24" s="268"/>
      <c r="CI24" s="268"/>
      <c r="CJ24" s="268"/>
      <c r="CK24" s="268"/>
      <c r="CL24" s="268"/>
      <c r="CM24" s="268"/>
      <c r="CN24" s="268"/>
      <c r="CO24" s="268"/>
      <c r="CP24" s="268"/>
      <c r="CQ24" s="271"/>
      <c r="CR24" s="276">
        <v>3651318</v>
      </c>
      <c r="CS24" s="279"/>
      <c r="CT24" s="279"/>
      <c r="CU24" s="279"/>
      <c r="CV24" s="279"/>
      <c r="CW24" s="279"/>
      <c r="CX24" s="279"/>
      <c r="CY24" s="281"/>
      <c r="CZ24" s="294">
        <v>42</v>
      </c>
      <c r="DA24" s="296"/>
      <c r="DB24" s="296"/>
      <c r="DC24" s="342"/>
      <c r="DD24" s="346">
        <v>2626930</v>
      </c>
      <c r="DE24" s="279"/>
      <c r="DF24" s="279"/>
      <c r="DG24" s="279"/>
      <c r="DH24" s="279"/>
      <c r="DI24" s="279"/>
      <c r="DJ24" s="279"/>
      <c r="DK24" s="281"/>
      <c r="DL24" s="346">
        <v>2622014</v>
      </c>
      <c r="DM24" s="279"/>
      <c r="DN24" s="279"/>
      <c r="DO24" s="279"/>
      <c r="DP24" s="279"/>
      <c r="DQ24" s="279"/>
      <c r="DR24" s="279"/>
      <c r="DS24" s="279"/>
      <c r="DT24" s="279"/>
      <c r="DU24" s="279"/>
      <c r="DV24" s="281"/>
      <c r="DW24" s="294">
        <v>43.5</v>
      </c>
      <c r="DX24" s="296"/>
      <c r="DY24" s="296"/>
      <c r="DZ24" s="296"/>
      <c r="EA24" s="296"/>
      <c r="EB24" s="296"/>
      <c r="EC24" s="298"/>
    </row>
    <row r="25" spans="2:133" ht="11.25" customHeight="1">
      <c r="B25" s="263" t="s">
        <v>399</v>
      </c>
      <c r="C25" s="36"/>
      <c r="D25" s="36"/>
      <c r="E25" s="36"/>
      <c r="F25" s="36"/>
      <c r="G25" s="36"/>
      <c r="H25" s="36"/>
      <c r="I25" s="36"/>
      <c r="J25" s="36"/>
      <c r="K25" s="36"/>
      <c r="L25" s="36"/>
      <c r="M25" s="36"/>
      <c r="N25" s="36"/>
      <c r="O25" s="36"/>
      <c r="P25" s="36"/>
      <c r="Q25" s="272"/>
      <c r="R25" s="277" t="s">
        <v>209</v>
      </c>
      <c r="S25" s="219"/>
      <c r="T25" s="219"/>
      <c r="U25" s="219"/>
      <c r="V25" s="219"/>
      <c r="W25" s="219"/>
      <c r="X25" s="219"/>
      <c r="Y25" s="282"/>
      <c r="Z25" s="285" t="s">
        <v>209</v>
      </c>
      <c r="AA25" s="285"/>
      <c r="AB25" s="285"/>
      <c r="AC25" s="285"/>
      <c r="AD25" s="290" t="s">
        <v>209</v>
      </c>
      <c r="AE25" s="290"/>
      <c r="AF25" s="290"/>
      <c r="AG25" s="290"/>
      <c r="AH25" s="290"/>
      <c r="AI25" s="290"/>
      <c r="AJ25" s="290"/>
      <c r="AK25" s="290"/>
      <c r="AL25" s="286" t="s">
        <v>209</v>
      </c>
      <c r="AM25" s="240"/>
      <c r="AN25" s="240"/>
      <c r="AO25" s="299"/>
      <c r="AP25" s="302" t="s">
        <v>286</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1405952</v>
      </c>
      <c r="CS25" s="318"/>
      <c r="CT25" s="318"/>
      <c r="CU25" s="318"/>
      <c r="CV25" s="318"/>
      <c r="CW25" s="318"/>
      <c r="CX25" s="318"/>
      <c r="CY25" s="337"/>
      <c r="CZ25" s="286">
        <v>16.2</v>
      </c>
      <c r="DA25" s="340"/>
      <c r="DB25" s="340"/>
      <c r="DC25" s="343"/>
      <c r="DD25" s="291">
        <v>1265440</v>
      </c>
      <c r="DE25" s="318"/>
      <c r="DF25" s="318"/>
      <c r="DG25" s="318"/>
      <c r="DH25" s="318"/>
      <c r="DI25" s="318"/>
      <c r="DJ25" s="318"/>
      <c r="DK25" s="337"/>
      <c r="DL25" s="291">
        <v>1260662</v>
      </c>
      <c r="DM25" s="318"/>
      <c r="DN25" s="318"/>
      <c r="DO25" s="318"/>
      <c r="DP25" s="318"/>
      <c r="DQ25" s="318"/>
      <c r="DR25" s="318"/>
      <c r="DS25" s="318"/>
      <c r="DT25" s="318"/>
      <c r="DU25" s="318"/>
      <c r="DV25" s="337"/>
      <c r="DW25" s="286">
        <v>20.9</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5899861</v>
      </c>
      <c r="S26" s="219"/>
      <c r="T26" s="219"/>
      <c r="U26" s="219"/>
      <c r="V26" s="219"/>
      <c r="W26" s="219"/>
      <c r="X26" s="219"/>
      <c r="Y26" s="282"/>
      <c r="Z26" s="285">
        <v>64.7</v>
      </c>
      <c r="AA26" s="285"/>
      <c r="AB26" s="285"/>
      <c r="AC26" s="285"/>
      <c r="AD26" s="290">
        <v>5678005</v>
      </c>
      <c r="AE26" s="290"/>
      <c r="AF26" s="290"/>
      <c r="AG26" s="290"/>
      <c r="AH26" s="290"/>
      <c r="AI26" s="290"/>
      <c r="AJ26" s="290"/>
      <c r="AK26" s="290"/>
      <c r="AL26" s="286">
        <v>99.7</v>
      </c>
      <c r="AM26" s="240"/>
      <c r="AN26" s="240"/>
      <c r="AO26" s="299"/>
      <c r="AP26" s="302" t="s">
        <v>400</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127</v>
      </c>
      <c r="CE26" s="36"/>
      <c r="CF26" s="36"/>
      <c r="CG26" s="36"/>
      <c r="CH26" s="36"/>
      <c r="CI26" s="36"/>
      <c r="CJ26" s="36"/>
      <c r="CK26" s="36"/>
      <c r="CL26" s="36"/>
      <c r="CM26" s="36"/>
      <c r="CN26" s="36"/>
      <c r="CO26" s="36"/>
      <c r="CP26" s="36"/>
      <c r="CQ26" s="272"/>
      <c r="CR26" s="277">
        <v>951540</v>
      </c>
      <c r="CS26" s="219"/>
      <c r="CT26" s="219"/>
      <c r="CU26" s="219"/>
      <c r="CV26" s="219"/>
      <c r="CW26" s="219"/>
      <c r="CX26" s="219"/>
      <c r="CY26" s="282"/>
      <c r="CZ26" s="286">
        <v>11</v>
      </c>
      <c r="DA26" s="340"/>
      <c r="DB26" s="340"/>
      <c r="DC26" s="343"/>
      <c r="DD26" s="291">
        <v>817493</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402</v>
      </c>
      <c r="C27" s="36"/>
      <c r="D27" s="36"/>
      <c r="E27" s="36"/>
      <c r="F27" s="36"/>
      <c r="G27" s="36"/>
      <c r="H27" s="36"/>
      <c r="I27" s="36"/>
      <c r="J27" s="36"/>
      <c r="K27" s="36"/>
      <c r="L27" s="36"/>
      <c r="M27" s="36"/>
      <c r="N27" s="36"/>
      <c r="O27" s="36"/>
      <c r="P27" s="36"/>
      <c r="Q27" s="272"/>
      <c r="R27" s="277">
        <v>3843</v>
      </c>
      <c r="S27" s="219"/>
      <c r="T27" s="219"/>
      <c r="U27" s="219"/>
      <c r="V27" s="219"/>
      <c r="W27" s="219"/>
      <c r="X27" s="219"/>
      <c r="Y27" s="282"/>
      <c r="Z27" s="285">
        <v>0</v>
      </c>
      <c r="AA27" s="285"/>
      <c r="AB27" s="285"/>
      <c r="AC27" s="285"/>
      <c r="AD27" s="290">
        <v>3843</v>
      </c>
      <c r="AE27" s="290"/>
      <c r="AF27" s="290"/>
      <c r="AG27" s="290"/>
      <c r="AH27" s="290"/>
      <c r="AI27" s="290"/>
      <c r="AJ27" s="290"/>
      <c r="AK27" s="290"/>
      <c r="AL27" s="286">
        <v>0.1</v>
      </c>
      <c r="AM27" s="240"/>
      <c r="AN27" s="240"/>
      <c r="AO27" s="299"/>
      <c r="AP27" s="263" t="s">
        <v>404</v>
      </c>
      <c r="AQ27" s="36"/>
      <c r="AR27" s="36"/>
      <c r="AS27" s="36"/>
      <c r="AT27" s="36"/>
      <c r="AU27" s="36"/>
      <c r="AV27" s="36"/>
      <c r="AW27" s="36"/>
      <c r="AX27" s="36"/>
      <c r="AY27" s="36"/>
      <c r="AZ27" s="36"/>
      <c r="BA27" s="36"/>
      <c r="BB27" s="36"/>
      <c r="BC27" s="36"/>
      <c r="BD27" s="36"/>
      <c r="BE27" s="36"/>
      <c r="BF27" s="272"/>
      <c r="BG27" s="277">
        <v>4042081</v>
      </c>
      <c r="BH27" s="219"/>
      <c r="BI27" s="219"/>
      <c r="BJ27" s="219"/>
      <c r="BK27" s="219"/>
      <c r="BL27" s="219"/>
      <c r="BM27" s="219"/>
      <c r="BN27" s="282"/>
      <c r="BO27" s="285">
        <v>100</v>
      </c>
      <c r="BP27" s="285"/>
      <c r="BQ27" s="285"/>
      <c r="BR27" s="285"/>
      <c r="BS27" s="291">
        <v>87733</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1502195</v>
      </c>
      <c r="CS27" s="318"/>
      <c r="CT27" s="318"/>
      <c r="CU27" s="318"/>
      <c r="CV27" s="318"/>
      <c r="CW27" s="318"/>
      <c r="CX27" s="318"/>
      <c r="CY27" s="337"/>
      <c r="CZ27" s="286">
        <v>17.3</v>
      </c>
      <c r="DA27" s="340"/>
      <c r="DB27" s="340"/>
      <c r="DC27" s="343"/>
      <c r="DD27" s="291">
        <v>634839</v>
      </c>
      <c r="DE27" s="318"/>
      <c r="DF27" s="318"/>
      <c r="DG27" s="318"/>
      <c r="DH27" s="318"/>
      <c r="DI27" s="318"/>
      <c r="DJ27" s="318"/>
      <c r="DK27" s="337"/>
      <c r="DL27" s="291">
        <v>634701</v>
      </c>
      <c r="DM27" s="318"/>
      <c r="DN27" s="318"/>
      <c r="DO27" s="318"/>
      <c r="DP27" s="318"/>
      <c r="DQ27" s="318"/>
      <c r="DR27" s="318"/>
      <c r="DS27" s="318"/>
      <c r="DT27" s="318"/>
      <c r="DU27" s="318"/>
      <c r="DV27" s="337"/>
      <c r="DW27" s="286">
        <v>10.5</v>
      </c>
      <c r="DX27" s="340"/>
      <c r="DY27" s="340"/>
      <c r="DZ27" s="340"/>
      <c r="EA27" s="340"/>
      <c r="EB27" s="340"/>
      <c r="EC27" s="365"/>
    </row>
    <row r="28" spans="2:133" ht="11.25" customHeight="1">
      <c r="B28" s="263" t="s">
        <v>163</v>
      </c>
      <c r="C28" s="36"/>
      <c r="D28" s="36"/>
      <c r="E28" s="36"/>
      <c r="F28" s="36"/>
      <c r="G28" s="36"/>
      <c r="H28" s="36"/>
      <c r="I28" s="36"/>
      <c r="J28" s="36"/>
      <c r="K28" s="36"/>
      <c r="L28" s="36"/>
      <c r="M28" s="36"/>
      <c r="N28" s="36"/>
      <c r="O28" s="36"/>
      <c r="P28" s="36"/>
      <c r="Q28" s="272"/>
      <c r="R28" s="277">
        <v>19245</v>
      </c>
      <c r="S28" s="219"/>
      <c r="T28" s="219"/>
      <c r="U28" s="219"/>
      <c r="V28" s="219"/>
      <c r="W28" s="219"/>
      <c r="X28" s="219"/>
      <c r="Y28" s="282"/>
      <c r="Z28" s="285">
        <v>0.2</v>
      </c>
      <c r="AA28" s="285"/>
      <c r="AB28" s="285"/>
      <c r="AC28" s="285"/>
      <c r="AD28" s="290" t="s">
        <v>209</v>
      </c>
      <c r="AE28" s="290"/>
      <c r="AF28" s="290"/>
      <c r="AG28" s="290"/>
      <c r="AH28" s="290"/>
      <c r="AI28" s="290"/>
      <c r="AJ28" s="290"/>
      <c r="AK28" s="290"/>
      <c r="AL28" s="286" t="s">
        <v>209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397</v>
      </c>
      <c r="CE28" s="36"/>
      <c r="CF28" s="36"/>
      <c r="CG28" s="36"/>
      <c r="CH28" s="36"/>
      <c r="CI28" s="36"/>
      <c r="CJ28" s="36"/>
      <c r="CK28" s="36"/>
      <c r="CL28" s="36"/>
      <c r="CM28" s="36"/>
      <c r="CN28" s="36"/>
      <c r="CO28" s="36"/>
      <c r="CP28" s="36"/>
      <c r="CQ28" s="272"/>
      <c r="CR28" s="277">
        <v>743171</v>
      </c>
      <c r="CS28" s="219"/>
      <c r="CT28" s="219"/>
      <c r="CU28" s="219"/>
      <c r="CV28" s="219"/>
      <c r="CW28" s="219"/>
      <c r="CX28" s="219"/>
      <c r="CY28" s="282"/>
      <c r="CZ28" s="286">
        <v>8.6</v>
      </c>
      <c r="DA28" s="340"/>
      <c r="DB28" s="340"/>
      <c r="DC28" s="343"/>
      <c r="DD28" s="291">
        <v>726651</v>
      </c>
      <c r="DE28" s="219"/>
      <c r="DF28" s="219"/>
      <c r="DG28" s="219"/>
      <c r="DH28" s="219"/>
      <c r="DI28" s="219"/>
      <c r="DJ28" s="219"/>
      <c r="DK28" s="282"/>
      <c r="DL28" s="291">
        <v>726651</v>
      </c>
      <c r="DM28" s="219"/>
      <c r="DN28" s="219"/>
      <c r="DO28" s="219"/>
      <c r="DP28" s="219"/>
      <c r="DQ28" s="219"/>
      <c r="DR28" s="219"/>
      <c r="DS28" s="219"/>
      <c r="DT28" s="219"/>
      <c r="DU28" s="219"/>
      <c r="DV28" s="282"/>
      <c r="DW28" s="286">
        <v>12</v>
      </c>
      <c r="DX28" s="340"/>
      <c r="DY28" s="340"/>
      <c r="DZ28" s="340"/>
      <c r="EA28" s="340"/>
      <c r="EB28" s="340"/>
      <c r="EC28" s="365"/>
    </row>
    <row r="29" spans="2:133" ht="11.25" customHeight="1">
      <c r="B29" s="263" t="s">
        <v>324</v>
      </c>
      <c r="C29" s="36"/>
      <c r="D29" s="36"/>
      <c r="E29" s="36"/>
      <c r="F29" s="36"/>
      <c r="G29" s="36"/>
      <c r="H29" s="36"/>
      <c r="I29" s="36"/>
      <c r="J29" s="36"/>
      <c r="K29" s="36"/>
      <c r="L29" s="36"/>
      <c r="M29" s="36"/>
      <c r="N29" s="36"/>
      <c r="O29" s="36"/>
      <c r="P29" s="36"/>
      <c r="Q29" s="272"/>
      <c r="R29" s="277">
        <v>101611</v>
      </c>
      <c r="S29" s="219"/>
      <c r="T29" s="219"/>
      <c r="U29" s="219"/>
      <c r="V29" s="219"/>
      <c r="W29" s="219"/>
      <c r="X29" s="219"/>
      <c r="Y29" s="282"/>
      <c r="Z29" s="285">
        <v>1.1000000000000001</v>
      </c>
      <c r="AA29" s="285"/>
      <c r="AB29" s="285"/>
      <c r="AC29" s="285"/>
      <c r="AD29" s="290">
        <v>6912</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186</v>
      </c>
      <c r="CE29" s="42"/>
      <c r="CF29" s="263" t="s">
        <v>24</v>
      </c>
      <c r="CG29" s="36"/>
      <c r="CH29" s="36"/>
      <c r="CI29" s="36"/>
      <c r="CJ29" s="36"/>
      <c r="CK29" s="36"/>
      <c r="CL29" s="36"/>
      <c r="CM29" s="36"/>
      <c r="CN29" s="36"/>
      <c r="CO29" s="36"/>
      <c r="CP29" s="36"/>
      <c r="CQ29" s="272"/>
      <c r="CR29" s="277">
        <v>743171</v>
      </c>
      <c r="CS29" s="318"/>
      <c r="CT29" s="318"/>
      <c r="CU29" s="318"/>
      <c r="CV29" s="318"/>
      <c r="CW29" s="318"/>
      <c r="CX29" s="318"/>
      <c r="CY29" s="337"/>
      <c r="CZ29" s="286">
        <v>8.6</v>
      </c>
      <c r="DA29" s="340"/>
      <c r="DB29" s="340"/>
      <c r="DC29" s="343"/>
      <c r="DD29" s="291">
        <v>726651</v>
      </c>
      <c r="DE29" s="318"/>
      <c r="DF29" s="318"/>
      <c r="DG29" s="318"/>
      <c r="DH29" s="318"/>
      <c r="DI29" s="318"/>
      <c r="DJ29" s="318"/>
      <c r="DK29" s="337"/>
      <c r="DL29" s="291">
        <v>726651</v>
      </c>
      <c r="DM29" s="318"/>
      <c r="DN29" s="318"/>
      <c r="DO29" s="318"/>
      <c r="DP29" s="318"/>
      <c r="DQ29" s="318"/>
      <c r="DR29" s="318"/>
      <c r="DS29" s="318"/>
      <c r="DT29" s="318"/>
      <c r="DU29" s="318"/>
      <c r="DV29" s="337"/>
      <c r="DW29" s="286">
        <v>12</v>
      </c>
      <c r="DX29" s="340"/>
      <c r="DY29" s="340"/>
      <c r="DZ29" s="340"/>
      <c r="EA29" s="340"/>
      <c r="EB29" s="340"/>
      <c r="EC29" s="365"/>
    </row>
    <row r="30" spans="2:133" ht="11.25" customHeight="1">
      <c r="B30" s="263" t="s">
        <v>19</v>
      </c>
      <c r="C30" s="36"/>
      <c r="D30" s="36"/>
      <c r="E30" s="36"/>
      <c r="F30" s="36"/>
      <c r="G30" s="36"/>
      <c r="H30" s="36"/>
      <c r="I30" s="36"/>
      <c r="J30" s="36"/>
      <c r="K30" s="36"/>
      <c r="L30" s="36"/>
      <c r="M30" s="36"/>
      <c r="N30" s="36"/>
      <c r="O30" s="36"/>
      <c r="P30" s="36"/>
      <c r="Q30" s="272"/>
      <c r="R30" s="277">
        <v>12440</v>
      </c>
      <c r="S30" s="219"/>
      <c r="T30" s="219"/>
      <c r="U30" s="219"/>
      <c r="V30" s="219"/>
      <c r="W30" s="219"/>
      <c r="X30" s="219"/>
      <c r="Y30" s="282"/>
      <c r="Z30" s="285">
        <v>0.1</v>
      </c>
      <c r="AA30" s="285"/>
      <c r="AB30" s="285"/>
      <c r="AC30" s="285"/>
      <c r="AD30" s="290" t="s">
        <v>209</v>
      </c>
      <c r="AE30" s="290"/>
      <c r="AF30" s="290"/>
      <c r="AG30" s="290"/>
      <c r="AH30" s="290"/>
      <c r="AI30" s="290"/>
      <c r="AJ30" s="290"/>
      <c r="AK30" s="290"/>
      <c r="AL30" s="286" t="s">
        <v>209</v>
      </c>
      <c r="AM30" s="240"/>
      <c r="AN30" s="240"/>
      <c r="AO30" s="299"/>
      <c r="AP30" s="183" t="s">
        <v>325</v>
      </c>
      <c r="AQ30" s="139"/>
      <c r="AR30" s="139"/>
      <c r="AS30" s="139"/>
      <c r="AT30" s="139"/>
      <c r="AU30" s="139"/>
      <c r="AV30" s="139"/>
      <c r="AW30" s="139"/>
      <c r="AX30" s="139"/>
      <c r="AY30" s="139"/>
      <c r="AZ30" s="139"/>
      <c r="BA30" s="139"/>
      <c r="BB30" s="139"/>
      <c r="BC30" s="139"/>
      <c r="BD30" s="139"/>
      <c r="BE30" s="139"/>
      <c r="BF30" s="144"/>
      <c r="BG30" s="183" t="s">
        <v>171</v>
      </c>
      <c r="BH30" s="326"/>
      <c r="BI30" s="326"/>
      <c r="BJ30" s="326"/>
      <c r="BK30" s="326"/>
      <c r="BL30" s="326"/>
      <c r="BM30" s="326"/>
      <c r="BN30" s="326"/>
      <c r="BO30" s="326"/>
      <c r="BP30" s="326"/>
      <c r="BQ30" s="329"/>
      <c r="BR30" s="183" t="s">
        <v>406</v>
      </c>
      <c r="BS30" s="326"/>
      <c r="BT30" s="326"/>
      <c r="BU30" s="326"/>
      <c r="BV30" s="326"/>
      <c r="BW30" s="326"/>
      <c r="BX30" s="326"/>
      <c r="BY30" s="326"/>
      <c r="BZ30" s="326"/>
      <c r="CA30" s="326"/>
      <c r="CB30" s="329"/>
      <c r="CD30" s="134"/>
      <c r="CE30" s="43"/>
      <c r="CF30" s="263" t="s">
        <v>407</v>
      </c>
      <c r="CG30" s="36"/>
      <c r="CH30" s="36"/>
      <c r="CI30" s="36"/>
      <c r="CJ30" s="36"/>
      <c r="CK30" s="36"/>
      <c r="CL30" s="36"/>
      <c r="CM30" s="36"/>
      <c r="CN30" s="36"/>
      <c r="CO30" s="36"/>
      <c r="CP30" s="36"/>
      <c r="CQ30" s="272"/>
      <c r="CR30" s="277">
        <v>706738</v>
      </c>
      <c r="CS30" s="219"/>
      <c r="CT30" s="219"/>
      <c r="CU30" s="219"/>
      <c r="CV30" s="219"/>
      <c r="CW30" s="219"/>
      <c r="CX30" s="219"/>
      <c r="CY30" s="282"/>
      <c r="CZ30" s="286">
        <v>8.1</v>
      </c>
      <c r="DA30" s="340"/>
      <c r="DB30" s="340"/>
      <c r="DC30" s="343"/>
      <c r="DD30" s="291">
        <v>690218</v>
      </c>
      <c r="DE30" s="219"/>
      <c r="DF30" s="219"/>
      <c r="DG30" s="219"/>
      <c r="DH30" s="219"/>
      <c r="DI30" s="219"/>
      <c r="DJ30" s="219"/>
      <c r="DK30" s="282"/>
      <c r="DL30" s="291">
        <v>690218</v>
      </c>
      <c r="DM30" s="219"/>
      <c r="DN30" s="219"/>
      <c r="DO30" s="219"/>
      <c r="DP30" s="219"/>
      <c r="DQ30" s="219"/>
      <c r="DR30" s="219"/>
      <c r="DS30" s="219"/>
      <c r="DT30" s="219"/>
      <c r="DU30" s="219"/>
      <c r="DV30" s="282"/>
      <c r="DW30" s="286">
        <v>11.4</v>
      </c>
      <c r="DX30" s="340"/>
      <c r="DY30" s="340"/>
      <c r="DZ30" s="340"/>
      <c r="EA30" s="340"/>
      <c r="EB30" s="340"/>
      <c r="EC30" s="365"/>
    </row>
    <row r="31" spans="2:133" ht="11.25" customHeight="1">
      <c r="B31" s="263" t="s">
        <v>353</v>
      </c>
      <c r="C31" s="36"/>
      <c r="D31" s="36"/>
      <c r="E31" s="36"/>
      <c r="F31" s="36"/>
      <c r="G31" s="36"/>
      <c r="H31" s="36"/>
      <c r="I31" s="36"/>
      <c r="J31" s="36"/>
      <c r="K31" s="36"/>
      <c r="L31" s="36"/>
      <c r="M31" s="36"/>
      <c r="N31" s="36"/>
      <c r="O31" s="36"/>
      <c r="P31" s="36"/>
      <c r="Q31" s="272"/>
      <c r="R31" s="277">
        <v>809260</v>
      </c>
      <c r="S31" s="219"/>
      <c r="T31" s="219"/>
      <c r="U31" s="219"/>
      <c r="V31" s="219"/>
      <c r="W31" s="219"/>
      <c r="X31" s="219"/>
      <c r="Y31" s="282"/>
      <c r="Z31" s="285">
        <v>8.9</v>
      </c>
      <c r="AA31" s="285"/>
      <c r="AB31" s="285"/>
      <c r="AC31" s="285"/>
      <c r="AD31" s="290" t="s">
        <v>209</v>
      </c>
      <c r="AE31" s="290"/>
      <c r="AF31" s="290"/>
      <c r="AG31" s="290"/>
      <c r="AH31" s="290"/>
      <c r="AI31" s="290"/>
      <c r="AJ31" s="290"/>
      <c r="AK31" s="290"/>
      <c r="AL31" s="286" t="s">
        <v>209</v>
      </c>
      <c r="AM31" s="240"/>
      <c r="AN31" s="240"/>
      <c r="AO31" s="299"/>
      <c r="AP31" s="163" t="s">
        <v>4</v>
      </c>
      <c r="AQ31" s="179"/>
      <c r="AR31" s="179"/>
      <c r="AS31" s="179"/>
      <c r="AT31" s="311" t="s">
        <v>241</v>
      </c>
      <c r="AU31" s="268"/>
      <c r="AV31" s="268"/>
      <c r="AW31" s="268"/>
      <c r="AX31" s="262" t="s">
        <v>287</v>
      </c>
      <c r="AY31" s="268"/>
      <c r="AZ31" s="268"/>
      <c r="BA31" s="268"/>
      <c r="BB31" s="268"/>
      <c r="BC31" s="268"/>
      <c r="BD31" s="268"/>
      <c r="BE31" s="268"/>
      <c r="BF31" s="271"/>
      <c r="BG31" s="323">
        <v>98.8</v>
      </c>
      <c r="BH31" s="327"/>
      <c r="BI31" s="327"/>
      <c r="BJ31" s="327"/>
      <c r="BK31" s="327"/>
      <c r="BL31" s="327"/>
      <c r="BM31" s="296">
        <v>94.1</v>
      </c>
      <c r="BN31" s="327"/>
      <c r="BO31" s="327"/>
      <c r="BP31" s="327"/>
      <c r="BQ31" s="330"/>
      <c r="BR31" s="323">
        <v>98.7</v>
      </c>
      <c r="BS31" s="327"/>
      <c r="BT31" s="327"/>
      <c r="BU31" s="327"/>
      <c r="BV31" s="327"/>
      <c r="BW31" s="327"/>
      <c r="BX31" s="296">
        <v>93.1</v>
      </c>
      <c r="BY31" s="327"/>
      <c r="BZ31" s="327"/>
      <c r="CA31" s="327"/>
      <c r="CB31" s="330"/>
      <c r="CD31" s="134"/>
      <c r="CE31" s="43"/>
      <c r="CF31" s="263" t="s">
        <v>326</v>
      </c>
      <c r="CG31" s="36"/>
      <c r="CH31" s="36"/>
      <c r="CI31" s="36"/>
      <c r="CJ31" s="36"/>
      <c r="CK31" s="36"/>
      <c r="CL31" s="36"/>
      <c r="CM31" s="36"/>
      <c r="CN31" s="36"/>
      <c r="CO31" s="36"/>
      <c r="CP31" s="36"/>
      <c r="CQ31" s="272"/>
      <c r="CR31" s="277">
        <v>36433</v>
      </c>
      <c r="CS31" s="318"/>
      <c r="CT31" s="318"/>
      <c r="CU31" s="318"/>
      <c r="CV31" s="318"/>
      <c r="CW31" s="318"/>
      <c r="CX31" s="318"/>
      <c r="CY31" s="337"/>
      <c r="CZ31" s="286">
        <v>0.4</v>
      </c>
      <c r="DA31" s="340"/>
      <c r="DB31" s="340"/>
      <c r="DC31" s="343"/>
      <c r="DD31" s="291">
        <v>36433</v>
      </c>
      <c r="DE31" s="318"/>
      <c r="DF31" s="318"/>
      <c r="DG31" s="318"/>
      <c r="DH31" s="318"/>
      <c r="DI31" s="318"/>
      <c r="DJ31" s="318"/>
      <c r="DK31" s="337"/>
      <c r="DL31" s="291">
        <v>36433</v>
      </c>
      <c r="DM31" s="318"/>
      <c r="DN31" s="318"/>
      <c r="DO31" s="318"/>
      <c r="DP31" s="318"/>
      <c r="DQ31" s="318"/>
      <c r="DR31" s="318"/>
      <c r="DS31" s="318"/>
      <c r="DT31" s="318"/>
      <c r="DU31" s="318"/>
      <c r="DV31" s="337"/>
      <c r="DW31" s="286">
        <v>0.6</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209</v>
      </c>
      <c r="S32" s="219"/>
      <c r="T32" s="219"/>
      <c r="U32" s="219"/>
      <c r="V32" s="219"/>
      <c r="W32" s="219"/>
      <c r="X32" s="219"/>
      <c r="Y32" s="282"/>
      <c r="Z32" s="285" t="s">
        <v>209</v>
      </c>
      <c r="AA32" s="285"/>
      <c r="AB32" s="285"/>
      <c r="AC32" s="285"/>
      <c r="AD32" s="290" t="s">
        <v>209</v>
      </c>
      <c r="AE32" s="290"/>
      <c r="AF32" s="290"/>
      <c r="AG32" s="290"/>
      <c r="AH32" s="290"/>
      <c r="AI32" s="290"/>
      <c r="AJ32" s="290"/>
      <c r="AK32" s="290"/>
      <c r="AL32" s="286" t="s">
        <v>209</v>
      </c>
      <c r="AM32" s="240"/>
      <c r="AN32" s="240"/>
      <c r="AO32" s="299"/>
      <c r="AP32" s="303"/>
      <c r="AQ32" s="29"/>
      <c r="AR32" s="29"/>
      <c r="AS32" s="29"/>
      <c r="AT32" s="312"/>
      <c r="AU32" s="36" t="s">
        <v>263</v>
      </c>
      <c r="AV32" s="36"/>
      <c r="AW32" s="36"/>
      <c r="AX32" s="263" t="s">
        <v>387</v>
      </c>
      <c r="AY32" s="36"/>
      <c r="AZ32" s="36"/>
      <c r="BA32" s="36"/>
      <c r="BB32" s="36"/>
      <c r="BC32" s="36"/>
      <c r="BD32" s="36"/>
      <c r="BE32" s="36"/>
      <c r="BF32" s="272"/>
      <c r="BG32" s="324">
        <v>99</v>
      </c>
      <c r="BH32" s="318"/>
      <c r="BI32" s="318"/>
      <c r="BJ32" s="318"/>
      <c r="BK32" s="318"/>
      <c r="BL32" s="318"/>
      <c r="BM32" s="240">
        <v>95.5</v>
      </c>
      <c r="BN32" s="328"/>
      <c r="BO32" s="328"/>
      <c r="BP32" s="328"/>
      <c r="BQ32" s="321"/>
      <c r="BR32" s="324">
        <v>98.8</v>
      </c>
      <c r="BS32" s="318"/>
      <c r="BT32" s="318"/>
      <c r="BU32" s="318"/>
      <c r="BV32" s="318"/>
      <c r="BW32" s="318"/>
      <c r="BX32" s="240">
        <v>94.4</v>
      </c>
      <c r="BY32" s="328"/>
      <c r="BZ32" s="328"/>
      <c r="CA32" s="328"/>
      <c r="CB32" s="321"/>
      <c r="CD32" s="135"/>
      <c r="CE32" s="142"/>
      <c r="CF32" s="263" t="s">
        <v>216</v>
      </c>
      <c r="CG32" s="36"/>
      <c r="CH32" s="36"/>
      <c r="CI32" s="36"/>
      <c r="CJ32" s="36"/>
      <c r="CK32" s="36"/>
      <c r="CL32" s="36"/>
      <c r="CM32" s="36"/>
      <c r="CN32" s="36"/>
      <c r="CO32" s="36"/>
      <c r="CP32" s="36"/>
      <c r="CQ32" s="272"/>
      <c r="CR32" s="277" t="s">
        <v>209</v>
      </c>
      <c r="CS32" s="219"/>
      <c r="CT32" s="219"/>
      <c r="CU32" s="219"/>
      <c r="CV32" s="219"/>
      <c r="CW32" s="219"/>
      <c r="CX32" s="219"/>
      <c r="CY32" s="282"/>
      <c r="CZ32" s="286" t="s">
        <v>209</v>
      </c>
      <c r="DA32" s="340"/>
      <c r="DB32" s="340"/>
      <c r="DC32" s="343"/>
      <c r="DD32" s="291" t="s">
        <v>209</v>
      </c>
      <c r="DE32" s="219"/>
      <c r="DF32" s="219"/>
      <c r="DG32" s="219"/>
      <c r="DH32" s="219"/>
      <c r="DI32" s="219"/>
      <c r="DJ32" s="219"/>
      <c r="DK32" s="282"/>
      <c r="DL32" s="291" t="s">
        <v>209</v>
      </c>
      <c r="DM32" s="219"/>
      <c r="DN32" s="219"/>
      <c r="DO32" s="219"/>
      <c r="DP32" s="219"/>
      <c r="DQ32" s="219"/>
      <c r="DR32" s="219"/>
      <c r="DS32" s="219"/>
      <c r="DT32" s="219"/>
      <c r="DU32" s="219"/>
      <c r="DV32" s="282"/>
      <c r="DW32" s="286" t="s">
        <v>209</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581279</v>
      </c>
      <c r="S33" s="219"/>
      <c r="T33" s="219"/>
      <c r="U33" s="219"/>
      <c r="V33" s="219"/>
      <c r="W33" s="219"/>
      <c r="X33" s="219"/>
      <c r="Y33" s="282"/>
      <c r="Z33" s="285">
        <v>6.4</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98.6</v>
      </c>
      <c r="BH33" s="317"/>
      <c r="BI33" s="317"/>
      <c r="BJ33" s="317"/>
      <c r="BK33" s="317"/>
      <c r="BL33" s="317"/>
      <c r="BM33" s="297">
        <v>92.4</v>
      </c>
      <c r="BN33" s="317"/>
      <c r="BO33" s="317"/>
      <c r="BP33" s="317"/>
      <c r="BQ33" s="322"/>
      <c r="BR33" s="325">
        <v>98.5</v>
      </c>
      <c r="BS33" s="317"/>
      <c r="BT33" s="317"/>
      <c r="BU33" s="317"/>
      <c r="BV33" s="317"/>
      <c r="BW33" s="317"/>
      <c r="BX33" s="297">
        <v>91.5</v>
      </c>
      <c r="BY33" s="317"/>
      <c r="BZ33" s="317"/>
      <c r="CA33" s="317"/>
      <c r="CB33" s="322"/>
      <c r="CD33" s="263" t="s">
        <v>408</v>
      </c>
      <c r="CE33" s="36"/>
      <c r="CF33" s="36"/>
      <c r="CG33" s="36"/>
      <c r="CH33" s="36"/>
      <c r="CI33" s="36"/>
      <c r="CJ33" s="36"/>
      <c r="CK33" s="36"/>
      <c r="CL33" s="36"/>
      <c r="CM33" s="36"/>
      <c r="CN33" s="36"/>
      <c r="CO33" s="36"/>
      <c r="CP33" s="36"/>
      <c r="CQ33" s="272"/>
      <c r="CR33" s="277">
        <v>4376275</v>
      </c>
      <c r="CS33" s="318"/>
      <c r="CT33" s="318"/>
      <c r="CU33" s="318"/>
      <c r="CV33" s="318"/>
      <c r="CW33" s="318"/>
      <c r="CX33" s="318"/>
      <c r="CY33" s="337"/>
      <c r="CZ33" s="286">
        <v>50.4</v>
      </c>
      <c r="DA33" s="340"/>
      <c r="DB33" s="340"/>
      <c r="DC33" s="343"/>
      <c r="DD33" s="291">
        <v>3857373</v>
      </c>
      <c r="DE33" s="318"/>
      <c r="DF33" s="318"/>
      <c r="DG33" s="318"/>
      <c r="DH33" s="318"/>
      <c r="DI33" s="318"/>
      <c r="DJ33" s="318"/>
      <c r="DK33" s="337"/>
      <c r="DL33" s="291">
        <v>2793702</v>
      </c>
      <c r="DM33" s="318"/>
      <c r="DN33" s="318"/>
      <c r="DO33" s="318"/>
      <c r="DP33" s="318"/>
      <c r="DQ33" s="318"/>
      <c r="DR33" s="318"/>
      <c r="DS33" s="318"/>
      <c r="DT33" s="318"/>
      <c r="DU33" s="318"/>
      <c r="DV33" s="337"/>
      <c r="DW33" s="286">
        <v>46.3</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2628</v>
      </c>
      <c r="S34" s="219"/>
      <c r="T34" s="219"/>
      <c r="U34" s="219"/>
      <c r="V34" s="219"/>
      <c r="W34" s="219"/>
      <c r="X34" s="219"/>
      <c r="Y34" s="282"/>
      <c r="Z34" s="285">
        <v>0</v>
      </c>
      <c r="AA34" s="285"/>
      <c r="AB34" s="285"/>
      <c r="AC34" s="285"/>
      <c r="AD34" s="290">
        <v>775</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411</v>
      </c>
      <c r="CE34" s="36"/>
      <c r="CF34" s="36"/>
      <c r="CG34" s="36"/>
      <c r="CH34" s="36"/>
      <c r="CI34" s="36"/>
      <c r="CJ34" s="36"/>
      <c r="CK34" s="36"/>
      <c r="CL34" s="36"/>
      <c r="CM34" s="36"/>
      <c r="CN34" s="36"/>
      <c r="CO34" s="36"/>
      <c r="CP34" s="36"/>
      <c r="CQ34" s="272"/>
      <c r="CR34" s="277">
        <v>1268447</v>
      </c>
      <c r="CS34" s="219"/>
      <c r="CT34" s="219"/>
      <c r="CU34" s="219"/>
      <c r="CV34" s="219"/>
      <c r="CW34" s="219"/>
      <c r="CX34" s="219"/>
      <c r="CY34" s="282"/>
      <c r="CZ34" s="286">
        <v>14.6</v>
      </c>
      <c r="DA34" s="340"/>
      <c r="DB34" s="340"/>
      <c r="DC34" s="343"/>
      <c r="DD34" s="291">
        <v>1051950</v>
      </c>
      <c r="DE34" s="219"/>
      <c r="DF34" s="219"/>
      <c r="DG34" s="219"/>
      <c r="DH34" s="219"/>
      <c r="DI34" s="219"/>
      <c r="DJ34" s="219"/>
      <c r="DK34" s="282"/>
      <c r="DL34" s="291">
        <v>1006780</v>
      </c>
      <c r="DM34" s="219"/>
      <c r="DN34" s="219"/>
      <c r="DO34" s="219"/>
      <c r="DP34" s="219"/>
      <c r="DQ34" s="219"/>
      <c r="DR34" s="219"/>
      <c r="DS34" s="219"/>
      <c r="DT34" s="219"/>
      <c r="DU34" s="219"/>
      <c r="DV34" s="282"/>
      <c r="DW34" s="286">
        <v>16.7</v>
      </c>
      <c r="DX34" s="340"/>
      <c r="DY34" s="340"/>
      <c r="DZ34" s="340"/>
      <c r="EA34" s="340"/>
      <c r="EB34" s="340"/>
      <c r="EC34" s="365"/>
    </row>
    <row r="35" spans="2:133" ht="11.25" customHeight="1">
      <c r="B35" s="263" t="s">
        <v>151</v>
      </c>
      <c r="C35" s="36"/>
      <c r="D35" s="36"/>
      <c r="E35" s="36"/>
      <c r="F35" s="36"/>
      <c r="G35" s="36"/>
      <c r="H35" s="36"/>
      <c r="I35" s="36"/>
      <c r="J35" s="36"/>
      <c r="K35" s="36"/>
      <c r="L35" s="36"/>
      <c r="M35" s="36"/>
      <c r="N35" s="36"/>
      <c r="O35" s="36"/>
      <c r="P35" s="36"/>
      <c r="Q35" s="272"/>
      <c r="R35" s="277">
        <v>11922</v>
      </c>
      <c r="S35" s="219"/>
      <c r="T35" s="219"/>
      <c r="U35" s="219"/>
      <c r="V35" s="219"/>
      <c r="W35" s="219"/>
      <c r="X35" s="219"/>
      <c r="Y35" s="282"/>
      <c r="Z35" s="285">
        <v>0.1</v>
      </c>
      <c r="AA35" s="285"/>
      <c r="AB35" s="285"/>
      <c r="AC35" s="285"/>
      <c r="AD35" s="290" t="s">
        <v>209</v>
      </c>
      <c r="AE35" s="290"/>
      <c r="AF35" s="290"/>
      <c r="AG35" s="290"/>
      <c r="AH35" s="290"/>
      <c r="AI35" s="290"/>
      <c r="AJ35" s="290"/>
      <c r="AK35" s="290"/>
      <c r="AL35" s="286" t="s">
        <v>209</v>
      </c>
      <c r="AM35" s="240"/>
      <c r="AN35" s="240"/>
      <c r="AO35" s="299"/>
      <c r="AP35" s="96"/>
      <c r="AQ35" s="183" t="s">
        <v>413</v>
      </c>
      <c r="AR35" s="139"/>
      <c r="AS35" s="139"/>
      <c r="AT35" s="139"/>
      <c r="AU35" s="139"/>
      <c r="AV35" s="139"/>
      <c r="AW35" s="139"/>
      <c r="AX35" s="139"/>
      <c r="AY35" s="139"/>
      <c r="AZ35" s="139"/>
      <c r="BA35" s="139"/>
      <c r="BB35" s="139"/>
      <c r="BC35" s="139"/>
      <c r="BD35" s="139"/>
      <c r="BE35" s="139"/>
      <c r="BF35" s="144"/>
      <c r="BG35" s="183" t="s">
        <v>221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415</v>
      </c>
      <c r="CE35" s="36"/>
      <c r="CF35" s="36"/>
      <c r="CG35" s="36"/>
      <c r="CH35" s="36"/>
      <c r="CI35" s="36"/>
      <c r="CJ35" s="36"/>
      <c r="CK35" s="36"/>
      <c r="CL35" s="36"/>
      <c r="CM35" s="36"/>
      <c r="CN35" s="36"/>
      <c r="CO35" s="36"/>
      <c r="CP35" s="36"/>
      <c r="CQ35" s="272"/>
      <c r="CR35" s="277">
        <v>84681</v>
      </c>
      <c r="CS35" s="318"/>
      <c r="CT35" s="318"/>
      <c r="CU35" s="318"/>
      <c r="CV35" s="318"/>
      <c r="CW35" s="318"/>
      <c r="CX35" s="318"/>
      <c r="CY35" s="337"/>
      <c r="CZ35" s="286">
        <v>1</v>
      </c>
      <c r="DA35" s="340"/>
      <c r="DB35" s="340"/>
      <c r="DC35" s="343"/>
      <c r="DD35" s="291">
        <v>64888</v>
      </c>
      <c r="DE35" s="318"/>
      <c r="DF35" s="318"/>
      <c r="DG35" s="318"/>
      <c r="DH35" s="318"/>
      <c r="DI35" s="318"/>
      <c r="DJ35" s="318"/>
      <c r="DK35" s="337"/>
      <c r="DL35" s="291">
        <v>64850</v>
      </c>
      <c r="DM35" s="318"/>
      <c r="DN35" s="318"/>
      <c r="DO35" s="318"/>
      <c r="DP35" s="318"/>
      <c r="DQ35" s="318"/>
      <c r="DR35" s="318"/>
      <c r="DS35" s="318"/>
      <c r="DT35" s="318"/>
      <c r="DU35" s="318"/>
      <c r="DV35" s="337"/>
      <c r="DW35" s="286">
        <v>1.1000000000000001</v>
      </c>
      <c r="DX35" s="340"/>
      <c r="DY35" s="340"/>
      <c r="DZ35" s="340"/>
      <c r="EA35" s="340"/>
      <c r="EB35" s="340"/>
      <c r="EC35" s="365"/>
    </row>
    <row r="36" spans="2:133" ht="11.25" customHeight="1">
      <c r="B36" s="263" t="s">
        <v>417</v>
      </c>
      <c r="C36" s="36"/>
      <c r="D36" s="36"/>
      <c r="E36" s="36"/>
      <c r="F36" s="36"/>
      <c r="G36" s="36"/>
      <c r="H36" s="36"/>
      <c r="I36" s="36"/>
      <c r="J36" s="36"/>
      <c r="K36" s="36"/>
      <c r="L36" s="36"/>
      <c r="M36" s="36"/>
      <c r="N36" s="36"/>
      <c r="O36" s="36"/>
      <c r="P36" s="36"/>
      <c r="Q36" s="272"/>
      <c r="R36" s="277">
        <v>525599</v>
      </c>
      <c r="S36" s="219"/>
      <c r="T36" s="219"/>
      <c r="U36" s="219"/>
      <c r="V36" s="219"/>
      <c r="W36" s="219"/>
      <c r="X36" s="219"/>
      <c r="Y36" s="282"/>
      <c r="Z36" s="285">
        <v>5.8</v>
      </c>
      <c r="AA36" s="285"/>
      <c r="AB36" s="285"/>
      <c r="AC36" s="285"/>
      <c r="AD36" s="290" t="s">
        <v>209</v>
      </c>
      <c r="AE36" s="290"/>
      <c r="AF36" s="290"/>
      <c r="AG36" s="290"/>
      <c r="AH36" s="290"/>
      <c r="AI36" s="290"/>
      <c r="AJ36" s="290"/>
      <c r="AK36" s="290"/>
      <c r="AL36" s="286" t="s">
        <v>209</v>
      </c>
      <c r="AM36" s="240"/>
      <c r="AN36" s="240"/>
      <c r="AO36" s="299"/>
      <c r="AP36" s="96"/>
      <c r="AQ36" s="306" t="s">
        <v>404</v>
      </c>
      <c r="AR36" s="309"/>
      <c r="AS36" s="309"/>
      <c r="AT36" s="309"/>
      <c r="AU36" s="309"/>
      <c r="AV36" s="309"/>
      <c r="AW36" s="309"/>
      <c r="AX36" s="309"/>
      <c r="AY36" s="314"/>
      <c r="AZ36" s="276">
        <v>1071805</v>
      </c>
      <c r="BA36" s="279"/>
      <c r="BB36" s="279"/>
      <c r="BC36" s="279"/>
      <c r="BD36" s="279"/>
      <c r="BE36" s="279"/>
      <c r="BF36" s="320"/>
      <c r="BG36" s="262" t="s">
        <v>418</v>
      </c>
      <c r="BH36" s="268"/>
      <c r="BI36" s="268"/>
      <c r="BJ36" s="268"/>
      <c r="BK36" s="268"/>
      <c r="BL36" s="268"/>
      <c r="BM36" s="268"/>
      <c r="BN36" s="268"/>
      <c r="BO36" s="268"/>
      <c r="BP36" s="268"/>
      <c r="BQ36" s="268"/>
      <c r="BR36" s="268"/>
      <c r="BS36" s="268"/>
      <c r="BT36" s="268"/>
      <c r="BU36" s="271"/>
      <c r="BV36" s="276">
        <v>185601</v>
      </c>
      <c r="BW36" s="279"/>
      <c r="BX36" s="279"/>
      <c r="BY36" s="279"/>
      <c r="BZ36" s="279"/>
      <c r="CA36" s="279"/>
      <c r="CB36" s="320"/>
      <c r="CD36" s="263" t="s">
        <v>28</v>
      </c>
      <c r="CE36" s="36"/>
      <c r="CF36" s="36"/>
      <c r="CG36" s="36"/>
      <c r="CH36" s="36"/>
      <c r="CI36" s="36"/>
      <c r="CJ36" s="36"/>
      <c r="CK36" s="36"/>
      <c r="CL36" s="36"/>
      <c r="CM36" s="36"/>
      <c r="CN36" s="36"/>
      <c r="CO36" s="36"/>
      <c r="CP36" s="36"/>
      <c r="CQ36" s="272"/>
      <c r="CR36" s="277">
        <v>1129392</v>
      </c>
      <c r="CS36" s="219"/>
      <c r="CT36" s="219"/>
      <c r="CU36" s="219"/>
      <c r="CV36" s="219"/>
      <c r="CW36" s="219"/>
      <c r="CX36" s="219"/>
      <c r="CY36" s="282"/>
      <c r="CZ36" s="286">
        <v>13</v>
      </c>
      <c r="DA36" s="340"/>
      <c r="DB36" s="340"/>
      <c r="DC36" s="343"/>
      <c r="DD36" s="291">
        <v>1052117</v>
      </c>
      <c r="DE36" s="219"/>
      <c r="DF36" s="219"/>
      <c r="DG36" s="219"/>
      <c r="DH36" s="219"/>
      <c r="DI36" s="219"/>
      <c r="DJ36" s="219"/>
      <c r="DK36" s="282"/>
      <c r="DL36" s="291">
        <v>1000742</v>
      </c>
      <c r="DM36" s="219"/>
      <c r="DN36" s="219"/>
      <c r="DO36" s="219"/>
      <c r="DP36" s="219"/>
      <c r="DQ36" s="219"/>
      <c r="DR36" s="219"/>
      <c r="DS36" s="219"/>
      <c r="DT36" s="219"/>
      <c r="DU36" s="219"/>
      <c r="DV36" s="282"/>
      <c r="DW36" s="286">
        <v>16.600000000000001</v>
      </c>
      <c r="DX36" s="340"/>
      <c r="DY36" s="340"/>
      <c r="DZ36" s="340"/>
      <c r="EA36" s="340"/>
      <c r="EB36" s="340"/>
      <c r="EC36" s="365"/>
    </row>
    <row r="37" spans="2:133" ht="11.25" customHeight="1">
      <c r="B37" s="263" t="s">
        <v>388</v>
      </c>
      <c r="C37" s="36"/>
      <c r="D37" s="36"/>
      <c r="E37" s="36"/>
      <c r="F37" s="36"/>
      <c r="G37" s="36"/>
      <c r="H37" s="36"/>
      <c r="I37" s="36"/>
      <c r="J37" s="36"/>
      <c r="K37" s="36"/>
      <c r="L37" s="36"/>
      <c r="M37" s="36"/>
      <c r="N37" s="36"/>
      <c r="O37" s="36"/>
      <c r="P37" s="36"/>
      <c r="Q37" s="272"/>
      <c r="R37" s="277">
        <v>406466</v>
      </c>
      <c r="S37" s="219"/>
      <c r="T37" s="219"/>
      <c r="U37" s="219"/>
      <c r="V37" s="219"/>
      <c r="W37" s="219"/>
      <c r="X37" s="219"/>
      <c r="Y37" s="282"/>
      <c r="Z37" s="285">
        <v>4.5</v>
      </c>
      <c r="AA37" s="285"/>
      <c r="AB37" s="285"/>
      <c r="AC37" s="285"/>
      <c r="AD37" s="290" t="s">
        <v>209</v>
      </c>
      <c r="AE37" s="290"/>
      <c r="AF37" s="290"/>
      <c r="AG37" s="290"/>
      <c r="AH37" s="290"/>
      <c r="AI37" s="290"/>
      <c r="AJ37" s="290"/>
      <c r="AK37" s="290"/>
      <c r="AL37" s="286" t="s">
        <v>209</v>
      </c>
      <c r="AM37" s="240"/>
      <c r="AN37" s="240"/>
      <c r="AO37" s="299"/>
      <c r="AQ37" s="307" t="s">
        <v>419</v>
      </c>
      <c r="AR37" s="201"/>
      <c r="AS37" s="201"/>
      <c r="AT37" s="201"/>
      <c r="AU37" s="201"/>
      <c r="AV37" s="201"/>
      <c r="AW37" s="201"/>
      <c r="AX37" s="201"/>
      <c r="AY37" s="315"/>
      <c r="AZ37" s="277">
        <v>148904</v>
      </c>
      <c r="BA37" s="219"/>
      <c r="BB37" s="219"/>
      <c r="BC37" s="219"/>
      <c r="BD37" s="318"/>
      <c r="BE37" s="318"/>
      <c r="BF37" s="321"/>
      <c r="BG37" s="263" t="s">
        <v>421</v>
      </c>
      <c r="BH37" s="36"/>
      <c r="BI37" s="36"/>
      <c r="BJ37" s="36"/>
      <c r="BK37" s="36"/>
      <c r="BL37" s="36"/>
      <c r="BM37" s="36"/>
      <c r="BN37" s="36"/>
      <c r="BO37" s="36"/>
      <c r="BP37" s="36"/>
      <c r="BQ37" s="36"/>
      <c r="BR37" s="36"/>
      <c r="BS37" s="36"/>
      <c r="BT37" s="36"/>
      <c r="BU37" s="272"/>
      <c r="BV37" s="277">
        <v>179192</v>
      </c>
      <c r="BW37" s="219"/>
      <c r="BX37" s="219"/>
      <c r="BY37" s="219"/>
      <c r="BZ37" s="219"/>
      <c r="CA37" s="219"/>
      <c r="CB37" s="332"/>
      <c r="CD37" s="263" t="s">
        <v>167</v>
      </c>
      <c r="CE37" s="36"/>
      <c r="CF37" s="36"/>
      <c r="CG37" s="36"/>
      <c r="CH37" s="36"/>
      <c r="CI37" s="36"/>
      <c r="CJ37" s="36"/>
      <c r="CK37" s="36"/>
      <c r="CL37" s="36"/>
      <c r="CM37" s="36"/>
      <c r="CN37" s="36"/>
      <c r="CO37" s="36"/>
      <c r="CP37" s="36"/>
      <c r="CQ37" s="272"/>
      <c r="CR37" s="277">
        <v>688320</v>
      </c>
      <c r="CS37" s="318"/>
      <c r="CT37" s="318"/>
      <c r="CU37" s="318"/>
      <c r="CV37" s="318"/>
      <c r="CW37" s="318"/>
      <c r="CX37" s="318"/>
      <c r="CY37" s="337"/>
      <c r="CZ37" s="286">
        <v>7.9</v>
      </c>
      <c r="DA37" s="340"/>
      <c r="DB37" s="340"/>
      <c r="DC37" s="343"/>
      <c r="DD37" s="291">
        <v>688320</v>
      </c>
      <c r="DE37" s="318"/>
      <c r="DF37" s="318"/>
      <c r="DG37" s="318"/>
      <c r="DH37" s="318"/>
      <c r="DI37" s="318"/>
      <c r="DJ37" s="318"/>
      <c r="DK37" s="337"/>
      <c r="DL37" s="291">
        <v>668858</v>
      </c>
      <c r="DM37" s="318"/>
      <c r="DN37" s="318"/>
      <c r="DO37" s="318"/>
      <c r="DP37" s="318"/>
      <c r="DQ37" s="318"/>
      <c r="DR37" s="318"/>
      <c r="DS37" s="318"/>
      <c r="DT37" s="318"/>
      <c r="DU37" s="318"/>
      <c r="DV37" s="337"/>
      <c r="DW37" s="286">
        <v>11.1</v>
      </c>
      <c r="DX37" s="340"/>
      <c r="DY37" s="340"/>
      <c r="DZ37" s="340"/>
      <c r="EA37" s="340"/>
      <c r="EB37" s="340"/>
      <c r="EC37" s="365"/>
    </row>
    <row r="38" spans="2:133" ht="11.25" customHeight="1">
      <c r="B38" s="263" t="s">
        <v>409</v>
      </c>
      <c r="C38" s="36"/>
      <c r="D38" s="36"/>
      <c r="E38" s="36"/>
      <c r="F38" s="36"/>
      <c r="G38" s="36"/>
      <c r="H38" s="36"/>
      <c r="I38" s="36"/>
      <c r="J38" s="36"/>
      <c r="K38" s="36"/>
      <c r="L38" s="36"/>
      <c r="M38" s="36"/>
      <c r="N38" s="36"/>
      <c r="O38" s="36"/>
      <c r="P38" s="36"/>
      <c r="Q38" s="272"/>
      <c r="R38" s="277">
        <v>176018</v>
      </c>
      <c r="S38" s="219"/>
      <c r="T38" s="219"/>
      <c r="U38" s="219"/>
      <c r="V38" s="219"/>
      <c r="W38" s="219"/>
      <c r="X38" s="219"/>
      <c r="Y38" s="282"/>
      <c r="Z38" s="285">
        <v>1.9</v>
      </c>
      <c r="AA38" s="285"/>
      <c r="AB38" s="285"/>
      <c r="AC38" s="285"/>
      <c r="AD38" s="290">
        <v>6095</v>
      </c>
      <c r="AE38" s="290"/>
      <c r="AF38" s="290"/>
      <c r="AG38" s="290"/>
      <c r="AH38" s="290"/>
      <c r="AI38" s="290"/>
      <c r="AJ38" s="290"/>
      <c r="AK38" s="290"/>
      <c r="AL38" s="286">
        <v>0.1</v>
      </c>
      <c r="AM38" s="240"/>
      <c r="AN38" s="240"/>
      <c r="AO38" s="299"/>
      <c r="AQ38" s="307" t="s">
        <v>426</v>
      </c>
      <c r="AR38" s="201"/>
      <c r="AS38" s="201"/>
      <c r="AT38" s="201"/>
      <c r="AU38" s="201"/>
      <c r="AV38" s="201"/>
      <c r="AW38" s="201"/>
      <c r="AX38" s="201"/>
      <c r="AY38" s="315"/>
      <c r="AZ38" s="277">
        <v>104208</v>
      </c>
      <c r="BA38" s="219"/>
      <c r="BB38" s="219"/>
      <c r="BC38" s="219"/>
      <c r="BD38" s="318"/>
      <c r="BE38" s="318"/>
      <c r="BF38" s="321"/>
      <c r="BG38" s="263" t="s">
        <v>429</v>
      </c>
      <c r="BH38" s="36"/>
      <c r="BI38" s="36"/>
      <c r="BJ38" s="36"/>
      <c r="BK38" s="36"/>
      <c r="BL38" s="36"/>
      <c r="BM38" s="36"/>
      <c r="BN38" s="36"/>
      <c r="BO38" s="36"/>
      <c r="BP38" s="36"/>
      <c r="BQ38" s="36"/>
      <c r="BR38" s="36"/>
      <c r="BS38" s="36"/>
      <c r="BT38" s="36"/>
      <c r="BU38" s="272"/>
      <c r="BV38" s="277">
        <v>4035</v>
      </c>
      <c r="BW38" s="219"/>
      <c r="BX38" s="219"/>
      <c r="BY38" s="219"/>
      <c r="BZ38" s="219"/>
      <c r="CA38" s="219"/>
      <c r="CB38" s="332"/>
      <c r="CD38" s="263" t="s">
        <v>430</v>
      </c>
      <c r="CE38" s="36"/>
      <c r="CF38" s="36"/>
      <c r="CG38" s="36"/>
      <c r="CH38" s="36"/>
      <c r="CI38" s="36"/>
      <c r="CJ38" s="36"/>
      <c r="CK38" s="36"/>
      <c r="CL38" s="36"/>
      <c r="CM38" s="36"/>
      <c r="CN38" s="36"/>
      <c r="CO38" s="36"/>
      <c r="CP38" s="36"/>
      <c r="CQ38" s="272"/>
      <c r="CR38" s="277">
        <v>967597</v>
      </c>
      <c r="CS38" s="219"/>
      <c r="CT38" s="219"/>
      <c r="CU38" s="219"/>
      <c r="CV38" s="219"/>
      <c r="CW38" s="219"/>
      <c r="CX38" s="219"/>
      <c r="CY38" s="282"/>
      <c r="CZ38" s="286">
        <v>11.1</v>
      </c>
      <c r="DA38" s="340"/>
      <c r="DB38" s="340"/>
      <c r="DC38" s="343"/>
      <c r="DD38" s="291">
        <v>800539</v>
      </c>
      <c r="DE38" s="219"/>
      <c r="DF38" s="219"/>
      <c r="DG38" s="219"/>
      <c r="DH38" s="219"/>
      <c r="DI38" s="219"/>
      <c r="DJ38" s="219"/>
      <c r="DK38" s="282"/>
      <c r="DL38" s="291">
        <v>688350</v>
      </c>
      <c r="DM38" s="219"/>
      <c r="DN38" s="219"/>
      <c r="DO38" s="219"/>
      <c r="DP38" s="219"/>
      <c r="DQ38" s="219"/>
      <c r="DR38" s="219"/>
      <c r="DS38" s="219"/>
      <c r="DT38" s="219"/>
      <c r="DU38" s="219"/>
      <c r="DV38" s="282"/>
      <c r="DW38" s="286">
        <v>11.4</v>
      </c>
      <c r="DX38" s="340"/>
      <c r="DY38" s="340"/>
      <c r="DZ38" s="340"/>
      <c r="EA38" s="340"/>
      <c r="EB38" s="340"/>
      <c r="EC38" s="365"/>
    </row>
    <row r="39" spans="2:133" ht="11.25" customHeight="1">
      <c r="B39" s="263" t="s">
        <v>432</v>
      </c>
      <c r="C39" s="36"/>
      <c r="D39" s="36"/>
      <c r="E39" s="36"/>
      <c r="F39" s="36"/>
      <c r="G39" s="36"/>
      <c r="H39" s="36"/>
      <c r="I39" s="36"/>
      <c r="J39" s="36"/>
      <c r="K39" s="36"/>
      <c r="L39" s="36"/>
      <c r="M39" s="36"/>
      <c r="N39" s="36"/>
      <c r="O39" s="36"/>
      <c r="P39" s="36"/>
      <c r="Q39" s="272"/>
      <c r="R39" s="277">
        <v>564900</v>
      </c>
      <c r="S39" s="219"/>
      <c r="T39" s="219"/>
      <c r="U39" s="219"/>
      <c r="V39" s="219"/>
      <c r="W39" s="219"/>
      <c r="X39" s="219"/>
      <c r="Y39" s="282"/>
      <c r="Z39" s="285">
        <v>6.2</v>
      </c>
      <c r="AA39" s="285"/>
      <c r="AB39" s="285"/>
      <c r="AC39" s="285"/>
      <c r="AD39" s="290" t="s">
        <v>209</v>
      </c>
      <c r="AE39" s="290"/>
      <c r="AF39" s="290"/>
      <c r="AG39" s="290"/>
      <c r="AH39" s="290"/>
      <c r="AI39" s="290"/>
      <c r="AJ39" s="290"/>
      <c r="AK39" s="290"/>
      <c r="AL39" s="286" t="s">
        <v>209</v>
      </c>
      <c r="AM39" s="240"/>
      <c r="AN39" s="240"/>
      <c r="AO39" s="299"/>
      <c r="AQ39" s="307" t="s">
        <v>317</v>
      </c>
      <c r="AR39" s="201"/>
      <c r="AS39" s="201"/>
      <c r="AT39" s="201"/>
      <c r="AU39" s="201"/>
      <c r="AV39" s="201"/>
      <c r="AW39" s="201"/>
      <c r="AX39" s="201"/>
      <c r="AY39" s="315"/>
      <c r="AZ39" s="277" t="s">
        <v>209</v>
      </c>
      <c r="BA39" s="219"/>
      <c r="BB39" s="219"/>
      <c r="BC39" s="219"/>
      <c r="BD39" s="318"/>
      <c r="BE39" s="318"/>
      <c r="BF39" s="321"/>
      <c r="BG39" s="263" t="s">
        <v>346</v>
      </c>
      <c r="BH39" s="36"/>
      <c r="BI39" s="36"/>
      <c r="BJ39" s="36"/>
      <c r="BK39" s="36"/>
      <c r="BL39" s="36"/>
      <c r="BM39" s="36"/>
      <c r="BN39" s="36"/>
      <c r="BO39" s="36"/>
      <c r="BP39" s="36"/>
      <c r="BQ39" s="36"/>
      <c r="BR39" s="36"/>
      <c r="BS39" s="36"/>
      <c r="BT39" s="36"/>
      <c r="BU39" s="272"/>
      <c r="BV39" s="277">
        <v>6755</v>
      </c>
      <c r="BW39" s="219"/>
      <c r="BX39" s="219"/>
      <c r="BY39" s="219"/>
      <c r="BZ39" s="219"/>
      <c r="CA39" s="219"/>
      <c r="CB39" s="332"/>
      <c r="CD39" s="263" t="s">
        <v>433</v>
      </c>
      <c r="CE39" s="36"/>
      <c r="CF39" s="36"/>
      <c r="CG39" s="36"/>
      <c r="CH39" s="36"/>
      <c r="CI39" s="36"/>
      <c r="CJ39" s="36"/>
      <c r="CK39" s="36"/>
      <c r="CL39" s="36"/>
      <c r="CM39" s="36"/>
      <c r="CN39" s="36"/>
      <c r="CO39" s="36"/>
      <c r="CP39" s="36"/>
      <c r="CQ39" s="272"/>
      <c r="CR39" s="277">
        <v>866005</v>
      </c>
      <c r="CS39" s="318"/>
      <c r="CT39" s="318"/>
      <c r="CU39" s="318"/>
      <c r="CV39" s="318"/>
      <c r="CW39" s="318"/>
      <c r="CX39" s="318"/>
      <c r="CY39" s="337"/>
      <c r="CZ39" s="286">
        <v>10</v>
      </c>
      <c r="DA39" s="340"/>
      <c r="DB39" s="340"/>
      <c r="DC39" s="343"/>
      <c r="DD39" s="291">
        <v>853906</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437</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109</v>
      </c>
      <c r="AR40" s="201"/>
      <c r="AS40" s="201"/>
      <c r="AT40" s="201"/>
      <c r="AU40" s="201"/>
      <c r="AV40" s="201"/>
      <c r="AW40" s="201"/>
      <c r="AX40" s="201"/>
      <c r="AY40" s="315"/>
      <c r="AZ40" s="277" t="s">
        <v>209</v>
      </c>
      <c r="BA40" s="219"/>
      <c r="BB40" s="219"/>
      <c r="BC40" s="219"/>
      <c r="BD40" s="318"/>
      <c r="BE40" s="318"/>
      <c r="BF40" s="321"/>
      <c r="BG40" s="303" t="s">
        <v>438</v>
      </c>
      <c r="BH40" s="29"/>
      <c r="BI40" s="29"/>
      <c r="BJ40" s="29"/>
      <c r="BK40" s="29"/>
      <c r="BL40" s="29"/>
      <c r="BM40" s="36" t="s">
        <v>439</v>
      </c>
      <c r="BN40" s="36"/>
      <c r="BO40" s="36"/>
      <c r="BP40" s="36"/>
      <c r="BQ40" s="36"/>
      <c r="BR40" s="36"/>
      <c r="BS40" s="36"/>
      <c r="BT40" s="36"/>
      <c r="BU40" s="272"/>
      <c r="BV40" s="277">
        <v>102</v>
      </c>
      <c r="BW40" s="219"/>
      <c r="BX40" s="219"/>
      <c r="BY40" s="219"/>
      <c r="BZ40" s="219"/>
      <c r="CA40" s="219"/>
      <c r="CB40" s="332"/>
      <c r="CD40" s="263" t="s">
        <v>383</v>
      </c>
      <c r="CE40" s="36"/>
      <c r="CF40" s="36"/>
      <c r="CG40" s="36"/>
      <c r="CH40" s="36"/>
      <c r="CI40" s="36"/>
      <c r="CJ40" s="36"/>
      <c r="CK40" s="36"/>
      <c r="CL40" s="36"/>
      <c r="CM40" s="36"/>
      <c r="CN40" s="36"/>
      <c r="CO40" s="36"/>
      <c r="CP40" s="36"/>
      <c r="CQ40" s="272"/>
      <c r="CR40" s="277">
        <v>60153</v>
      </c>
      <c r="CS40" s="219"/>
      <c r="CT40" s="219"/>
      <c r="CU40" s="219"/>
      <c r="CV40" s="219"/>
      <c r="CW40" s="219"/>
      <c r="CX40" s="219"/>
      <c r="CY40" s="282"/>
      <c r="CZ40" s="286">
        <v>0.7</v>
      </c>
      <c r="DA40" s="340"/>
      <c r="DB40" s="340"/>
      <c r="DC40" s="343"/>
      <c r="DD40" s="291">
        <v>33973</v>
      </c>
      <c r="DE40" s="219"/>
      <c r="DF40" s="219"/>
      <c r="DG40" s="219"/>
      <c r="DH40" s="219"/>
      <c r="DI40" s="219"/>
      <c r="DJ40" s="219"/>
      <c r="DK40" s="282"/>
      <c r="DL40" s="291">
        <v>32980</v>
      </c>
      <c r="DM40" s="219"/>
      <c r="DN40" s="219"/>
      <c r="DO40" s="219"/>
      <c r="DP40" s="219"/>
      <c r="DQ40" s="219"/>
      <c r="DR40" s="219"/>
      <c r="DS40" s="219"/>
      <c r="DT40" s="219"/>
      <c r="DU40" s="219"/>
      <c r="DV40" s="282"/>
      <c r="DW40" s="286">
        <v>0.5</v>
      </c>
      <c r="DX40" s="340"/>
      <c r="DY40" s="340"/>
      <c r="DZ40" s="340"/>
      <c r="EA40" s="340"/>
      <c r="EB40" s="340"/>
      <c r="EC40" s="365"/>
    </row>
    <row r="41" spans="2:133" ht="11.25" customHeight="1">
      <c r="B41" s="263" t="s">
        <v>440</v>
      </c>
      <c r="C41" s="36"/>
      <c r="D41" s="36"/>
      <c r="E41" s="36"/>
      <c r="F41" s="36"/>
      <c r="G41" s="36"/>
      <c r="H41" s="36"/>
      <c r="I41" s="36"/>
      <c r="J41" s="36"/>
      <c r="K41" s="36"/>
      <c r="L41" s="36"/>
      <c r="M41" s="36"/>
      <c r="N41" s="36"/>
      <c r="O41" s="36"/>
      <c r="P41" s="36"/>
      <c r="Q41" s="272"/>
      <c r="R41" s="277">
        <v>335300</v>
      </c>
      <c r="S41" s="219"/>
      <c r="T41" s="219"/>
      <c r="U41" s="219"/>
      <c r="V41" s="219"/>
      <c r="W41" s="219"/>
      <c r="X41" s="219"/>
      <c r="Y41" s="282"/>
      <c r="Z41" s="285">
        <v>3.7</v>
      </c>
      <c r="AA41" s="285"/>
      <c r="AB41" s="285"/>
      <c r="AC41" s="285"/>
      <c r="AD41" s="290" t="s">
        <v>209</v>
      </c>
      <c r="AE41" s="290"/>
      <c r="AF41" s="290"/>
      <c r="AG41" s="290"/>
      <c r="AH41" s="290"/>
      <c r="AI41" s="290"/>
      <c r="AJ41" s="290"/>
      <c r="AK41" s="290"/>
      <c r="AL41" s="286" t="s">
        <v>209</v>
      </c>
      <c r="AM41" s="240"/>
      <c r="AN41" s="240"/>
      <c r="AO41" s="299"/>
      <c r="AQ41" s="307" t="s">
        <v>442</v>
      </c>
      <c r="AR41" s="201"/>
      <c r="AS41" s="201"/>
      <c r="AT41" s="201"/>
      <c r="AU41" s="201"/>
      <c r="AV41" s="201"/>
      <c r="AW41" s="201"/>
      <c r="AX41" s="201"/>
      <c r="AY41" s="315"/>
      <c r="AZ41" s="277">
        <v>214303</v>
      </c>
      <c r="BA41" s="219"/>
      <c r="BB41" s="219"/>
      <c r="BC41" s="219"/>
      <c r="BD41" s="318"/>
      <c r="BE41" s="318"/>
      <c r="BF41" s="321"/>
      <c r="BG41" s="303"/>
      <c r="BH41" s="29"/>
      <c r="BI41" s="29"/>
      <c r="BJ41" s="29"/>
      <c r="BK41" s="29"/>
      <c r="BL41" s="29"/>
      <c r="BM41" s="36" t="s">
        <v>353</v>
      </c>
      <c r="BN41" s="36"/>
      <c r="BO41" s="36"/>
      <c r="BP41" s="36"/>
      <c r="BQ41" s="36"/>
      <c r="BR41" s="36"/>
      <c r="BS41" s="36"/>
      <c r="BT41" s="36"/>
      <c r="BU41" s="272"/>
      <c r="BV41" s="277" t="s">
        <v>209</v>
      </c>
      <c r="BW41" s="219"/>
      <c r="BX41" s="219"/>
      <c r="BY41" s="219"/>
      <c r="BZ41" s="219"/>
      <c r="CA41" s="219"/>
      <c r="CB41" s="332"/>
      <c r="CD41" s="263" t="s">
        <v>298</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441</v>
      </c>
      <c r="C42" s="270"/>
      <c r="D42" s="270"/>
      <c r="E42" s="270"/>
      <c r="F42" s="270"/>
      <c r="G42" s="270"/>
      <c r="H42" s="270"/>
      <c r="I42" s="270"/>
      <c r="J42" s="270"/>
      <c r="K42" s="270"/>
      <c r="L42" s="270"/>
      <c r="M42" s="270"/>
      <c r="N42" s="270"/>
      <c r="O42" s="270"/>
      <c r="P42" s="270"/>
      <c r="Q42" s="274"/>
      <c r="R42" s="278">
        <v>9115072</v>
      </c>
      <c r="S42" s="280"/>
      <c r="T42" s="280"/>
      <c r="U42" s="280"/>
      <c r="V42" s="280"/>
      <c r="W42" s="280"/>
      <c r="X42" s="280"/>
      <c r="Y42" s="283"/>
      <c r="Z42" s="287">
        <v>100</v>
      </c>
      <c r="AA42" s="287"/>
      <c r="AB42" s="287"/>
      <c r="AC42" s="287"/>
      <c r="AD42" s="292">
        <v>5695630</v>
      </c>
      <c r="AE42" s="292"/>
      <c r="AF42" s="292"/>
      <c r="AG42" s="292"/>
      <c r="AH42" s="292"/>
      <c r="AI42" s="292"/>
      <c r="AJ42" s="292"/>
      <c r="AK42" s="292"/>
      <c r="AL42" s="295">
        <v>100</v>
      </c>
      <c r="AM42" s="297"/>
      <c r="AN42" s="297"/>
      <c r="AO42" s="300"/>
      <c r="AQ42" s="308" t="s">
        <v>443</v>
      </c>
      <c r="AR42" s="310"/>
      <c r="AS42" s="310"/>
      <c r="AT42" s="310"/>
      <c r="AU42" s="310"/>
      <c r="AV42" s="310"/>
      <c r="AW42" s="310"/>
      <c r="AX42" s="310"/>
      <c r="AY42" s="316"/>
      <c r="AZ42" s="278">
        <v>604390</v>
      </c>
      <c r="BA42" s="280"/>
      <c r="BB42" s="280"/>
      <c r="BC42" s="280"/>
      <c r="BD42" s="317"/>
      <c r="BE42" s="317"/>
      <c r="BF42" s="322"/>
      <c r="BG42" s="177"/>
      <c r="BH42" s="180"/>
      <c r="BI42" s="180"/>
      <c r="BJ42" s="180"/>
      <c r="BK42" s="180"/>
      <c r="BL42" s="180"/>
      <c r="BM42" s="270" t="s">
        <v>444</v>
      </c>
      <c r="BN42" s="270"/>
      <c r="BO42" s="270"/>
      <c r="BP42" s="270"/>
      <c r="BQ42" s="270"/>
      <c r="BR42" s="270"/>
      <c r="BS42" s="270"/>
      <c r="BT42" s="270"/>
      <c r="BU42" s="274"/>
      <c r="BV42" s="278">
        <v>314</v>
      </c>
      <c r="BW42" s="280"/>
      <c r="BX42" s="280"/>
      <c r="BY42" s="280"/>
      <c r="BZ42" s="280"/>
      <c r="CA42" s="280"/>
      <c r="CB42" s="333"/>
      <c r="CD42" s="263" t="s">
        <v>291</v>
      </c>
      <c r="CE42" s="36"/>
      <c r="CF42" s="36"/>
      <c r="CG42" s="36"/>
      <c r="CH42" s="36"/>
      <c r="CI42" s="36"/>
      <c r="CJ42" s="36"/>
      <c r="CK42" s="36"/>
      <c r="CL42" s="36"/>
      <c r="CM42" s="36"/>
      <c r="CN42" s="36"/>
      <c r="CO42" s="36"/>
      <c r="CP42" s="36"/>
      <c r="CQ42" s="272"/>
      <c r="CR42" s="277">
        <v>656926</v>
      </c>
      <c r="CS42" s="219"/>
      <c r="CT42" s="219"/>
      <c r="CU42" s="219"/>
      <c r="CV42" s="219"/>
      <c r="CW42" s="219"/>
      <c r="CX42" s="219"/>
      <c r="CY42" s="282"/>
      <c r="CZ42" s="286">
        <v>7.6</v>
      </c>
      <c r="DA42" s="240"/>
      <c r="DB42" s="240"/>
      <c r="DC42" s="288"/>
      <c r="DD42" s="291">
        <v>145241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84</v>
      </c>
      <c r="CE43" s="36"/>
      <c r="CF43" s="36"/>
      <c r="CG43" s="36"/>
      <c r="CH43" s="36"/>
      <c r="CI43" s="36"/>
      <c r="CJ43" s="36"/>
      <c r="CK43" s="36"/>
      <c r="CL43" s="36"/>
      <c r="CM43" s="36"/>
      <c r="CN43" s="36"/>
      <c r="CO43" s="36"/>
      <c r="CP43" s="36"/>
      <c r="CQ43" s="272"/>
      <c r="CR43" s="277">
        <v>44813</v>
      </c>
      <c r="CS43" s="318"/>
      <c r="CT43" s="318"/>
      <c r="CU43" s="318"/>
      <c r="CV43" s="318"/>
      <c r="CW43" s="318"/>
      <c r="CX43" s="318"/>
      <c r="CY43" s="337"/>
      <c r="CZ43" s="286">
        <v>0.5</v>
      </c>
      <c r="DA43" s="340"/>
      <c r="DB43" s="340"/>
      <c r="DC43" s="343"/>
      <c r="DD43" s="291">
        <v>44813</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186</v>
      </c>
      <c r="CE44" s="42"/>
      <c r="CF44" s="263" t="s">
        <v>153</v>
      </c>
      <c r="CG44" s="36"/>
      <c r="CH44" s="36"/>
      <c r="CI44" s="36"/>
      <c r="CJ44" s="36"/>
      <c r="CK44" s="36"/>
      <c r="CL44" s="36"/>
      <c r="CM44" s="36"/>
      <c r="CN44" s="36"/>
      <c r="CO44" s="36"/>
      <c r="CP44" s="36"/>
      <c r="CQ44" s="272"/>
      <c r="CR44" s="277">
        <v>656926</v>
      </c>
      <c r="CS44" s="219"/>
      <c r="CT44" s="219"/>
      <c r="CU44" s="219"/>
      <c r="CV44" s="219"/>
      <c r="CW44" s="219"/>
      <c r="CX44" s="219"/>
      <c r="CY44" s="282"/>
      <c r="CZ44" s="286">
        <v>7.6</v>
      </c>
      <c r="DA44" s="240"/>
      <c r="DB44" s="240"/>
      <c r="DC44" s="288"/>
      <c r="DD44" s="291">
        <v>145241</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445</v>
      </c>
      <c r="CG45" s="36"/>
      <c r="CH45" s="36"/>
      <c r="CI45" s="36"/>
      <c r="CJ45" s="36"/>
      <c r="CK45" s="36"/>
      <c r="CL45" s="36"/>
      <c r="CM45" s="36"/>
      <c r="CN45" s="36"/>
      <c r="CO45" s="36"/>
      <c r="CP45" s="36"/>
      <c r="CQ45" s="272"/>
      <c r="CR45" s="277">
        <v>329578</v>
      </c>
      <c r="CS45" s="318"/>
      <c r="CT45" s="318"/>
      <c r="CU45" s="318"/>
      <c r="CV45" s="318"/>
      <c r="CW45" s="318"/>
      <c r="CX45" s="318"/>
      <c r="CY45" s="337"/>
      <c r="CZ45" s="286">
        <v>3.8</v>
      </c>
      <c r="DA45" s="340"/>
      <c r="DB45" s="340"/>
      <c r="DC45" s="343"/>
      <c r="DD45" s="291">
        <v>35209</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446</v>
      </c>
      <c r="CG46" s="36"/>
      <c r="CH46" s="36"/>
      <c r="CI46" s="36"/>
      <c r="CJ46" s="36"/>
      <c r="CK46" s="36"/>
      <c r="CL46" s="36"/>
      <c r="CM46" s="36"/>
      <c r="CN46" s="36"/>
      <c r="CO46" s="36"/>
      <c r="CP46" s="36"/>
      <c r="CQ46" s="272"/>
      <c r="CR46" s="277">
        <v>327348</v>
      </c>
      <c r="CS46" s="219"/>
      <c r="CT46" s="219"/>
      <c r="CU46" s="219"/>
      <c r="CV46" s="219"/>
      <c r="CW46" s="219"/>
      <c r="CX46" s="219"/>
      <c r="CY46" s="282"/>
      <c r="CZ46" s="286">
        <v>3.8</v>
      </c>
      <c r="DA46" s="240"/>
      <c r="DB46" s="240"/>
      <c r="DC46" s="288"/>
      <c r="DD46" s="291">
        <v>110032</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414</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447</v>
      </c>
      <c r="CG47" s="36"/>
      <c r="CH47" s="36"/>
      <c r="CI47" s="36"/>
      <c r="CJ47" s="36"/>
      <c r="CK47" s="36"/>
      <c r="CL47" s="36"/>
      <c r="CM47" s="36"/>
      <c r="CN47" s="36"/>
      <c r="CO47" s="36"/>
      <c r="CP47" s="36"/>
      <c r="CQ47" s="272"/>
      <c r="CR47" s="277" t="s">
        <v>209</v>
      </c>
      <c r="CS47" s="318"/>
      <c r="CT47" s="318"/>
      <c r="CU47" s="318"/>
      <c r="CV47" s="318"/>
      <c r="CW47" s="318"/>
      <c r="CX47" s="318"/>
      <c r="CY47" s="337"/>
      <c r="CZ47" s="286" t="s">
        <v>209</v>
      </c>
      <c r="DA47" s="340"/>
      <c r="DB47" s="340"/>
      <c r="DC47" s="343"/>
      <c r="DD47" s="291" t="s">
        <v>209</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ht="11">
      <c r="B48" s="267" t="s">
        <v>278</v>
      </c>
      <c r="CD48" s="135"/>
      <c r="CE48" s="142"/>
      <c r="CF48" s="263" t="s">
        <v>449</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147</v>
      </c>
      <c r="CE49" s="270"/>
      <c r="CF49" s="270"/>
      <c r="CG49" s="270"/>
      <c r="CH49" s="270"/>
      <c r="CI49" s="270"/>
      <c r="CJ49" s="270"/>
      <c r="CK49" s="270"/>
      <c r="CL49" s="270"/>
      <c r="CM49" s="270"/>
      <c r="CN49" s="270"/>
      <c r="CO49" s="270"/>
      <c r="CP49" s="270"/>
      <c r="CQ49" s="274"/>
      <c r="CR49" s="278">
        <v>8684519</v>
      </c>
      <c r="CS49" s="317"/>
      <c r="CT49" s="317"/>
      <c r="CU49" s="317"/>
      <c r="CV49" s="317"/>
      <c r="CW49" s="317"/>
      <c r="CX49" s="317"/>
      <c r="CY49" s="338"/>
      <c r="CZ49" s="295">
        <v>100</v>
      </c>
      <c r="DA49" s="341"/>
      <c r="DB49" s="341"/>
      <c r="DC49" s="344"/>
      <c r="DD49" s="347">
        <v>6629544</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RreGNCyXF0PAtwCFG98LmeQHwtFH4JP7TgQXGOrzLTYe/9njnErJF15utXRXT0McKhDnOpBbts+z0PBZ/d6vAg==" saltValue="tI/2OHRowY3LLMg6IFfxs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fitToWidth="1" fitToHeight="1"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 zeroHeight="1"/>
  <cols>
    <col min="1" max="130" width="2.7265625" style="368" customWidth="1"/>
    <col min="131" max="131" width="1.63281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310</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183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450</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451</v>
      </c>
      <c r="B5" s="406"/>
      <c r="C5" s="406"/>
      <c r="D5" s="406"/>
      <c r="E5" s="406"/>
      <c r="F5" s="406"/>
      <c r="G5" s="406"/>
      <c r="H5" s="406"/>
      <c r="I5" s="406"/>
      <c r="J5" s="406"/>
      <c r="K5" s="406"/>
      <c r="L5" s="406"/>
      <c r="M5" s="406"/>
      <c r="N5" s="406"/>
      <c r="O5" s="406"/>
      <c r="P5" s="442"/>
      <c r="Q5" s="448" t="s">
        <v>194</v>
      </c>
      <c r="R5" s="460"/>
      <c r="S5" s="460"/>
      <c r="T5" s="460"/>
      <c r="U5" s="471"/>
      <c r="V5" s="448" t="s">
        <v>452</v>
      </c>
      <c r="W5" s="460"/>
      <c r="X5" s="460"/>
      <c r="Y5" s="460"/>
      <c r="Z5" s="471"/>
      <c r="AA5" s="448" t="s">
        <v>453</v>
      </c>
      <c r="AB5" s="460"/>
      <c r="AC5" s="460"/>
      <c r="AD5" s="460"/>
      <c r="AE5" s="460"/>
      <c r="AF5" s="520" t="s">
        <v>188</v>
      </c>
      <c r="AG5" s="460"/>
      <c r="AH5" s="460"/>
      <c r="AI5" s="460"/>
      <c r="AJ5" s="538"/>
      <c r="AK5" s="460" t="s">
        <v>239</v>
      </c>
      <c r="AL5" s="460"/>
      <c r="AM5" s="460"/>
      <c r="AN5" s="460"/>
      <c r="AO5" s="471"/>
      <c r="AP5" s="448" t="s">
        <v>135</v>
      </c>
      <c r="AQ5" s="460"/>
      <c r="AR5" s="460"/>
      <c r="AS5" s="460"/>
      <c r="AT5" s="471"/>
      <c r="AU5" s="448" t="s">
        <v>454</v>
      </c>
      <c r="AV5" s="460"/>
      <c r="AW5" s="460"/>
      <c r="AX5" s="460"/>
      <c r="AY5" s="538"/>
      <c r="AZ5" s="432"/>
      <c r="BA5" s="432"/>
      <c r="BB5" s="432"/>
      <c r="BC5" s="432"/>
      <c r="BD5" s="432"/>
      <c r="BE5" s="631"/>
      <c r="BF5" s="631"/>
      <c r="BG5" s="631"/>
      <c r="BH5" s="631"/>
      <c r="BI5" s="631"/>
      <c r="BJ5" s="631"/>
      <c r="BK5" s="631"/>
      <c r="BL5" s="631"/>
      <c r="BM5" s="631"/>
      <c r="BN5" s="631"/>
      <c r="BO5" s="631"/>
      <c r="BP5" s="631"/>
      <c r="BQ5" s="377" t="s">
        <v>455</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332</v>
      </c>
      <c r="CN5" s="460"/>
      <c r="CO5" s="460"/>
      <c r="CP5" s="460"/>
      <c r="CQ5" s="471"/>
      <c r="CR5" s="448" t="s">
        <v>259</v>
      </c>
      <c r="CS5" s="460"/>
      <c r="CT5" s="460"/>
      <c r="CU5" s="460"/>
      <c r="CV5" s="471"/>
      <c r="CW5" s="448" t="s">
        <v>58</v>
      </c>
      <c r="CX5" s="460"/>
      <c r="CY5" s="460"/>
      <c r="CZ5" s="460"/>
      <c r="DA5" s="471"/>
      <c r="DB5" s="448" t="s">
        <v>423</v>
      </c>
      <c r="DC5" s="460"/>
      <c r="DD5" s="460"/>
      <c r="DE5" s="460"/>
      <c r="DF5" s="471"/>
      <c r="DG5" s="725" t="s">
        <v>255</v>
      </c>
      <c r="DH5" s="728"/>
      <c r="DI5" s="728"/>
      <c r="DJ5" s="728"/>
      <c r="DK5" s="733"/>
      <c r="DL5" s="725" t="s">
        <v>456</v>
      </c>
      <c r="DM5" s="728"/>
      <c r="DN5" s="728"/>
      <c r="DO5" s="728"/>
      <c r="DP5" s="733"/>
      <c r="DQ5" s="448" t="s">
        <v>457</v>
      </c>
      <c r="DR5" s="460"/>
      <c r="DS5" s="460"/>
      <c r="DT5" s="460"/>
      <c r="DU5" s="471"/>
      <c r="DV5" s="448" t="s">
        <v>454</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459</v>
      </c>
      <c r="C7" s="428"/>
      <c r="D7" s="428"/>
      <c r="E7" s="428"/>
      <c r="F7" s="428"/>
      <c r="G7" s="428"/>
      <c r="H7" s="428"/>
      <c r="I7" s="428"/>
      <c r="J7" s="428"/>
      <c r="K7" s="428"/>
      <c r="L7" s="428"/>
      <c r="M7" s="428"/>
      <c r="N7" s="428"/>
      <c r="O7" s="428"/>
      <c r="P7" s="444"/>
      <c r="Q7" s="450">
        <v>9042</v>
      </c>
      <c r="R7" s="462"/>
      <c r="S7" s="462"/>
      <c r="T7" s="462"/>
      <c r="U7" s="462"/>
      <c r="V7" s="462">
        <v>8611</v>
      </c>
      <c r="W7" s="462"/>
      <c r="X7" s="462"/>
      <c r="Y7" s="462"/>
      <c r="Z7" s="462"/>
      <c r="AA7" s="462">
        <v>431</v>
      </c>
      <c r="AB7" s="462"/>
      <c r="AC7" s="462"/>
      <c r="AD7" s="462"/>
      <c r="AE7" s="508"/>
      <c r="AF7" s="522">
        <v>342</v>
      </c>
      <c r="AG7" s="535"/>
      <c r="AH7" s="535"/>
      <c r="AI7" s="535"/>
      <c r="AJ7" s="540"/>
      <c r="AK7" s="548">
        <v>521</v>
      </c>
      <c r="AL7" s="462"/>
      <c r="AM7" s="462"/>
      <c r="AN7" s="462"/>
      <c r="AO7" s="462"/>
      <c r="AP7" s="462">
        <v>7271</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372</v>
      </c>
      <c r="C8" s="429"/>
      <c r="D8" s="429"/>
      <c r="E8" s="429"/>
      <c r="F8" s="429"/>
      <c r="G8" s="429"/>
      <c r="H8" s="429"/>
      <c r="I8" s="429"/>
      <c r="J8" s="429"/>
      <c r="K8" s="429"/>
      <c r="L8" s="429"/>
      <c r="M8" s="429"/>
      <c r="N8" s="429"/>
      <c r="O8" s="429"/>
      <c r="P8" s="445"/>
      <c r="Q8" s="451">
        <v>222</v>
      </c>
      <c r="R8" s="463"/>
      <c r="S8" s="463"/>
      <c r="T8" s="463"/>
      <c r="U8" s="463"/>
      <c r="V8" s="463">
        <v>222</v>
      </c>
      <c r="W8" s="463"/>
      <c r="X8" s="463"/>
      <c r="Y8" s="463"/>
      <c r="Z8" s="463"/>
      <c r="AA8" s="463" t="s">
        <v>209</v>
      </c>
      <c r="AB8" s="463"/>
      <c r="AC8" s="463"/>
      <c r="AD8" s="463"/>
      <c r="AE8" s="474"/>
      <c r="AF8" s="523" t="s">
        <v>209</v>
      </c>
      <c r="AG8" s="469"/>
      <c r="AH8" s="469"/>
      <c r="AI8" s="469"/>
      <c r="AJ8" s="541"/>
      <c r="AK8" s="473">
        <v>122</v>
      </c>
      <c r="AL8" s="463"/>
      <c r="AM8" s="463"/>
      <c r="AN8" s="463"/>
      <c r="AO8" s="463"/>
      <c r="AP8" s="463">
        <v>103</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461</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266</v>
      </c>
      <c r="B23" s="410" t="s">
        <v>315</v>
      </c>
      <c r="C23" s="430"/>
      <c r="D23" s="430"/>
      <c r="E23" s="430"/>
      <c r="F23" s="430"/>
      <c r="G23" s="430"/>
      <c r="H23" s="430"/>
      <c r="I23" s="430"/>
      <c r="J23" s="430"/>
      <c r="K23" s="430"/>
      <c r="L23" s="430"/>
      <c r="M23" s="430"/>
      <c r="N23" s="430"/>
      <c r="O23" s="430"/>
      <c r="P23" s="446"/>
      <c r="Q23" s="453">
        <v>9141</v>
      </c>
      <c r="R23" s="465"/>
      <c r="S23" s="465"/>
      <c r="T23" s="465"/>
      <c r="U23" s="465"/>
      <c r="V23" s="465">
        <v>8711</v>
      </c>
      <c r="W23" s="465"/>
      <c r="X23" s="465"/>
      <c r="Y23" s="465"/>
      <c r="Z23" s="465"/>
      <c r="AA23" s="465">
        <v>431</v>
      </c>
      <c r="AB23" s="465"/>
      <c r="AC23" s="465"/>
      <c r="AD23" s="465"/>
      <c r="AE23" s="510"/>
      <c r="AF23" s="524">
        <v>342</v>
      </c>
      <c r="AG23" s="465"/>
      <c r="AH23" s="465"/>
      <c r="AI23" s="465"/>
      <c r="AJ23" s="542"/>
      <c r="AK23" s="550"/>
      <c r="AL23" s="468"/>
      <c r="AM23" s="468"/>
      <c r="AN23" s="468"/>
      <c r="AO23" s="468"/>
      <c r="AP23" s="465">
        <v>7374</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451</v>
      </c>
      <c r="B26" s="406"/>
      <c r="C26" s="406"/>
      <c r="D26" s="406"/>
      <c r="E26" s="406"/>
      <c r="F26" s="406"/>
      <c r="G26" s="406"/>
      <c r="H26" s="406"/>
      <c r="I26" s="406"/>
      <c r="J26" s="406"/>
      <c r="K26" s="406"/>
      <c r="L26" s="406"/>
      <c r="M26" s="406"/>
      <c r="N26" s="406"/>
      <c r="O26" s="406"/>
      <c r="P26" s="442"/>
      <c r="Q26" s="448" t="s">
        <v>463</v>
      </c>
      <c r="R26" s="460"/>
      <c r="S26" s="460"/>
      <c r="T26" s="460"/>
      <c r="U26" s="471"/>
      <c r="V26" s="448" t="s">
        <v>464</v>
      </c>
      <c r="W26" s="460"/>
      <c r="X26" s="460"/>
      <c r="Y26" s="460"/>
      <c r="Z26" s="471"/>
      <c r="AA26" s="448" t="s">
        <v>465</v>
      </c>
      <c r="AB26" s="460"/>
      <c r="AC26" s="460"/>
      <c r="AD26" s="460"/>
      <c r="AE26" s="460"/>
      <c r="AF26" s="525" t="s">
        <v>264</v>
      </c>
      <c r="AG26" s="536"/>
      <c r="AH26" s="536"/>
      <c r="AI26" s="536"/>
      <c r="AJ26" s="543"/>
      <c r="AK26" s="460" t="s">
        <v>405</v>
      </c>
      <c r="AL26" s="460"/>
      <c r="AM26" s="460"/>
      <c r="AN26" s="460"/>
      <c r="AO26" s="471"/>
      <c r="AP26" s="448" t="s">
        <v>370</v>
      </c>
      <c r="AQ26" s="460"/>
      <c r="AR26" s="460"/>
      <c r="AS26" s="460"/>
      <c r="AT26" s="471"/>
      <c r="AU26" s="448" t="s">
        <v>466</v>
      </c>
      <c r="AV26" s="460"/>
      <c r="AW26" s="460"/>
      <c r="AX26" s="460"/>
      <c r="AY26" s="471"/>
      <c r="AZ26" s="448" t="s">
        <v>467</v>
      </c>
      <c r="BA26" s="460"/>
      <c r="BB26" s="460"/>
      <c r="BC26" s="460"/>
      <c r="BD26" s="471"/>
      <c r="BE26" s="448" t="s">
        <v>454</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253</v>
      </c>
      <c r="C28" s="428"/>
      <c r="D28" s="428"/>
      <c r="E28" s="428"/>
      <c r="F28" s="428"/>
      <c r="G28" s="428"/>
      <c r="H28" s="428"/>
      <c r="I28" s="428"/>
      <c r="J28" s="428"/>
      <c r="K28" s="428"/>
      <c r="L28" s="428"/>
      <c r="M28" s="428"/>
      <c r="N28" s="428"/>
      <c r="O28" s="428"/>
      <c r="P28" s="444"/>
      <c r="Q28" s="454">
        <v>3333</v>
      </c>
      <c r="R28" s="466"/>
      <c r="S28" s="466"/>
      <c r="T28" s="466"/>
      <c r="U28" s="466"/>
      <c r="V28" s="466">
        <v>3148</v>
      </c>
      <c r="W28" s="466"/>
      <c r="X28" s="466"/>
      <c r="Y28" s="466"/>
      <c r="Z28" s="466"/>
      <c r="AA28" s="466">
        <v>186</v>
      </c>
      <c r="AB28" s="466"/>
      <c r="AC28" s="466"/>
      <c r="AD28" s="466"/>
      <c r="AE28" s="511"/>
      <c r="AF28" s="527">
        <v>186</v>
      </c>
      <c r="AG28" s="466"/>
      <c r="AH28" s="466"/>
      <c r="AI28" s="466"/>
      <c r="AJ28" s="545"/>
      <c r="AK28" s="551">
        <v>218</v>
      </c>
      <c r="AL28" s="466"/>
      <c r="AM28" s="466"/>
      <c r="AN28" s="466"/>
      <c r="AO28" s="466"/>
      <c r="AP28" s="466" t="s">
        <v>209</v>
      </c>
      <c r="AQ28" s="466"/>
      <c r="AR28" s="466"/>
      <c r="AS28" s="466"/>
      <c r="AT28" s="466"/>
      <c r="AU28" s="466" t="s">
        <v>209</v>
      </c>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26</v>
      </c>
      <c r="C29" s="429"/>
      <c r="D29" s="429"/>
      <c r="E29" s="429"/>
      <c r="F29" s="429"/>
      <c r="G29" s="429"/>
      <c r="H29" s="429"/>
      <c r="I29" s="429"/>
      <c r="J29" s="429"/>
      <c r="K29" s="429"/>
      <c r="L29" s="429"/>
      <c r="M29" s="429"/>
      <c r="N29" s="429"/>
      <c r="O29" s="429"/>
      <c r="P29" s="445"/>
      <c r="Q29" s="451">
        <v>2103</v>
      </c>
      <c r="R29" s="463"/>
      <c r="S29" s="463"/>
      <c r="T29" s="463"/>
      <c r="U29" s="463"/>
      <c r="V29" s="463">
        <v>2072</v>
      </c>
      <c r="W29" s="463"/>
      <c r="X29" s="463"/>
      <c r="Y29" s="463"/>
      <c r="Z29" s="463"/>
      <c r="AA29" s="463">
        <v>30</v>
      </c>
      <c r="AB29" s="463"/>
      <c r="AC29" s="463"/>
      <c r="AD29" s="463"/>
      <c r="AE29" s="474"/>
      <c r="AF29" s="523">
        <v>30</v>
      </c>
      <c r="AG29" s="469"/>
      <c r="AH29" s="469"/>
      <c r="AI29" s="469"/>
      <c r="AJ29" s="541"/>
      <c r="AK29" s="473">
        <v>317</v>
      </c>
      <c r="AL29" s="463"/>
      <c r="AM29" s="463"/>
      <c r="AN29" s="463"/>
      <c r="AO29" s="463"/>
      <c r="AP29" s="463" t="s">
        <v>209</v>
      </c>
      <c r="AQ29" s="463"/>
      <c r="AR29" s="463"/>
      <c r="AS29" s="463"/>
      <c r="AT29" s="463"/>
      <c r="AU29" s="463" t="s">
        <v>209</v>
      </c>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237</v>
      </c>
      <c r="C30" s="429"/>
      <c r="D30" s="429"/>
      <c r="E30" s="429"/>
      <c r="F30" s="429"/>
      <c r="G30" s="429"/>
      <c r="H30" s="429"/>
      <c r="I30" s="429"/>
      <c r="J30" s="429"/>
      <c r="K30" s="429"/>
      <c r="L30" s="429"/>
      <c r="M30" s="429"/>
      <c r="N30" s="429"/>
      <c r="O30" s="429"/>
      <c r="P30" s="445"/>
      <c r="Q30" s="451">
        <v>316</v>
      </c>
      <c r="R30" s="463"/>
      <c r="S30" s="463"/>
      <c r="T30" s="463"/>
      <c r="U30" s="463"/>
      <c r="V30" s="463">
        <v>314</v>
      </c>
      <c r="W30" s="463"/>
      <c r="X30" s="463"/>
      <c r="Y30" s="463"/>
      <c r="Z30" s="463"/>
      <c r="AA30" s="463">
        <v>1</v>
      </c>
      <c r="AB30" s="463"/>
      <c r="AC30" s="463"/>
      <c r="AD30" s="463"/>
      <c r="AE30" s="474"/>
      <c r="AF30" s="523">
        <v>1</v>
      </c>
      <c r="AG30" s="469"/>
      <c r="AH30" s="469"/>
      <c r="AI30" s="469"/>
      <c r="AJ30" s="541"/>
      <c r="AK30" s="473">
        <v>65</v>
      </c>
      <c r="AL30" s="463"/>
      <c r="AM30" s="463"/>
      <c r="AN30" s="463"/>
      <c r="AO30" s="463"/>
      <c r="AP30" s="463" t="s">
        <v>209</v>
      </c>
      <c r="AQ30" s="463"/>
      <c r="AR30" s="463"/>
      <c r="AS30" s="463"/>
      <c r="AT30" s="463"/>
      <c r="AU30" s="463" t="s">
        <v>209</v>
      </c>
      <c r="AV30" s="463"/>
      <c r="AW30" s="463"/>
      <c r="AX30" s="463"/>
      <c r="AY30" s="463"/>
      <c r="AZ30" s="618"/>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47</v>
      </c>
      <c r="C31" s="429"/>
      <c r="D31" s="429"/>
      <c r="E31" s="429"/>
      <c r="F31" s="429"/>
      <c r="G31" s="429"/>
      <c r="H31" s="429"/>
      <c r="I31" s="429"/>
      <c r="J31" s="429"/>
      <c r="K31" s="429"/>
      <c r="L31" s="429"/>
      <c r="M31" s="429"/>
      <c r="N31" s="429"/>
      <c r="O31" s="429"/>
      <c r="P31" s="445"/>
      <c r="Q31" s="451">
        <v>300</v>
      </c>
      <c r="R31" s="463"/>
      <c r="S31" s="463"/>
      <c r="T31" s="463"/>
      <c r="U31" s="463"/>
      <c r="V31" s="463">
        <v>283</v>
      </c>
      <c r="W31" s="463"/>
      <c r="X31" s="463"/>
      <c r="Y31" s="463"/>
      <c r="Z31" s="463"/>
      <c r="AA31" s="463">
        <v>17</v>
      </c>
      <c r="AB31" s="463"/>
      <c r="AC31" s="463"/>
      <c r="AD31" s="463"/>
      <c r="AE31" s="474"/>
      <c r="AF31" s="523">
        <v>17</v>
      </c>
      <c r="AG31" s="469"/>
      <c r="AH31" s="469"/>
      <c r="AI31" s="469"/>
      <c r="AJ31" s="541"/>
      <c r="AK31" s="473">
        <v>149</v>
      </c>
      <c r="AL31" s="463"/>
      <c r="AM31" s="463"/>
      <c r="AN31" s="463"/>
      <c r="AO31" s="463"/>
      <c r="AP31" s="463">
        <v>1478</v>
      </c>
      <c r="AQ31" s="463"/>
      <c r="AR31" s="463"/>
      <c r="AS31" s="463"/>
      <c r="AT31" s="463"/>
      <c r="AU31" s="463">
        <v>1387</v>
      </c>
      <c r="AV31" s="463"/>
      <c r="AW31" s="463"/>
      <c r="AX31" s="463"/>
      <c r="AY31" s="463"/>
      <c r="AZ31" s="618"/>
      <c r="BA31" s="618"/>
      <c r="BB31" s="618"/>
      <c r="BC31" s="618"/>
      <c r="BD31" s="618"/>
      <c r="BE31" s="581" t="s">
        <v>23</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4"/>
      <c r="AF32" s="523"/>
      <c r="AG32" s="469"/>
      <c r="AH32" s="469"/>
      <c r="AI32" s="469"/>
      <c r="AJ32" s="541"/>
      <c r="AK32" s="473"/>
      <c r="AL32" s="463"/>
      <c r="AM32" s="463"/>
      <c r="AN32" s="463"/>
      <c r="AO32" s="463"/>
      <c r="AP32" s="463"/>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468</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266</v>
      </c>
      <c r="B63" s="410" t="s">
        <v>390</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235</v>
      </c>
      <c r="AG63" s="465"/>
      <c r="AH63" s="465"/>
      <c r="AI63" s="465"/>
      <c r="AJ63" s="542"/>
      <c r="AK63" s="550"/>
      <c r="AL63" s="468"/>
      <c r="AM63" s="468"/>
      <c r="AN63" s="468"/>
      <c r="AO63" s="468"/>
      <c r="AP63" s="465">
        <v>1478</v>
      </c>
      <c r="AQ63" s="465"/>
      <c r="AR63" s="465"/>
      <c r="AS63" s="465"/>
      <c r="AT63" s="465"/>
      <c r="AU63" s="465">
        <v>1387</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424</v>
      </c>
      <c r="B66" s="406"/>
      <c r="C66" s="406"/>
      <c r="D66" s="406"/>
      <c r="E66" s="406"/>
      <c r="F66" s="406"/>
      <c r="G66" s="406"/>
      <c r="H66" s="406"/>
      <c r="I66" s="406"/>
      <c r="J66" s="406"/>
      <c r="K66" s="406"/>
      <c r="L66" s="406"/>
      <c r="M66" s="406"/>
      <c r="N66" s="406"/>
      <c r="O66" s="406"/>
      <c r="P66" s="442"/>
      <c r="Q66" s="448" t="s">
        <v>463</v>
      </c>
      <c r="R66" s="460"/>
      <c r="S66" s="460"/>
      <c r="T66" s="460"/>
      <c r="U66" s="471"/>
      <c r="V66" s="448" t="s">
        <v>464</v>
      </c>
      <c r="W66" s="460"/>
      <c r="X66" s="460"/>
      <c r="Y66" s="460"/>
      <c r="Z66" s="471"/>
      <c r="AA66" s="448" t="s">
        <v>465</v>
      </c>
      <c r="AB66" s="460"/>
      <c r="AC66" s="460"/>
      <c r="AD66" s="460"/>
      <c r="AE66" s="471"/>
      <c r="AF66" s="528" t="s">
        <v>264</v>
      </c>
      <c r="AG66" s="536"/>
      <c r="AH66" s="536"/>
      <c r="AI66" s="536"/>
      <c r="AJ66" s="546"/>
      <c r="AK66" s="448" t="s">
        <v>405</v>
      </c>
      <c r="AL66" s="406"/>
      <c r="AM66" s="406"/>
      <c r="AN66" s="406"/>
      <c r="AO66" s="442"/>
      <c r="AP66" s="448" t="s">
        <v>370</v>
      </c>
      <c r="AQ66" s="460"/>
      <c r="AR66" s="460"/>
      <c r="AS66" s="460"/>
      <c r="AT66" s="471"/>
      <c r="AU66" s="448" t="s">
        <v>469</v>
      </c>
      <c r="AV66" s="460"/>
      <c r="AW66" s="460"/>
      <c r="AX66" s="460"/>
      <c r="AY66" s="471"/>
      <c r="AZ66" s="448" t="s">
        <v>454</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257</v>
      </c>
      <c r="C68" s="428"/>
      <c r="D68" s="428"/>
      <c r="E68" s="428"/>
      <c r="F68" s="428"/>
      <c r="G68" s="428"/>
      <c r="H68" s="428"/>
      <c r="I68" s="428"/>
      <c r="J68" s="428"/>
      <c r="K68" s="428"/>
      <c r="L68" s="428"/>
      <c r="M68" s="428"/>
      <c r="N68" s="428"/>
      <c r="O68" s="428"/>
      <c r="P68" s="444"/>
      <c r="Q68" s="450">
        <v>4395</v>
      </c>
      <c r="R68" s="462"/>
      <c r="S68" s="462"/>
      <c r="T68" s="462"/>
      <c r="U68" s="462"/>
      <c r="V68" s="462">
        <v>4261</v>
      </c>
      <c r="W68" s="462"/>
      <c r="X68" s="462"/>
      <c r="Y68" s="462"/>
      <c r="Z68" s="462"/>
      <c r="AA68" s="462">
        <v>134</v>
      </c>
      <c r="AB68" s="462"/>
      <c r="AC68" s="462"/>
      <c r="AD68" s="462"/>
      <c r="AE68" s="462"/>
      <c r="AF68" s="462">
        <v>131</v>
      </c>
      <c r="AG68" s="462"/>
      <c r="AH68" s="462"/>
      <c r="AI68" s="462"/>
      <c r="AJ68" s="462"/>
      <c r="AK68" s="462">
        <v>238</v>
      </c>
      <c r="AL68" s="462"/>
      <c r="AM68" s="462"/>
      <c r="AN68" s="462"/>
      <c r="AO68" s="462"/>
      <c r="AP68" s="462">
        <v>2793</v>
      </c>
      <c r="AQ68" s="462"/>
      <c r="AR68" s="462"/>
      <c r="AS68" s="462"/>
      <c r="AT68" s="462"/>
      <c r="AU68" s="462">
        <v>639</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522</v>
      </c>
      <c r="C69" s="429"/>
      <c r="D69" s="429"/>
      <c r="E69" s="429"/>
      <c r="F69" s="429"/>
      <c r="G69" s="429"/>
      <c r="H69" s="429"/>
      <c r="I69" s="429"/>
      <c r="J69" s="429"/>
      <c r="K69" s="429"/>
      <c r="L69" s="429"/>
      <c r="M69" s="429"/>
      <c r="N69" s="429"/>
      <c r="O69" s="429"/>
      <c r="P69" s="445"/>
      <c r="Q69" s="451">
        <v>190</v>
      </c>
      <c r="R69" s="463"/>
      <c r="S69" s="463"/>
      <c r="T69" s="463"/>
      <c r="U69" s="463"/>
      <c r="V69" s="463">
        <v>158</v>
      </c>
      <c r="W69" s="463"/>
      <c r="X69" s="463"/>
      <c r="Y69" s="463"/>
      <c r="Z69" s="463"/>
      <c r="AA69" s="463">
        <v>31</v>
      </c>
      <c r="AB69" s="463"/>
      <c r="AC69" s="463"/>
      <c r="AD69" s="463"/>
      <c r="AE69" s="463"/>
      <c r="AF69" s="463">
        <v>31</v>
      </c>
      <c r="AG69" s="463"/>
      <c r="AH69" s="463"/>
      <c r="AI69" s="463"/>
      <c r="AJ69" s="463"/>
      <c r="AK69" s="463" t="s">
        <v>544</v>
      </c>
      <c r="AL69" s="463"/>
      <c r="AM69" s="463"/>
      <c r="AN69" s="463"/>
      <c r="AO69" s="463"/>
      <c r="AP69" s="463" t="s">
        <v>544</v>
      </c>
      <c r="AQ69" s="463"/>
      <c r="AR69" s="463"/>
      <c r="AS69" s="463"/>
      <c r="AT69" s="463"/>
      <c r="AU69" s="463" t="s">
        <v>544</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540</v>
      </c>
      <c r="C70" s="429"/>
      <c r="D70" s="429"/>
      <c r="E70" s="429"/>
      <c r="F70" s="429"/>
      <c r="G70" s="429"/>
      <c r="H70" s="429"/>
      <c r="I70" s="429"/>
      <c r="J70" s="429"/>
      <c r="K70" s="429"/>
      <c r="L70" s="429"/>
      <c r="M70" s="429"/>
      <c r="N70" s="429"/>
      <c r="O70" s="429"/>
      <c r="P70" s="445"/>
      <c r="Q70" s="451">
        <v>7641</v>
      </c>
      <c r="R70" s="463"/>
      <c r="S70" s="463"/>
      <c r="T70" s="463"/>
      <c r="U70" s="463"/>
      <c r="V70" s="463">
        <v>8023</v>
      </c>
      <c r="W70" s="463"/>
      <c r="X70" s="463"/>
      <c r="Y70" s="463"/>
      <c r="Z70" s="463"/>
      <c r="AA70" s="463" t="s">
        <v>545</v>
      </c>
      <c r="AB70" s="463"/>
      <c r="AC70" s="463"/>
      <c r="AD70" s="463"/>
      <c r="AE70" s="463"/>
      <c r="AF70" s="463">
        <v>1033</v>
      </c>
      <c r="AG70" s="463"/>
      <c r="AH70" s="463"/>
      <c r="AI70" s="463"/>
      <c r="AJ70" s="463"/>
      <c r="AK70" s="463" t="s">
        <v>544</v>
      </c>
      <c r="AL70" s="463"/>
      <c r="AM70" s="463"/>
      <c r="AN70" s="463"/>
      <c r="AO70" s="463"/>
      <c r="AP70" s="463">
        <v>7033</v>
      </c>
      <c r="AQ70" s="463"/>
      <c r="AR70" s="463"/>
      <c r="AS70" s="463"/>
      <c r="AT70" s="463"/>
      <c r="AU70" s="463">
        <v>366</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431</v>
      </c>
      <c r="C71" s="429"/>
      <c r="D71" s="429"/>
      <c r="E71" s="429"/>
      <c r="F71" s="429"/>
      <c r="G71" s="429"/>
      <c r="H71" s="429"/>
      <c r="I71" s="429"/>
      <c r="J71" s="429"/>
      <c r="K71" s="429"/>
      <c r="L71" s="429"/>
      <c r="M71" s="429"/>
      <c r="N71" s="429"/>
      <c r="O71" s="429"/>
      <c r="P71" s="445"/>
      <c r="Q71" s="451">
        <v>3165</v>
      </c>
      <c r="R71" s="463"/>
      <c r="S71" s="463"/>
      <c r="T71" s="463"/>
      <c r="U71" s="463"/>
      <c r="V71" s="463">
        <v>3145</v>
      </c>
      <c r="W71" s="463"/>
      <c r="X71" s="463"/>
      <c r="Y71" s="463"/>
      <c r="Z71" s="463"/>
      <c r="AA71" s="463">
        <v>19</v>
      </c>
      <c r="AB71" s="463"/>
      <c r="AC71" s="463"/>
      <c r="AD71" s="463"/>
      <c r="AE71" s="463"/>
      <c r="AF71" s="463">
        <v>19</v>
      </c>
      <c r="AG71" s="463"/>
      <c r="AH71" s="463"/>
      <c r="AI71" s="463"/>
      <c r="AJ71" s="463"/>
      <c r="AK71" s="463">
        <v>40</v>
      </c>
      <c r="AL71" s="463"/>
      <c r="AM71" s="463"/>
      <c r="AN71" s="463"/>
      <c r="AO71" s="463"/>
      <c r="AP71" s="463">
        <v>2612</v>
      </c>
      <c r="AQ71" s="463"/>
      <c r="AR71" s="463"/>
      <c r="AS71" s="463"/>
      <c r="AT71" s="463"/>
      <c r="AU71" s="463">
        <v>267</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541</v>
      </c>
      <c r="C72" s="429"/>
      <c r="D72" s="429"/>
      <c r="E72" s="429"/>
      <c r="F72" s="429"/>
      <c r="G72" s="429"/>
      <c r="H72" s="429"/>
      <c r="I72" s="429"/>
      <c r="J72" s="429"/>
      <c r="K72" s="429"/>
      <c r="L72" s="429"/>
      <c r="M72" s="429"/>
      <c r="N72" s="429"/>
      <c r="O72" s="429"/>
      <c r="P72" s="445"/>
      <c r="Q72" s="451">
        <v>913</v>
      </c>
      <c r="R72" s="463"/>
      <c r="S72" s="463"/>
      <c r="T72" s="463"/>
      <c r="U72" s="463"/>
      <c r="V72" s="463">
        <v>852</v>
      </c>
      <c r="W72" s="463"/>
      <c r="X72" s="463"/>
      <c r="Y72" s="463"/>
      <c r="Z72" s="463"/>
      <c r="AA72" s="463">
        <v>60</v>
      </c>
      <c r="AB72" s="463"/>
      <c r="AC72" s="463"/>
      <c r="AD72" s="463"/>
      <c r="AE72" s="463"/>
      <c r="AF72" s="463">
        <v>60</v>
      </c>
      <c r="AG72" s="463"/>
      <c r="AH72" s="463"/>
      <c r="AI72" s="463"/>
      <c r="AJ72" s="463"/>
      <c r="AK72" s="463" t="s">
        <v>544</v>
      </c>
      <c r="AL72" s="463"/>
      <c r="AM72" s="463"/>
      <c r="AN72" s="463"/>
      <c r="AO72" s="463"/>
      <c r="AP72" s="463" t="s">
        <v>544</v>
      </c>
      <c r="AQ72" s="463"/>
      <c r="AR72" s="463"/>
      <c r="AS72" s="463"/>
      <c r="AT72" s="463"/>
      <c r="AU72" s="463" t="s">
        <v>544</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46</v>
      </c>
      <c r="C73" s="429"/>
      <c r="D73" s="429"/>
      <c r="E73" s="429"/>
      <c r="F73" s="429"/>
      <c r="G73" s="429"/>
      <c r="H73" s="429"/>
      <c r="I73" s="429"/>
      <c r="J73" s="429"/>
      <c r="K73" s="429"/>
      <c r="L73" s="429"/>
      <c r="M73" s="429"/>
      <c r="N73" s="429"/>
      <c r="O73" s="429"/>
      <c r="P73" s="445"/>
      <c r="Q73" s="451">
        <v>188</v>
      </c>
      <c r="R73" s="463"/>
      <c r="S73" s="463"/>
      <c r="T73" s="463"/>
      <c r="U73" s="463"/>
      <c r="V73" s="463">
        <v>154</v>
      </c>
      <c r="W73" s="463"/>
      <c r="X73" s="463"/>
      <c r="Y73" s="463"/>
      <c r="Z73" s="463"/>
      <c r="AA73" s="463">
        <v>34</v>
      </c>
      <c r="AB73" s="463"/>
      <c r="AC73" s="463"/>
      <c r="AD73" s="463"/>
      <c r="AE73" s="463"/>
      <c r="AF73" s="463">
        <v>34</v>
      </c>
      <c r="AG73" s="463"/>
      <c r="AH73" s="463"/>
      <c r="AI73" s="463"/>
      <c r="AJ73" s="463"/>
      <c r="AK73" s="463">
        <v>40</v>
      </c>
      <c r="AL73" s="463"/>
      <c r="AM73" s="463"/>
      <c r="AN73" s="463"/>
      <c r="AO73" s="463"/>
      <c r="AP73" s="463" t="s">
        <v>544</v>
      </c>
      <c r="AQ73" s="463"/>
      <c r="AR73" s="463"/>
      <c r="AS73" s="463"/>
      <c r="AT73" s="463"/>
      <c r="AU73" s="463" t="s">
        <v>544</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311</v>
      </c>
      <c r="C74" s="429"/>
      <c r="D74" s="429"/>
      <c r="E74" s="429"/>
      <c r="F74" s="429"/>
      <c r="G74" s="429"/>
      <c r="H74" s="429"/>
      <c r="I74" s="429"/>
      <c r="J74" s="429"/>
      <c r="K74" s="429"/>
      <c r="L74" s="429"/>
      <c r="M74" s="429"/>
      <c r="N74" s="429"/>
      <c r="O74" s="429"/>
      <c r="P74" s="445"/>
      <c r="Q74" s="451">
        <v>5521</v>
      </c>
      <c r="R74" s="463"/>
      <c r="S74" s="463"/>
      <c r="T74" s="463"/>
      <c r="U74" s="463"/>
      <c r="V74" s="463">
        <v>4998</v>
      </c>
      <c r="W74" s="463"/>
      <c r="X74" s="463"/>
      <c r="Y74" s="463"/>
      <c r="Z74" s="463"/>
      <c r="AA74" s="463">
        <v>523</v>
      </c>
      <c r="AB74" s="463"/>
      <c r="AC74" s="463"/>
      <c r="AD74" s="463"/>
      <c r="AE74" s="463"/>
      <c r="AF74" s="463">
        <v>523</v>
      </c>
      <c r="AG74" s="463"/>
      <c r="AH74" s="463"/>
      <c r="AI74" s="463"/>
      <c r="AJ74" s="463"/>
      <c r="AK74" s="463">
        <v>750</v>
      </c>
      <c r="AL74" s="463"/>
      <c r="AM74" s="463"/>
      <c r="AN74" s="463"/>
      <c r="AO74" s="463"/>
      <c r="AP74" s="463" t="s">
        <v>544</v>
      </c>
      <c r="AQ74" s="463"/>
      <c r="AR74" s="463"/>
      <c r="AS74" s="463"/>
      <c r="AT74" s="463"/>
      <c r="AU74" s="463" t="s">
        <v>544</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385</v>
      </c>
      <c r="C75" s="429"/>
      <c r="D75" s="429"/>
      <c r="E75" s="429"/>
      <c r="F75" s="429"/>
      <c r="G75" s="429"/>
      <c r="H75" s="429"/>
      <c r="I75" s="429"/>
      <c r="J75" s="429"/>
      <c r="K75" s="429"/>
      <c r="L75" s="429"/>
      <c r="M75" s="429"/>
      <c r="N75" s="429"/>
      <c r="O75" s="429"/>
      <c r="P75" s="445"/>
      <c r="Q75" s="457">
        <v>95</v>
      </c>
      <c r="R75" s="469"/>
      <c r="S75" s="469"/>
      <c r="T75" s="469"/>
      <c r="U75" s="473"/>
      <c r="V75" s="474">
        <v>85</v>
      </c>
      <c r="W75" s="469"/>
      <c r="X75" s="469"/>
      <c r="Y75" s="469"/>
      <c r="Z75" s="473"/>
      <c r="AA75" s="474">
        <v>10</v>
      </c>
      <c r="AB75" s="469"/>
      <c r="AC75" s="469"/>
      <c r="AD75" s="469"/>
      <c r="AE75" s="473"/>
      <c r="AF75" s="474">
        <v>10</v>
      </c>
      <c r="AG75" s="469"/>
      <c r="AH75" s="469"/>
      <c r="AI75" s="469"/>
      <c r="AJ75" s="473"/>
      <c r="AK75" s="474" t="s">
        <v>544</v>
      </c>
      <c r="AL75" s="469"/>
      <c r="AM75" s="469"/>
      <c r="AN75" s="469"/>
      <c r="AO75" s="473"/>
      <c r="AP75" s="474" t="s">
        <v>544</v>
      </c>
      <c r="AQ75" s="469"/>
      <c r="AR75" s="469"/>
      <c r="AS75" s="469"/>
      <c r="AT75" s="473"/>
      <c r="AU75" s="474" t="s">
        <v>544</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542</v>
      </c>
      <c r="C76" s="429"/>
      <c r="D76" s="429"/>
      <c r="E76" s="429"/>
      <c r="F76" s="429"/>
      <c r="G76" s="429"/>
      <c r="H76" s="429"/>
      <c r="I76" s="429"/>
      <c r="J76" s="429"/>
      <c r="K76" s="429"/>
      <c r="L76" s="429"/>
      <c r="M76" s="429"/>
      <c r="N76" s="429"/>
      <c r="O76" s="429"/>
      <c r="P76" s="445"/>
      <c r="Q76" s="457">
        <v>244880</v>
      </c>
      <c r="R76" s="469"/>
      <c r="S76" s="469"/>
      <c r="T76" s="469"/>
      <c r="U76" s="473"/>
      <c r="V76" s="474">
        <v>239644</v>
      </c>
      <c r="W76" s="469"/>
      <c r="X76" s="469"/>
      <c r="Y76" s="469"/>
      <c r="Z76" s="473"/>
      <c r="AA76" s="474">
        <v>5236</v>
      </c>
      <c r="AB76" s="469"/>
      <c r="AC76" s="469"/>
      <c r="AD76" s="469"/>
      <c r="AE76" s="473"/>
      <c r="AF76" s="474">
        <v>5236</v>
      </c>
      <c r="AG76" s="469"/>
      <c r="AH76" s="469"/>
      <c r="AI76" s="469"/>
      <c r="AJ76" s="473"/>
      <c r="AK76" s="474">
        <v>1477</v>
      </c>
      <c r="AL76" s="469"/>
      <c r="AM76" s="469"/>
      <c r="AN76" s="469"/>
      <c r="AO76" s="473"/>
      <c r="AP76" s="474" t="s">
        <v>544</v>
      </c>
      <c r="AQ76" s="469"/>
      <c r="AR76" s="469"/>
      <c r="AS76" s="469"/>
      <c r="AT76" s="473"/>
      <c r="AU76" s="474" t="s">
        <v>544</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543</v>
      </c>
      <c r="C77" s="429"/>
      <c r="D77" s="429"/>
      <c r="E77" s="429"/>
      <c r="F77" s="429"/>
      <c r="G77" s="429"/>
      <c r="H77" s="429"/>
      <c r="I77" s="429"/>
      <c r="J77" s="429"/>
      <c r="K77" s="429"/>
      <c r="L77" s="429"/>
      <c r="M77" s="429"/>
      <c r="N77" s="429"/>
      <c r="O77" s="429"/>
      <c r="P77" s="445"/>
      <c r="Q77" s="457">
        <v>9324</v>
      </c>
      <c r="R77" s="469"/>
      <c r="S77" s="469"/>
      <c r="T77" s="469"/>
      <c r="U77" s="473"/>
      <c r="V77" s="474">
        <v>8732</v>
      </c>
      <c r="W77" s="469"/>
      <c r="X77" s="469"/>
      <c r="Y77" s="469"/>
      <c r="Z77" s="473"/>
      <c r="AA77" s="474">
        <v>593</v>
      </c>
      <c r="AB77" s="469"/>
      <c r="AC77" s="469"/>
      <c r="AD77" s="469"/>
      <c r="AE77" s="473"/>
      <c r="AF77" s="474">
        <v>5293</v>
      </c>
      <c r="AG77" s="469"/>
      <c r="AH77" s="469"/>
      <c r="AI77" s="469"/>
      <c r="AJ77" s="473"/>
      <c r="AK77" s="474" t="s">
        <v>544</v>
      </c>
      <c r="AL77" s="469"/>
      <c r="AM77" s="469"/>
      <c r="AN77" s="469"/>
      <c r="AO77" s="473"/>
      <c r="AP77" s="474">
        <v>23412</v>
      </c>
      <c r="AQ77" s="469"/>
      <c r="AR77" s="469"/>
      <c r="AS77" s="469"/>
      <c r="AT77" s="473"/>
      <c r="AU77" s="474" t="s">
        <v>544</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266</v>
      </c>
      <c r="B88" s="410" t="s">
        <v>470</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12372</v>
      </c>
      <c r="AG88" s="465"/>
      <c r="AH88" s="465"/>
      <c r="AI88" s="465"/>
      <c r="AJ88" s="465"/>
      <c r="AK88" s="468"/>
      <c r="AL88" s="468"/>
      <c r="AM88" s="468"/>
      <c r="AN88" s="468"/>
      <c r="AO88" s="468"/>
      <c r="AP88" s="465">
        <v>35850</v>
      </c>
      <c r="AQ88" s="465"/>
      <c r="AR88" s="465"/>
      <c r="AS88" s="465"/>
      <c r="AT88" s="465"/>
      <c r="AU88" s="465">
        <v>1272</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266</v>
      </c>
      <c r="BR102" s="410" t="s">
        <v>458</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471</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472</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473</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295</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474</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211</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475</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271</v>
      </c>
      <c r="AB109" s="415"/>
      <c r="AC109" s="415"/>
      <c r="AD109" s="415"/>
      <c r="AE109" s="482"/>
      <c r="AF109" s="496" t="s">
        <v>406</v>
      </c>
      <c r="AG109" s="415"/>
      <c r="AH109" s="415"/>
      <c r="AI109" s="415"/>
      <c r="AJ109" s="482"/>
      <c r="AK109" s="496" t="s">
        <v>171</v>
      </c>
      <c r="AL109" s="415"/>
      <c r="AM109" s="415"/>
      <c r="AN109" s="415"/>
      <c r="AO109" s="482"/>
      <c r="AP109" s="496" t="s">
        <v>476</v>
      </c>
      <c r="AQ109" s="415"/>
      <c r="AR109" s="415"/>
      <c r="AS109" s="415"/>
      <c r="AT109" s="571"/>
      <c r="AU109" s="391" t="s">
        <v>475</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271</v>
      </c>
      <c r="BR109" s="415"/>
      <c r="BS109" s="415"/>
      <c r="BT109" s="415"/>
      <c r="BU109" s="482"/>
      <c r="BV109" s="496" t="s">
        <v>406</v>
      </c>
      <c r="BW109" s="415"/>
      <c r="BX109" s="415"/>
      <c r="BY109" s="415"/>
      <c r="BZ109" s="482"/>
      <c r="CA109" s="496" t="s">
        <v>171</v>
      </c>
      <c r="CB109" s="415"/>
      <c r="CC109" s="415"/>
      <c r="CD109" s="415"/>
      <c r="CE109" s="482"/>
      <c r="CF109" s="680" t="s">
        <v>476</v>
      </c>
      <c r="CG109" s="680"/>
      <c r="CH109" s="680"/>
      <c r="CI109" s="680"/>
      <c r="CJ109" s="680"/>
      <c r="CK109" s="496" t="s">
        <v>98</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271</v>
      </c>
      <c r="DH109" s="415"/>
      <c r="DI109" s="415"/>
      <c r="DJ109" s="415"/>
      <c r="DK109" s="482"/>
      <c r="DL109" s="496" t="s">
        <v>406</v>
      </c>
      <c r="DM109" s="415"/>
      <c r="DN109" s="415"/>
      <c r="DO109" s="415"/>
      <c r="DP109" s="482"/>
      <c r="DQ109" s="496" t="s">
        <v>171</v>
      </c>
      <c r="DR109" s="415"/>
      <c r="DS109" s="415"/>
      <c r="DT109" s="415"/>
      <c r="DU109" s="482"/>
      <c r="DV109" s="496" t="s">
        <v>476</v>
      </c>
      <c r="DW109" s="415"/>
      <c r="DX109" s="415"/>
      <c r="DY109" s="415"/>
      <c r="DZ109" s="571"/>
    </row>
    <row r="110" spans="1:131" s="372" customFormat="1" ht="26.25" customHeight="1">
      <c r="A110" s="392" t="s">
        <v>339</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774778</v>
      </c>
      <c r="AB110" s="503"/>
      <c r="AC110" s="503"/>
      <c r="AD110" s="503"/>
      <c r="AE110" s="514"/>
      <c r="AF110" s="530">
        <v>764826</v>
      </c>
      <c r="AG110" s="503"/>
      <c r="AH110" s="503"/>
      <c r="AI110" s="503"/>
      <c r="AJ110" s="514"/>
      <c r="AK110" s="530">
        <v>743171</v>
      </c>
      <c r="AL110" s="503"/>
      <c r="AM110" s="503"/>
      <c r="AN110" s="503"/>
      <c r="AO110" s="514"/>
      <c r="AP110" s="554">
        <v>14.6</v>
      </c>
      <c r="AQ110" s="562"/>
      <c r="AR110" s="562"/>
      <c r="AS110" s="562"/>
      <c r="AT110" s="572"/>
      <c r="AU110" s="584" t="s">
        <v>125</v>
      </c>
      <c r="AV110" s="596"/>
      <c r="AW110" s="596"/>
      <c r="AX110" s="596"/>
      <c r="AY110" s="596"/>
      <c r="AZ110" s="623" t="s">
        <v>15</v>
      </c>
      <c r="BA110" s="416"/>
      <c r="BB110" s="416"/>
      <c r="BC110" s="416"/>
      <c r="BD110" s="416"/>
      <c r="BE110" s="416"/>
      <c r="BF110" s="416"/>
      <c r="BG110" s="416"/>
      <c r="BH110" s="416"/>
      <c r="BI110" s="416"/>
      <c r="BJ110" s="416"/>
      <c r="BK110" s="416"/>
      <c r="BL110" s="416"/>
      <c r="BM110" s="416"/>
      <c r="BN110" s="416"/>
      <c r="BO110" s="416"/>
      <c r="BP110" s="483"/>
      <c r="BQ110" s="655">
        <v>7640350</v>
      </c>
      <c r="BR110" s="663"/>
      <c r="BS110" s="663"/>
      <c r="BT110" s="663"/>
      <c r="BU110" s="663"/>
      <c r="BV110" s="663">
        <v>7515115</v>
      </c>
      <c r="BW110" s="663"/>
      <c r="BX110" s="663"/>
      <c r="BY110" s="663"/>
      <c r="BZ110" s="663"/>
      <c r="CA110" s="663">
        <v>7373278</v>
      </c>
      <c r="CB110" s="663"/>
      <c r="CC110" s="663"/>
      <c r="CD110" s="663"/>
      <c r="CE110" s="663"/>
      <c r="CF110" s="681">
        <v>145</v>
      </c>
      <c r="CG110" s="685"/>
      <c r="CH110" s="685"/>
      <c r="CI110" s="685"/>
      <c r="CJ110" s="685"/>
      <c r="CK110" s="697" t="s">
        <v>401</v>
      </c>
      <c r="CL110" s="421"/>
      <c r="CM110" s="434" t="s">
        <v>477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462</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479</v>
      </c>
      <c r="BA111" s="432"/>
      <c r="BB111" s="432"/>
      <c r="BC111" s="432"/>
      <c r="BD111" s="432"/>
      <c r="BE111" s="432"/>
      <c r="BF111" s="432"/>
      <c r="BG111" s="432"/>
      <c r="BH111" s="432"/>
      <c r="BI111" s="432"/>
      <c r="BJ111" s="432"/>
      <c r="BK111" s="432"/>
      <c r="BL111" s="432"/>
      <c r="BM111" s="432"/>
      <c r="BN111" s="432"/>
      <c r="BO111" s="432"/>
      <c r="BP111" s="485"/>
      <c r="BQ111" s="656">
        <v>2733</v>
      </c>
      <c r="BR111" s="664"/>
      <c r="BS111" s="664"/>
      <c r="BT111" s="664"/>
      <c r="BU111" s="664"/>
      <c r="BV111" s="664">
        <v>2505</v>
      </c>
      <c r="BW111" s="664"/>
      <c r="BX111" s="664"/>
      <c r="BY111" s="664"/>
      <c r="BZ111" s="664"/>
      <c r="CA111" s="664">
        <v>1499</v>
      </c>
      <c r="CB111" s="664"/>
      <c r="CC111" s="664"/>
      <c r="CD111" s="664"/>
      <c r="CE111" s="664"/>
      <c r="CF111" s="682">
        <v>0</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161</v>
      </c>
      <c r="B112" s="418"/>
      <c r="C112" s="432" t="s">
        <v>480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283</v>
      </c>
      <c r="BA112" s="432"/>
      <c r="BB112" s="432"/>
      <c r="BC112" s="432"/>
      <c r="BD112" s="432"/>
      <c r="BE112" s="432"/>
      <c r="BF112" s="432"/>
      <c r="BG112" s="432"/>
      <c r="BH112" s="432"/>
      <c r="BI112" s="432"/>
      <c r="BJ112" s="432"/>
      <c r="BK112" s="432"/>
      <c r="BL112" s="432"/>
      <c r="BM112" s="432"/>
      <c r="BN112" s="432"/>
      <c r="BO112" s="432"/>
      <c r="BP112" s="485"/>
      <c r="BQ112" s="656">
        <v>1574755</v>
      </c>
      <c r="BR112" s="664"/>
      <c r="BS112" s="664"/>
      <c r="BT112" s="664"/>
      <c r="BU112" s="664"/>
      <c r="BV112" s="664">
        <v>1465177</v>
      </c>
      <c r="BW112" s="664"/>
      <c r="BX112" s="664"/>
      <c r="BY112" s="664"/>
      <c r="BZ112" s="664"/>
      <c r="CA112" s="664">
        <v>1386817</v>
      </c>
      <c r="CB112" s="664"/>
      <c r="CC112" s="664"/>
      <c r="CD112" s="664"/>
      <c r="CE112" s="664"/>
      <c r="CF112" s="682">
        <v>27.3</v>
      </c>
      <c r="CG112" s="686"/>
      <c r="CH112" s="686"/>
      <c r="CI112" s="686"/>
      <c r="CJ112" s="686"/>
      <c r="CK112" s="698"/>
      <c r="CL112" s="422"/>
      <c r="CM112" s="435" t="s">
        <v>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209</v>
      </c>
      <c r="DH112" s="664"/>
      <c r="DI112" s="664"/>
      <c r="DJ112" s="664"/>
      <c r="DK112" s="664"/>
      <c r="DL112" s="664" t="s">
        <v>209</v>
      </c>
      <c r="DM112" s="664"/>
      <c r="DN112" s="664"/>
      <c r="DO112" s="664"/>
      <c r="DP112" s="664"/>
      <c r="DQ112" s="664" t="s">
        <v>209</v>
      </c>
      <c r="DR112" s="664"/>
      <c r="DS112" s="664"/>
      <c r="DT112" s="664"/>
      <c r="DU112" s="664"/>
      <c r="DV112" s="739" t="s">
        <v>209</v>
      </c>
      <c r="DW112" s="739"/>
      <c r="DX112" s="739"/>
      <c r="DY112" s="739"/>
      <c r="DZ112" s="748"/>
    </row>
    <row r="113" spans="1:130" s="372" customFormat="1" ht="26.25" customHeight="1">
      <c r="A113" s="395"/>
      <c r="B113" s="419"/>
      <c r="C113" s="432" t="s">
        <v>482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132151</v>
      </c>
      <c r="AB113" s="459"/>
      <c r="AC113" s="459"/>
      <c r="AD113" s="459"/>
      <c r="AE113" s="515"/>
      <c r="AF113" s="531">
        <v>134268</v>
      </c>
      <c r="AG113" s="459"/>
      <c r="AH113" s="459"/>
      <c r="AI113" s="459"/>
      <c r="AJ113" s="515"/>
      <c r="AK113" s="531">
        <v>136266</v>
      </c>
      <c r="AL113" s="459"/>
      <c r="AM113" s="459"/>
      <c r="AN113" s="459"/>
      <c r="AO113" s="515"/>
      <c r="AP113" s="555">
        <v>2.7</v>
      </c>
      <c r="AQ113" s="563"/>
      <c r="AR113" s="563"/>
      <c r="AS113" s="563"/>
      <c r="AT113" s="573"/>
      <c r="AU113" s="585"/>
      <c r="AV113" s="597"/>
      <c r="AW113" s="597"/>
      <c r="AX113" s="597"/>
      <c r="AY113" s="597"/>
      <c r="AZ113" s="624" t="s">
        <v>483</v>
      </c>
      <c r="BA113" s="432"/>
      <c r="BB113" s="432"/>
      <c r="BC113" s="432"/>
      <c r="BD113" s="432"/>
      <c r="BE113" s="432"/>
      <c r="BF113" s="432"/>
      <c r="BG113" s="432"/>
      <c r="BH113" s="432"/>
      <c r="BI113" s="432"/>
      <c r="BJ113" s="432"/>
      <c r="BK113" s="432"/>
      <c r="BL113" s="432"/>
      <c r="BM113" s="432"/>
      <c r="BN113" s="432"/>
      <c r="BO113" s="432"/>
      <c r="BP113" s="485"/>
      <c r="BQ113" s="656">
        <v>715853</v>
      </c>
      <c r="BR113" s="664"/>
      <c r="BS113" s="664"/>
      <c r="BT113" s="664"/>
      <c r="BU113" s="664"/>
      <c r="BV113" s="664">
        <v>777149</v>
      </c>
      <c r="BW113" s="664"/>
      <c r="BX113" s="664"/>
      <c r="BY113" s="664"/>
      <c r="BZ113" s="664"/>
      <c r="CA113" s="664">
        <v>1271999</v>
      </c>
      <c r="CB113" s="664"/>
      <c r="CC113" s="664"/>
      <c r="CD113" s="664"/>
      <c r="CE113" s="664"/>
      <c r="CF113" s="682">
        <v>25</v>
      </c>
      <c r="CG113" s="686"/>
      <c r="CH113" s="686"/>
      <c r="CI113" s="686"/>
      <c r="CJ113" s="686"/>
      <c r="CK113" s="698"/>
      <c r="CL113" s="422"/>
      <c r="CM113" s="435" t="s">
        <v>416</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95105</v>
      </c>
      <c r="AB114" s="459"/>
      <c r="AC114" s="459"/>
      <c r="AD114" s="459"/>
      <c r="AE114" s="515"/>
      <c r="AF114" s="531">
        <v>98434</v>
      </c>
      <c r="AG114" s="459"/>
      <c r="AH114" s="459"/>
      <c r="AI114" s="459"/>
      <c r="AJ114" s="515"/>
      <c r="AK114" s="531">
        <v>90827</v>
      </c>
      <c r="AL114" s="459"/>
      <c r="AM114" s="459"/>
      <c r="AN114" s="459"/>
      <c r="AO114" s="515"/>
      <c r="AP114" s="555">
        <v>1.8</v>
      </c>
      <c r="AQ114" s="563"/>
      <c r="AR114" s="563"/>
      <c r="AS114" s="563"/>
      <c r="AT114" s="573"/>
      <c r="AU114" s="585"/>
      <c r="AV114" s="597"/>
      <c r="AW114" s="597"/>
      <c r="AX114" s="597"/>
      <c r="AY114" s="597"/>
      <c r="AZ114" s="624" t="s">
        <v>485</v>
      </c>
      <c r="BA114" s="432"/>
      <c r="BB114" s="432"/>
      <c r="BC114" s="432"/>
      <c r="BD114" s="432"/>
      <c r="BE114" s="432"/>
      <c r="BF114" s="432"/>
      <c r="BG114" s="432"/>
      <c r="BH114" s="432"/>
      <c r="BI114" s="432"/>
      <c r="BJ114" s="432"/>
      <c r="BK114" s="432"/>
      <c r="BL114" s="432"/>
      <c r="BM114" s="432"/>
      <c r="BN114" s="432"/>
      <c r="BO114" s="432"/>
      <c r="BP114" s="485"/>
      <c r="BQ114" s="656">
        <v>1488196</v>
      </c>
      <c r="BR114" s="664"/>
      <c r="BS114" s="664"/>
      <c r="BT114" s="664"/>
      <c r="BU114" s="664"/>
      <c r="BV114" s="664">
        <v>1383264</v>
      </c>
      <c r="BW114" s="664"/>
      <c r="BX114" s="664"/>
      <c r="BY114" s="664"/>
      <c r="BZ114" s="664"/>
      <c r="CA114" s="664">
        <v>1352520</v>
      </c>
      <c r="CB114" s="664"/>
      <c r="CC114" s="664"/>
      <c r="CD114" s="664"/>
      <c r="CE114" s="664"/>
      <c r="CF114" s="682">
        <v>26.6</v>
      </c>
      <c r="CG114" s="686"/>
      <c r="CH114" s="686"/>
      <c r="CI114" s="686"/>
      <c r="CJ114" s="686"/>
      <c r="CK114" s="698"/>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391</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1869</v>
      </c>
      <c r="AB115" s="459"/>
      <c r="AC115" s="459"/>
      <c r="AD115" s="459"/>
      <c r="AE115" s="515"/>
      <c r="AF115" s="531">
        <v>1733</v>
      </c>
      <c r="AG115" s="459"/>
      <c r="AH115" s="459"/>
      <c r="AI115" s="459"/>
      <c r="AJ115" s="515"/>
      <c r="AK115" s="531">
        <v>1333</v>
      </c>
      <c r="AL115" s="459"/>
      <c r="AM115" s="459"/>
      <c r="AN115" s="459"/>
      <c r="AO115" s="515"/>
      <c r="AP115" s="555">
        <v>0</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t="s">
        <v>209</v>
      </c>
      <c r="BR115" s="664"/>
      <c r="BS115" s="664"/>
      <c r="BT115" s="664"/>
      <c r="BU115" s="664"/>
      <c r="BV115" s="664" t="s">
        <v>209</v>
      </c>
      <c r="BW115" s="664"/>
      <c r="BX115" s="664"/>
      <c r="BY115" s="664"/>
      <c r="BZ115" s="664"/>
      <c r="CA115" s="664" t="s">
        <v>209</v>
      </c>
      <c r="CB115" s="664"/>
      <c r="CC115" s="664"/>
      <c r="CD115" s="664"/>
      <c r="CE115" s="664"/>
      <c r="CF115" s="682" t="s">
        <v>209</v>
      </c>
      <c r="CG115" s="686"/>
      <c r="CH115" s="686"/>
      <c r="CI115" s="686"/>
      <c r="CJ115" s="686"/>
      <c r="CK115" s="698"/>
      <c r="CL115" s="422"/>
      <c r="CM115" s="624" t="s">
        <v>33</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209</v>
      </c>
      <c r="AB116" s="459"/>
      <c r="AC116" s="459"/>
      <c r="AD116" s="459"/>
      <c r="AE116" s="515"/>
      <c r="AF116" s="531" t="s">
        <v>209</v>
      </c>
      <c r="AG116" s="459"/>
      <c r="AH116" s="459"/>
      <c r="AI116" s="459"/>
      <c r="AJ116" s="515"/>
      <c r="AK116" s="531" t="s">
        <v>209</v>
      </c>
      <c r="AL116" s="459"/>
      <c r="AM116" s="459"/>
      <c r="AN116" s="459"/>
      <c r="AO116" s="515"/>
      <c r="AP116" s="555" t="s">
        <v>209</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287</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334</v>
      </c>
      <c r="Z117" s="482"/>
      <c r="AA117" s="499">
        <v>1003903</v>
      </c>
      <c r="AB117" s="504"/>
      <c r="AC117" s="504"/>
      <c r="AD117" s="504"/>
      <c r="AE117" s="516"/>
      <c r="AF117" s="532">
        <v>999261</v>
      </c>
      <c r="AG117" s="504"/>
      <c r="AH117" s="504"/>
      <c r="AI117" s="504"/>
      <c r="AJ117" s="516"/>
      <c r="AK117" s="532">
        <v>971597</v>
      </c>
      <c r="AL117" s="504"/>
      <c r="AM117" s="504"/>
      <c r="AN117" s="504"/>
      <c r="AO117" s="516"/>
      <c r="AP117" s="556"/>
      <c r="AQ117" s="564"/>
      <c r="AR117" s="564"/>
      <c r="AS117" s="564"/>
      <c r="AT117" s="574"/>
      <c r="AU117" s="585"/>
      <c r="AV117" s="597"/>
      <c r="AW117" s="597"/>
      <c r="AX117" s="597"/>
      <c r="AY117" s="597"/>
      <c r="AZ117" s="436" t="s">
        <v>488</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350</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98</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271</v>
      </c>
      <c r="AB118" s="415"/>
      <c r="AC118" s="415"/>
      <c r="AD118" s="415"/>
      <c r="AE118" s="482"/>
      <c r="AF118" s="496" t="s">
        <v>406</v>
      </c>
      <c r="AG118" s="415"/>
      <c r="AH118" s="415"/>
      <c r="AI118" s="415"/>
      <c r="AJ118" s="482"/>
      <c r="AK118" s="496" t="s">
        <v>171</v>
      </c>
      <c r="AL118" s="415"/>
      <c r="AM118" s="415"/>
      <c r="AN118" s="415"/>
      <c r="AO118" s="482"/>
      <c r="AP118" s="496" t="s">
        <v>476</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401</v>
      </c>
      <c r="B119" s="421"/>
      <c r="C119" s="434" t="s">
        <v>477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287</v>
      </c>
      <c r="BA119" s="626"/>
      <c r="BB119" s="626"/>
      <c r="BC119" s="626"/>
      <c r="BD119" s="626"/>
      <c r="BE119" s="626"/>
      <c r="BF119" s="626"/>
      <c r="BG119" s="626"/>
      <c r="BH119" s="626"/>
      <c r="BI119" s="626"/>
      <c r="BJ119" s="626"/>
      <c r="BK119" s="626"/>
      <c r="BL119" s="626"/>
      <c r="BM119" s="626"/>
      <c r="BN119" s="626"/>
      <c r="BO119" s="481" t="s">
        <v>176</v>
      </c>
      <c r="BP119" s="651"/>
      <c r="BQ119" s="657">
        <v>11421887</v>
      </c>
      <c r="BR119" s="665"/>
      <c r="BS119" s="665"/>
      <c r="BT119" s="665"/>
      <c r="BU119" s="665"/>
      <c r="BV119" s="665">
        <v>11143210</v>
      </c>
      <c r="BW119" s="665"/>
      <c r="BX119" s="665"/>
      <c r="BY119" s="665"/>
      <c r="BZ119" s="665"/>
      <c r="CA119" s="665">
        <v>11386113</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2733</v>
      </c>
      <c r="DH119" s="505"/>
      <c r="DI119" s="505"/>
      <c r="DJ119" s="505"/>
      <c r="DK119" s="517"/>
      <c r="DL119" s="533">
        <v>2505</v>
      </c>
      <c r="DM119" s="505"/>
      <c r="DN119" s="505"/>
      <c r="DO119" s="505"/>
      <c r="DP119" s="517"/>
      <c r="DQ119" s="533">
        <v>1499</v>
      </c>
      <c r="DR119" s="505"/>
      <c r="DS119" s="505"/>
      <c r="DT119" s="505"/>
      <c r="DU119" s="517"/>
      <c r="DV119" s="740">
        <v>0</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481</v>
      </c>
      <c r="AV120" s="599"/>
      <c r="AW120" s="599"/>
      <c r="AX120" s="599"/>
      <c r="AY120" s="611"/>
      <c r="AZ120" s="623" t="s">
        <v>227</v>
      </c>
      <c r="BA120" s="416"/>
      <c r="BB120" s="416"/>
      <c r="BC120" s="416"/>
      <c r="BD120" s="416"/>
      <c r="BE120" s="416"/>
      <c r="BF120" s="416"/>
      <c r="BG120" s="416"/>
      <c r="BH120" s="416"/>
      <c r="BI120" s="416"/>
      <c r="BJ120" s="416"/>
      <c r="BK120" s="416"/>
      <c r="BL120" s="416"/>
      <c r="BM120" s="416"/>
      <c r="BN120" s="416"/>
      <c r="BO120" s="416"/>
      <c r="BP120" s="483"/>
      <c r="BQ120" s="655">
        <v>4903138</v>
      </c>
      <c r="BR120" s="663"/>
      <c r="BS120" s="663"/>
      <c r="BT120" s="663"/>
      <c r="BU120" s="663"/>
      <c r="BV120" s="663">
        <v>4648060</v>
      </c>
      <c r="BW120" s="663"/>
      <c r="BX120" s="663"/>
      <c r="BY120" s="663"/>
      <c r="BZ120" s="663"/>
      <c r="CA120" s="663">
        <v>5026085</v>
      </c>
      <c r="CB120" s="663"/>
      <c r="CC120" s="663"/>
      <c r="CD120" s="663"/>
      <c r="CE120" s="663"/>
      <c r="CF120" s="681">
        <v>98.8</v>
      </c>
      <c r="CG120" s="685"/>
      <c r="CH120" s="685"/>
      <c r="CI120" s="685"/>
      <c r="CJ120" s="685"/>
      <c r="CK120" s="700" t="s">
        <v>284</v>
      </c>
      <c r="CL120" s="710"/>
      <c r="CM120" s="710"/>
      <c r="CN120" s="710"/>
      <c r="CO120" s="713"/>
      <c r="CP120" s="717" t="s">
        <v>47</v>
      </c>
      <c r="CQ120" s="720"/>
      <c r="CR120" s="720"/>
      <c r="CS120" s="720"/>
      <c r="CT120" s="720"/>
      <c r="CU120" s="720"/>
      <c r="CV120" s="720"/>
      <c r="CW120" s="720"/>
      <c r="CX120" s="720"/>
      <c r="CY120" s="720"/>
      <c r="CZ120" s="720"/>
      <c r="DA120" s="720"/>
      <c r="DB120" s="720"/>
      <c r="DC120" s="720"/>
      <c r="DD120" s="720"/>
      <c r="DE120" s="720"/>
      <c r="DF120" s="723"/>
      <c r="DG120" s="655">
        <v>1574755</v>
      </c>
      <c r="DH120" s="663"/>
      <c r="DI120" s="663"/>
      <c r="DJ120" s="663"/>
      <c r="DK120" s="663"/>
      <c r="DL120" s="663">
        <v>1465177</v>
      </c>
      <c r="DM120" s="663"/>
      <c r="DN120" s="663"/>
      <c r="DO120" s="663"/>
      <c r="DP120" s="663"/>
      <c r="DQ120" s="663">
        <v>1386817</v>
      </c>
      <c r="DR120" s="663"/>
      <c r="DS120" s="663"/>
      <c r="DT120" s="663"/>
      <c r="DU120" s="663"/>
      <c r="DV120" s="738">
        <v>27.3</v>
      </c>
      <c r="DW120" s="738"/>
      <c r="DX120" s="738"/>
      <c r="DY120" s="738"/>
      <c r="DZ120" s="747"/>
    </row>
    <row r="121" spans="1:130" s="372" customFormat="1" ht="26.25" customHeight="1">
      <c r="A121" s="398"/>
      <c r="B121" s="422"/>
      <c r="C121" s="436" t="s">
        <v>141</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492</v>
      </c>
      <c r="BA121" s="432"/>
      <c r="BB121" s="432"/>
      <c r="BC121" s="432"/>
      <c r="BD121" s="432"/>
      <c r="BE121" s="432"/>
      <c r="BF121" s="432"/>
      <c r="BG121" s="432"/>
      <c r="BH121" s="432"/>
      <c r="BI121" s="432"/>
      <c r="BJ121" s="432"/>
      <c r="BK121" s="432"/>
      <c r="BL121" s="432"/>
      <c r="BM121" s="432"/>
      <c r="BN121" s="432"/>
      <c r="BO121" s="432"/>
      <c r="BP121" s="485"/>
      <c r="BQ121" s="656">
        <v>668064</v>
      </c>
      <c r="BR121" s="664"/>
      <c r="BS121" s="664"/>
      <c r="BT121" s="664"/>
      <c r="BU121" s="664"/>
      <c r="BV121" s="664">
        <v>692537</v>
      </c>
      <c r="BW121" s="664"/>
      <c r="BX121" s="664"/>
      <c r="BY121" s="664"/>
      <c r="BZ121" s="664"/>
      <c r="CA121" s="664">
        <v>666338</v>
      </c>
      <c r="CB121" s="664"/>
      <c r="CC121" s="664"/>
      <c r="CD121" s="664"/>
      <c r="CE121" s="664"/>
      <c r="CF121" s="682">
        <v>13.1</v>
      </c>
      <c r="CG121" s="686"/>
      <c r="CH121" s="686"/>
      <c r="CI121" s="686"/>
      <c r="CJ121" s="686"/>
      <c r="CK121" s="701"/>
      <c r="CL121" s="711"/>
      <c r="CM121" s="711"/>
      <c r="CN121" s="711"/>
      <c r="CO121" s="714"/>
      <c r="CP121" s="718" t="s">
        <v>26</v>
      </c>
      <c r="CQ121" s="412"/>
      <c r="CR121" s="412"/>
      <c r="CS121" s="412"/>
      <c r="CT121" s="412"/>
      <c r="CU121" s="412"/>
      <c r="CV121" s="412"/>
      <c r="CW121" s="412"/>
      <c r="CX121" s="412"/>
      <c r="CY121" s="412"/>
      <c r="CZ121" s="412"/>
      <c r="DA121" s="412"/>
      <c r="DB121" s="412"/>
      <c r="DC121" s="412"/>
      <c r="DD121" s="412"/>
      <c r="DE121" s="412"/>
      <c r="DF121" s="724"/>
      <c r="DG121" s="656" t="s">
        <v>209</v>
      </c>
      <c r="DH121" s="664"/>
      <c r="DI121" s="664"/>
      <c r="DJ121" s="664"/>
      <c r="DK121" s="664"/>
      <c r="DL121" s="664" t="s">
        <v>209</v>
      </c>
      <c r="DM121" s="664"/>
      <c r="DN121" s="664"/>
      <c r="DO121" s="664"/>
      <c r="DP121" s="664"/>
      <c r="DQ121" s="664" t="s">
        <v>209</v>
      </c>
      <c r="DR121" s="664"/>
      <c r="DS121" s="664"/>
      <c r="DT121" s="664"/>
      <c r="DU121" s="664"/>
      <c r="DV121" s="739" t="s">
        <v>209</v>
      </c>
      <c r="DW121" s="739"/>
      <c r="DX121" s="739"/>
      <c r="DY121" s="739"/>
      <c r="DZ121" s="748"/>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494</v>
      </c>
      <c r="BA122" s="433"/>
      <c r="BB122" s="433"/>
      <c r="BC122" s="433"/>
      <c r="BD122" s="433"/>
      <c r="BE122" s="433"/>
      <c r="BF122" s="433"/>
      <c r="BG122" s="433"/>
      <c r="BH122" s="433"/>
      <c r="BI122" s="433"/>
      <c r="BJ122" s="433"/>
      <c r="BK122" s="433"/>
      <c r="BL122" s="433"/>
      <c r="BM122" s="433"/>
      <c r="BN122" s="433"/>
      <c r="BO122" s="433"/>
      <c r="BP122" s="486"/>
      <c r="BQ122" s="657">
        <v>6977565</v>
      </c>
      <c r="BR122" s="665"/>
      <c r="BS122" s="665"/>
      <c r="BT122" s="665"/>
      <c r="BU122" s="665"/>
      <c r="BV122" s="665">
        <v>7042024</v>
      </c>
      <c r="BW122" s="665"/>
      <c r="BX122" s="665"/>
      <c r="BY122" s="665"/>
      <c r="BZ122" s="665"/>
      <c r="CA122" s="665">
        <v>7794426</v>
      </c>
      <c r="CB122" s="665"/>
      <c r="CC122" s="665"/>
      <c r="CD122" s="665"/>
      <c r="CE122" s="665"/>
      <c r="CF122" s="683">
        <v>153.19999999999999</v>
      </c>
      <c r="CG122" s="687"/>
      <c r="CH122" s="687"/>
      <c r="CI122" s="687"/>
      <c r="CJ122" s="687"/>
      <c r="CK122" s="701"/>
      <c r="CL122" s="711"/>
      <c r="CM122" s="711"/>
      <c r="CN122" s="711"/>
      <c r="CO122" s="714"/>
      <c r="CP122" s="718" t="s">
        <v>237</v>
      </c>
      <c r="CQ122" s="412"/>
      <c r="CR122" s="412"/>
      <c r="CS122" s="412"/>
      <c r="CT122" s="412"/>
      <c r="CU122" s="412"/>
      <c r="CV122" s="412"/>
      <c r="CW122" s="412"/>
      <c r="CX122" s="412"/>
      <c r="CY122" s="412"/>
      <c r="CZ122" s="412"/>
      <c r="DA122" s="412"/>
      <c r="DB122" s="412"/>
      <c r="DC122" s="412"/>
      <c r="DD122" s="412"/>
      <c r="DE122" s="412"/>
      <c r="DF122" s="724"/>
      <c r="DG122" s="656" t="s">
        <v>209</v>
      </c>
      <c r="DH122" s="664"/>
      <c r="DI122" s="664"/>
      <c r="DJ122" s="664"/>
      <c r="DK122" s="664"/>
      <c r="DL122" s="664" t="s">
        <v>209</v>
      </c>
      <c r="DM122" s="664"/>
      <c r="DN122" s="664"/>
      <c r="DO122" s="664"/>
      <c r="DP122" s="664"/>
      <c r="DQ122" s="664" t="s">
        <v>209</v>
      </c>
      <c r="DR122" s="664"/>
      <c r="DS122" s="664"/>
      <c r="DT122" s="664"/>
      <c r="DU122" s="664"/>
      <c r="DV122" s="739" t="s">
        <v>209</v>
      </c>
      <c r="DW122" s="739"/>
      <c r="DX122" s="739"/>
      <c r="DY122" s="739"/>
      <c r="DZ122" s="748"/>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287</v>
      </c>
      <c r="BA123" s="626"/>
      <c r="BB123" s="626"/>
      <c r="BC123" s="626"/>
      <c r="BD123" s="626"/>
      <c r="BE123" s="626"/>
      <c r="BF123" s="626"/>
      <c r="BG123" s="626"/>
      <c r="BH123" s="626"/>
      <c r="BI123" s="626"/>
      <c r="BJ123" s="626"/>
      <c r="BK123" s="626"/>
      <c r="BL123" s="626"/>
      <c r="BM123" s="626"/>
      <c r="BN123" s="626"/>
      <c r="BO123" s="481" t="s">
        <v>495</v>
      </c>
      <c r="BP123" s="651"/>
      <c r="BQ123" s="658">
        <v>12548767</v>
      </c>
      <c r="BR123" s="666"/>
      <c r="BS123" s="666"/>
      <c r="BT123" s="666"/>
      <c r="BU123" s="666"/>
      <c r="BV123" s="666">
        <v>12382621</v>
      </c>
      <c r="BW123" s="666"/>
      <c r="BX123" s="666"/>
      <c r="BY123" s="666"/>
      <c r="BZ123" s="666"/>
      <c r="CA123" s="666">
        <v>13486849</v>
      </c>
      <c r="CB123" s="666"/>
      <c r="CC123" s="666"/>
      <c r="CD123" s="666"/>
      <c r="CE123" s="666"/>
      <c r="CF123" s="560"/>
      <c r="CG123" s="568"/>
      <c r="CH123" s="568"/>
      <c r="CI123" s="568"/>
      <c r="CJ123" s="694"/>
      <c r="CK123" s="701"/>
      <c r="CL123" s="711"/>
      <c r="CM123" s="711"/>
      <c r="CN123" s="711"/>
      <c r="CO123" s="714"/>
      <c r="CP123" s="718" t="s">
        <v>253</v>
      </c>
      <c r="CQ123" s="412"/>
      <c r="CR123" s="412"/>
      <c r="CS123" s="412"/>
      <c r="CT123" s="412"/>
      <c r="CU123" s="412"/>
      <c r="CV123" s="412"/>
      <c r="CW123" s="412"/>
      <c r="CX123" s="412"/>
      <c r="CY123" s="412"/>
      <c r="CZ123" s="412"/>
      <c r="DA123" s="412"/>
      <c r="DB123" s="412"/>
      <c r="DC123" s="412"/>
      <c r="DD123" s="412"/>
      <c r="DE123" s="412"/>
      <c r="DF123" s="724"/>
      <c r="DG123" s="498" t="s">
        <v>209</v>
      </c>
      <c r="DH123" s="459"/>
      <c r="DI123" s="459"/>
      <c r="DJ123" s="459"/>
      <c r="DK123" s="515"/>
      <c r="DL123" s="531" t="s">
        <v>209</v>
      </c>
      <c r="DM123" s="459"/>
      <c r="DN123" s="459"/>
      <c r="DO123" s="459"/>
      <c r="DP123" s="515"/>
      <c r="DQ123" s="531" t="s">
        <v>209</v>
      </c>
      <c r="DR123" s="459"/>
      <c r="DS123" s="459"/>
      <c r="DT123" s="459"/>
      <c r="DU123" s="515"/>
      <c r="DV123" s="555" t="s">
        <v>209</v>
      </c>
      <c r="DW123" s="563"/>
      <c r="DX123" s="563"/>
      <c r="DY123" s="563"/>
      <c r="DZ123" s="573"/>
    </row>
    <row r="124" spans="1:130" s="372" customFormat="1" ht="26.25" customHeight="1">
      <c r="A124" s="398"/>
      <c r="B124" s="422"/>
      <c r="C124" s="435" t="s">
        <v>350</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496</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209</v>
      </c>
      <c r="BR124" s="667"/>
      <c r="BS124" s="667"/>
      <c r="BT124" s="667"/>
      <c r="BU124" s="667"/>
      <c r="BV124" s="667" t="s">
        <v>209</v>
      </c>
      <c r="BW124" s="667"/>
      <c r="BX124" s="667"/>
      <c r="BY124" s="667"/>
      <c r="BZ124" s="667"/>
      <c r="CA124" s="667" t="s">
        <v>209</v>
      </c>
      <c r="CB124" s="667"/>
      <c r="CC124" s="667"/>
      <c r="CD124" s="667"/>
      <c r="CE124" s="667"/>
      <c r="CF124" s="561"/>
      <c r="CG124" s="569"/>
      <c r="CH124" s="569"/>
      <c r="CI124" s="569"/>
      <c r="CJ124" s="695"/>
      <c r="CK124" s="702"/>
      <c r="CL124" s="702"/>
      <c r="CM124" s="702"/>
      <c r="CN124" s="702"/>
      <c r="CO124" s="715"/>
      <c r="CP124" s="718" t="s">
        <v>497</v>
      </c>
      <c r="CQ124" s="412"/>
      <c r="CR124" s="412"/>
      <c r="CS124" s="412"/>
      <c r="CT124" s="412"/>
      <c r="CU124" s="412"/>
      <c r="CV124" s="412"/>
      <c r="CW124" s="412"/>
      <c r="CX124" s="412"/>
      <c r="CY124" s="412"/>
      <c r="CZ124" s="412"/>
      <c r="DA124" s="412"/>
      <c r="DB124" s="412"/>
      <c r="DC124" s="412"/>
      <c r="DD124" s="412"/>
      <c r="DE124" s="412"/>
      <c r="DF124" s="724"/>
      <c r="DG124" s="500" t="s">
        <v>209</v>
      </c>
      <c r="DH124" s="505"/>
      <c r="DI124" s="505"/>
      <c r="DJ124" s="505"/>
      <c r="DK124" s="517"/>
      <c r="DL124" s="533" t="s">
        <v>209</v>
      </c>
      <c r="DM124" s="505"/>
      <c r="DN124" s="505"/>
      <c r="DO124" s="505"/>
      <c r="DP124" s="517"/>
      <c r="DQ124" s="533" t="s">
        <v>209</v>
      </c>
      <c r="DR124" s="505"/>
      <c r="DS124" s="505"/>
      <c r="DT124" s="505"/>
      <c r="DU124" s="517"/>
      <c r="DV124" s="740" t="s">
        <v>209</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498</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209</v>
      </c>
      <c r="AB126" s="459"/>
      <c r="AC126" s="459"/>
      <c r="AD126" s="459"/>
      <c r="AE126" s="515"/>
      <c r="AF126" s="531" t="s">
        <v>209</v>
      </c>
      <c r="AG126" s="459"/>
      <c r="AH126" s="459"/>
      <c r="AI126" s="459"/>
      <c r="AJ126" s="515"/>
      <c r="AK126" s="531" t="s">
        <v>209</v>
      </c>
      <c r="AL126" s="459"/>
      <c r="AM126" s="459"/>
      <c r="AN126" s="459"/>
      <c r="AO126" s="515"/>
      <c r="AP126" s="555" t="s">
        <v>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435</v>
      </c>
      <c r="CQ126" s="432"/>
      <c r="CR126" s="432"/>
      <c r="CS126" s="432"/>
      <c r="CT126" s="432"/>
      <c r="CU126" s="432"/>
      <c r="CV126" s="432"/>
      <c r="CW126" s="432"/>
      <c r="CX126" s="432"/>
      <c r="CY126" s="432"/>
      <c r="CZ126" s="432"/>
      <c r="DA126" s="432"/>
      <c r="DB126" s="432"/>
      <c r="DC126" s="432"/>
      <c r="DD126" s="432"/>
      <c r="DE126" s="432"/>
      <c r="DF126" s="485"/>
      <c r="DG126" s="656" t="s">
        <v>209</v>
      </c>
      <c r="DH126" s="664"/>
      <c r="DI126" s="664"/>
      <c r="DJ126" s="664"/>
      <c r="DK126" s="664"/>
      <c r="DL126" s="664" t="s">
        <v>209</v>
      </c>
      <c r="DM126" s="664"/>
      <c r="DN126" s="664"/>
      <c r="DO126" s="664"/>
      <c r="DP126" s="664"/>
      <c r="DQ126" s="664" t="s">
        <v>209</v>
      </c>
      <c r="DR126" s="664"/>
      <c r="DS126" s="664"/>
      <c r="DT126" s="664"/>
      <c r="DU126" s="664"/>
      <c r="DV126" s="739" t="s">
        <v>209</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1869</v>
      </c>
      <c r="AB127" s="459"/>
      <c r="AC127" s="459"/>
      <c r="AD127" s="459"/>
      <c r="AE127" s="515"/>
      <c r="AF127" s="531">
        <v>1733</v>
      </c>
      <c r="AG127" s="459"/>
      <c r="AH127" s="459"/>
      <c r="AI127" s="459"/>
      <c r="AJ127" s="515"/>
      <c r="AK127" s="531">
        <v>1333</v>
      </c>
      <c r="AL127" s="459"/>
      <c r="AM127" s="459"/>
      <c r="AN127" s="459"/>
      <c r="AO127" s="515"/>
      <c r="AP127" s="555">
        <v>0</v>
      </c>
      <c r="AQ127" s="563"/>
      <c r="AR127" s="563"/>
      <c r="AS127" s="563"/>
      <c r="AT127" s="573"/>
      <c r="AU127" s="592"/>
      <c r="AV127" s="592"/>
      <c r="AW127" s="592"/>
      <c r="AX127" s="603" t="s">
        <v>501</v>
      </c>
      <c r="AY127" s="613"/>
      <c r="AZ127" s="613"/>
      <c r="BA127" s="613"/>
      <c r="BB127" s="613"/>
      <c r="BC127" s="613"/>
      <c r="BD127" s="613"/>
      <c r="BE127" s="633"/>
      <c r="BF127" s="635" t="s">
        <v>502</v>
      </c>
      <c r="BG127" s="613"/>
      <c r="BH127" s="613"/>
      <c r="BI127" s="613"/>
      <c r="BJ127" s="613"/>
      <c r="BK127" s="613"/>
      <c r="BL127" s="633"/>
      <c r="BM127" s="635" t="s">
        <v>436</v>
      </c>
      <c r="BN127" s="613"/>
      <c r="BO127" s="613"/>
      <c r="BP127" s="613"/>
      <c r="BQ127" s="613"/>
      <c r="BR127" s="613"/>
      <c r="BS127" s="633"/>
      <c r="BT127" s="635" t="s">
        <v>422</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427</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503</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94986</v>
      </c>
      <c r="AB128" s="503"/>
      <c r="AC128" s="503"/>
      <c r="AD128" s="503"/>
      <c r="AE128" s="514"/>
      <c r="AF128" s="530">
        <v>81493</v>
      </c>
      <c r="AG128" s="503"/>
      <c r="AH128" s="503"/>
      <c r="AI128" s="503"/>
      <c r="AJ128" s="514"/>
      <c r="AK128" s="530">
        <v>78616</v>
      </c>
      <c r="AL128" s="503"/>
      <c r="AM128" s="503"/>
      <c r="AN128" s="503"/>
      <c r="AO128" s="514"/>
      <c r="AP128" s="557"/>
      <c r="AQ128" s="565"/>
      <c r="AR128" s="565"/>
      <c r="AS128" s="565"/>
      <c r="AT128" s="575"/>
      <c r="AU128" s="592"/>
      <c r="AV128" s="592"/>
      <c r="AW128" s="592"/>
      <c r="AX128" s="392" t="s">
        <v>318</v>
      </c>
      <c r="AY128" s="416"/>
      <c r="AZ128" s="416"/>
      <c r="BA128" s="416"/>
      <c r="BB128" s="416"/>
      <c r="BC128" s="416"/>
      <c r="BD128" s="416"/>
      <c r="BE128" s="483"/>
      <c r="BF128" s="636" t="s">
        <v>209</v>
      </c>
      <c r="BG128" s="640"/>
      <c r="BH128" s="640"/>
      <c r="BI128" s="640"/>
      <c r="BJ128" s="640"/>
      <c r="BK128" s="640"/>
      <c r="BL128" s="646"/>
      <c r="BM128" s="636">
        <v>14.62</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412</v>
      </c>
      <c r="CQ128" s="614"/>
      <c r="CR128" s="614"/>
      <c r="CS128" s="614"/>
      <c r="CT128" s="614"/>
      <c r="CU128" s="614"/>
      <c r="CV128" s="614"/>
      <c r="CW128" s="614"/>
      <c r="CX128" s="614"/>
      <c r="CY128" s="614"/>
      <c r="CZ128" s="614"/>
      <c r="DA128" s="614"/>
      <c r="DB128" s="614"/>
      <c r="DC128" s="614"/>
      <c r="DD128" s="614"/>
      <c r="DE128" s="614"/>
      <c r="DF128" s="634"/>
      <c r="DG128" s="727" t="s">
        <v>209</v>
      </c>
      <c r="DH128" s="730"/>
      <c r="DI128" s="730"/>
      <c r="DJ128" s="730"/>
      <c r="DK128" s="730"/>
      <c r="DL128" s="730" t="s">
        <v>209</v>
      </c>
      <c r="DM128" s="730"/>
      <c r="DN128" s="730"/>
      <c r="DO128" s="730"/>
      <c r="DP128" s="730"/>
      <c r="DQ128" s="730" t="s">
        <v>209</v>
      </c>
      <c r="DR128" s="730"/>
      <c r="DS128" s="730"/>
      <c r="DT128" s="730"/>
      <c r="DU128" s="730"/>
      <c r="DV128" s="741" t="s">
        <v>209</v>
      </c>
      <c r="DW128" s="741"/>
      <c r="DX128" s="741"/>
      <c r="DY128" s="741"/>
      <c r="DZ128" s="750"/>
    </row>
    <row r="129" spans="1:131" s="372" customFormat="1" ht="26.25" customHeight="1">
      <c r="A129" s="393" t="s">
        <v>182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251</v>
      </c>
      <c r="X129" s="479"/>
      <c r="Y129" s="479"/>
      <c r="Z129" s="492"/>
      <c r="AA129" s="498">
        <v>5623933</v>
      </c>
      <c r="AB129" s="459"/>
      <c r="AC129" s="459"/>
      <c r="AD129" s="459"/>
      <c r="AE129" s="515"/>
      <c r="AF129" s="531">
        <v>5623553</v>
      </c>
      <c r="AG129" s="459"/>
      <c r="AH129" s="459"/>
      <c r="AI129" s="459"/>
      <c r="AJ129" s="515"/>
      <c r="AK129" s="531">
        <v>5646719</v>
      </c>
      <c r="AL129" s="459"/>
      <c r="AM129" s="459"/>
      <c r="AN129" s="459"/>
      <c r="AO129" s="515"/>
      <c r="AP129" s="558"/>
      <c r="AQ129" s="566"/>
      <c r="AR129" s="566"/>
      <c r="AS129" s="566"/>
      <c r="AT129" s="576"/>
      <c r="AU129" s="594"/>
      <c r="AV129" s="594"/>
      <c r="AW129" s="594"/>
      <c r="AX129" s="604" t="s">
        <v>120</v>
      </c>
      <c r="AY129" s="432"/>
      <c r="AZ129" s="432"/>
      <c r="BA129" s="432"/>
      <c r="BB129" s="432"/>
      <c r="BC129" s="432"/>
      <c r="BD129" s="432"/>
      <c r="BE129" s="485"/>
      <c r="BF129" s="637" t="s">
        <v>209</v>
      </c>
      <c r="BG129" s="641"/>
      <c r="BH129" s="641"/>
      <c r="BI129" s="641"/>
      <c r="BJ129" s="641"/>
      <c r="BK129" s="641"/>
      <c r="BL129" s="647"/>
      <c r="BM129" s="637">
        <v>19.62</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504</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505</v>
      </c>
      <c r="X130" s="479"/>
      <c r="Y130" s="479"/>
      <c r="Z130" s="492"/>
      <c r="AA130" s="498">
        <v>573608</v>
      </c>
      <c r="AB130" s="459"/>
      <c r="AC130" s="459"/>
      <c r="AD130" s="459"/>
      <c r="AE130" s="515"/>
      <c r="AF130" s="531">
        <v>559309</v>
      </c>
      <c r="AG130" s="459"/>
      <c r="AH130" s="459"/>
      <c r="AI130" s="459"/>
      <c r="AJ130" s="515"/>
      <c r="AK130" s="531">
        <v>559974</v>
      </c>
      <c r="AL130" s="459"/>
      <c r="AM130" s="459"/>
      <c r="AN130" s="459"/>
      <c r="AO130" s="515"/>
      <c r="AP130" s="558"/>
      <c r="AQ130" s="566"/>
      <c r="AR130" s="566"/>
      <c r="AS130" s="566"/>
      <c r="AT130" s="576"/>
      <c r="AU130" s="594"/>
      <c r="AV130" s="594"/>
      <c r="AW130" s="594"/>
      <c r="AX130" s="604" t="s">
        <v>448</v>
      </c>
      <c r="AY130" s="432"/>
      <c r="AZ130" s="432"/>
      <c r="BA130" s="432"/>
      <c r="BB130" s="432"/>
      <c r="BC130" s="432"/>
      <c r="BD130" s="432"/>
      <c r="BE130" s="485"/>
      <c r="BF130" s="638">
        <v>6.7</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185</v>
      </c>
      <c r="X131" s="480"/>
      <c r="Y131" s="480"/>
      <c r="Z131" s="493"/>
      <c r="AA131" s="500">
        <v>5050325</v>
      </c>
      <c r="AB131" s="505"/>
      <c r="AC131" s="505"/>
      <c r="AD131" s="505"/>
      <c r="AE131" s="517"/>
      <c r="AF131" s="533">
        <v>5064244</v>
      </c>
      <c r="AG131" s="505"/>
      <c r="AH131" s="505"/>
      <c r="AI131" s="505"/>
      <c r="AJ131" s="517"/>
      <c r="AK131" s="533">
        <v>5086745</v>
      </c>
      <c r="AL131" s="505"/>
      <c r="AM131" s="505"/>
      <c r="AN131" s="505"/>
      <c r="AO131" s="517"/>
      <c r="AP131" s="559"/>
      <c r="AQ131" s="567"/>
      <c r="AR131" s="567"/>
      <c r="AS131" s="567"/>
      <c r="AT131" s="577"/>
      <c r="AU131" s="594"/>
      <c r="AV131" s="594"/>
      <c r="AW131" s="594"/>
      <c r="AX131" s="605" t="s">
        <v>478</v>
      </c>
      <c r="AY131" s="614"/>
      <c r="AZ131" s="614"/>
      <c r="BA131" s="614"/>
      <c r="BB131" s="614"/>
      <c r="BC131" s="614"/>
      <c r="BD131" s="614"/>
      <c r="BE131" s="634"/>
      <c r="BF131" s="639" t="s">
        <v>209</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506</v>
      </c>
      <c r="W132" s="475"/>
      <c r="X132" s="475"/>
      <c r="Y132" s="475"/>
      <c r="Z132" s="494"/>
      <c r="AA132" s="501">
        <v>6.6393548930000001</v>
      </c>
      <c r="AB132" s="506"/>
      <c r="AC132" s="506"/>
      <c r="AD132" s="506"/>
      <c r="AE132" s="518"/>
      <c r="AF132" s="534">
        <v>7.0782331970000003</v>
      </c>
      <c r="AG132" s="506"/>
      <c r="AH132" s="506"/>
      <c r="AI132" s="506"/>
      <c r="AJ132" s="518"/>
      <c r="AK132" s="534">
        <v>6.546563667</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6.3</v>
      </c>
      <c r="AB133" s="507"/>
      <c r="AC133" s="507"/>
      <c r="AD133" s="507"/>
      <c r="AE133" s="519"/>
      <c r="AF133" s="502">
        <v>6.7</v>
      </c>
      <c r="AG133" s="507"/>
      <c r="AH133" s="507"/>
      <c r="AI133" s="507"/>
      <c r="AJ133" s="519"/>
      <c r="AK133" s="502">
        <v>6.7</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KMFeO7nw9CmoaHkrtVncEozFdTWytmUJppNRioOFOj18W/cP4HPGjVkBOOD078WO4f+unZScu5fRxmDcjN1tMA==" saltValue="qa7U996Wl9N1U4vyWGIDZ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265625" style="752" customWidth="1"/>
    <col min="121" max="121" width="0" style="753" hidden="1" customWidth="1"/>
    <col min="122" max="16384" width="9" style="753" hidden="1" customWidth="1"/>
  </cols>
  <sheetData>
    <row r="1" spans="1:120" ht="13">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53"/>
    </row>
    <row r="17" spans="119:120" ht="13">
      <c r="DP17" s="753"/>
    </row>
    <row r="18" spans="119:120" ht="13"/>
    <row r="19" spans="119:120" ht="13"/>
    <row r="20" spans="119:120" ht="13">
      <c r="DO20" s="753"/>
      <c r="DP20" s="753"/>
    </row>
    <row r="21" spans="119:120" ht="13">
      <c r="DP21" s="753"/>
    </row>
    <row r="22" spans="119:120" ht="13"/>
    <row r="23" spans="119:120" ht="13">
      <c r="DO23" s="753"/>
      <c r="DP23" s="753"/>
    </row>
    <row r="24" spans="119:120" ht="13">
      <c r="DP24" s="753"/>
    </row>
    <row r="25" spans="119:120" ht="13">
      <c r="DP25" s="753"/>
    </row>
    <row r="26" spans="119:120" ht="13">
      <c r="DO26" s="753"/>
      <c r="DP26" s="753"/>
    </row>
    <row r="27" spans="119:120" ht="13"/>
    <row r="28" spans="119:120" ht="13">
      <c r="DO28" s="753"/>
      <c r="DP28" s="753"/>
    </row>
    <row r="29" spans="119:120" ht="13">
      <c r="DP29" s="753"/>
    </row>
    <row r="30" spans="119:120" ht="13"/>
    <row r="31" spans="119:120" ht="13">
      <c r="DO31" s="753"/>
      <c r="DP31" s="753"/>
    </row>
    <row r="32" spans="119:120" ht="13"/>
    <row r="33" spans="98:120" ht="13">
      <c r="DO33" s="753"/>
      <c r="DP33" s="753"/>
    </row>
    <row r="34" spans="98:120" ht="13">
      <c r="DM34" s="753"/>
    </row>
    <row r="35" spans="98:120" ht="13">
      <c r="CT35" s="753"/>
      <c r="CU35" s="753"/>
      <c r="CV35" s="753"/>
      <c r="CY35" s="753"/>
      <c r="CZ35" s="753"/>
      <c r="DA35" s="753"/>
      <c r="DD35" s="753"/>
      <c r="DE35" s="753"/>
      <c r="DF35" s="753"/>
      <c r="DI35" s="753"/>
      <c r="DJ35" s="753"/>
      <c r="DK35" s="753"/>
      <c r="DM35" s="753"/>
      <c r="DN35" s="753"/>
      <c r="DO35" s="753"/>
      <c r="DP35" s="753"/>
    </row>
    <row r="36" spans="98:120" ht="13"/>
    <row r="37" spans="98:120" ht="13">
      <c r="CW37" s="753"/>
      <c r="DB37" s="753"/>
      <c r="DG37" s="753"/>
      <c r="DL37" s="753"/>
      <c r="DP37" s="753"/>
    </row>
    <row r="38" spans="98:120" ht="13">
      <c r="CT38" s="753"/>
      <c r="CU38" s="753"/>
      <c r="CV38" s="753"/>
      <c r="CW38" s="753"/>
      <c r="CY38" s="753"/>
      <c r="CZ38" s="753"/>
      <c r="DA38" s="753"/>
      <c r="DB38" s="753"/>
      <c r="DD38" s="753"/>
      <c r="DE38" s="753"/>
      <c r="DF38" s="753"/>
      <c r="DG38" s="753"/>
      <c r="DI38" s="753"/>
      <c r="DJ38" s="753"/>
      <c r="DK38" s="753"/>
      <c r="DL38" s="753"/>
      <c r="DN38" s="753"/>
      <c r="DO38" s="753"/>
      <c r="DP38" s="753"/>
    </row>
    <row r="39" spans="98:120" ht="13"/>
    <row r="40" spans="98:120" ht="13"/>
    <row r="41" spans="98:120" ht="13"/>
    <row r="42" spans="98:120" ht="13"/>
    <row r="43" spans="98:120" ht="13"/>
    <row r="44" spans="98:120" ht="13"/>
    <row r="45" spans="98:120" ht="13"/>
    <row r="46" spans="98:120" ht="13"/>
    <row r="47" spans="98:120" ht="13"/>
    <row r="48" spans="98:120" ht="13"/>
    <row r="49" spans="22:120" ht="13">
      <c r="DN49" s="753"/>
      <c r="DO49" s="753"/>
      <c r="DP49" s="753"/>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53"/>
      <c r="CS63" s="753"/>
      <c r="CX63" s="753"/>
      <c r="DC63" s="753"/>
      <c r="DH63" s="753"/>
    </row>
    <row r="64" spans="22:120" ht="13">
      <c r="V64" s="753"/>
    </row>
    <row r="65" spans="15:120" ht="13">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ht="13">
      <c r="Q66" s="753"/>
      <c r="S66" s="753"/>
      <c r="U66" s="753"/>
      <c r="DM66" s="753"/>
    </row>
    <row r="67" spans="15:120" ht="13">
      <c r="O67" s="753"/>
      <c r="P67" s="753"/>
      <c r="R67" s="753"/>
      <c r="T67" s="753"/>
      <c r="Y67" s="753"/>
      <c r="CT67" s="753"/>
      <c r="CV67" s="753"/>
      <c r="CW67" s="753"/>
      <c r="CY67" s="753"/>
      <c r="DA67" s="753"/>
      <c r="DB67" s="753"/>
      <c r="DD67" s="753"/>
      <c r="DF67" s="753"/>
      <c r="DG67" s="753"/>
      <c r="DI67" s="753"/>
      <c r="DK67" s="753"/>
      <c r="DL67" s="753"/>
      <c r="DN67" s="753"/>
      <c r="DO67" s="753"/>
      <c r="DP67" s="753"/>
    </row>
    <row r="68" spans="15:120" ht="13"/>
    <row r="69" spans="15:120" ht="13"/>
    <row r="70" spans="15:120" ht="13"/>
    <row r="71" spans="15:120" ht="13"/>
    <row r="72" spans="15:120" ht="13">
      <c r="DP72" s="753"/>
    </row>
    <row r="73" spans="15:120" ht="13">
      <c r="DP73" s="753"/>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53"/>
      <c r="CX96" s="753"/>
      <c r="DC96" s="753"/>
      <c r="DH96" s="753"/>
    </row>
    <row r="97" spans="24:120" ht="13">
      <c r="CS97" s="753"/>
      <c r="CX97" s="753"/>
      <c r="DC97" s="753"/>
      <c r="DH97" s="753"/>
      <c r="DP97" s="752" t="s">
        <v>103</v>
      </c>
    </row>
    <row r="98" spans="24:120" ht="13" hidden="1">
      <c r="CS98" s="753"/>
      <c r="CX98" s="753"/>
      <c r="DC98" s="753"/>
      <c r="DH98" s="753"/>
    </row>
    <row r="99" spans="24:120" ht="13"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t="13" hidden="1">
      <c r="CT103" s="753"/>
      <c r="CV103" s="753"/>
      <c r="CW103" s="753"/>
      <c r="CY103" s="753"/>
      <c r="DA103" s="753"/>
      <c r="DB103" s="753"/>
      <c r="DD103" s="753"/>
      <c r="DF103" s="753"/>
      <c r="DG103" s="753"/>
      <c r="DI103" s="753"/>
      <c r="DK103" s="753"/>
      <c r="DL103" s="753"/>
      <c r="DM103" s="753"/>
      <c r="DN103" s="753"/>
      <c r="DO103" s="753"/>
      <c r="DP103" s="753"/>
    </row>
    <row r="104" spans="24:120" ht="13" hidden="1">
      <c r="CV104" s="753"/>
      <c r="CW104" s="753"/>
      <c r="DA104" s="753"/>
      <c r="DB104" s="753"/>
      <c r="DF104" s="753"/>
      <c r="DG104" s="753"/>
      <c r="DK104" s="753"/>
      <c r="DL104" s="753"/>
      <c r="DN104" s="753"/>
      <c r="DO104" s="753"/>
      <c r="DP104" s="753"/>
    </row>
    <row r="105" spans="24:120" ht="12.75" hidden="1" customHeight="1"/>
  </sheetData>
  <sheetProtection algorithmName="SHA-512" hashValue="5CUooUpKhrJxsz9hVxWRxJO9halUx5pWzqv6ppjYHxfBqtD0aheoflqIlpu3ZpDR/0IF5RiEyNf3H4fnVHm5AA==" saltValue="tmuVGEMTh/jfvAiceMGiRQ==" spinCount="100000" sheet="1" objects="1" scenarios="1"/>
  <phoneticPr fontId="6"/>
  <printOptions horizontalCentered="1" verticalCentered="1"/>
  <pageMargins left="0" right="0" top="0" bottom="0" header="0" footer="0"/>
  <pageSetup paperSize="9" fitToWidth="1" fitToHeight="1" orientation="portrait"/>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3281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C7s3AD0jDGXwZHqqR6CTxbN2A43wCEe4noaEAjJML7Og+LccNZv6ctmH4M7faVhWAgYKorEBZsDeFzeGO13ueA==" saltValue="I/f0DcQ345KDC8wyGiT9aQ==" spinCount="100000" sheet="1" objects="1" scenarios="1"/>
  <phoneticPr fontId="6"/>
  <printOptions horizontalCentered="1" verticalCentered="1"/>
  <pageMargins left="0" right="0" top="0" bottom="0" header="0" footer="0"/>
  <pageSetup paperSize="9" fitToWidth="1" fitToHeight="1"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53125" style="368" customWidth="1"/>
    <col min="37" max="44" width="17" style="368" customWidth="1"/>
    <col min="45" max="45" width="6.08984375" style="754" customWidth="1"/>
    <col min="46" max="46" width="3" style="755" customWidth="1"/>
    <col min="47" max="47" width="19.08984375" style="368" hidden="1" customWidth="1"/>
    <col min="48" max="52" width="12.6328125" style="368" hidden="1" customWidth="1"/>
    <col min="53" max="16384" width="8.6328125" style="368" hidden="1" customWidth="1"/>
  </cols>
  <sheetData>
    <row r="1" spans="1:46" ht="13">
      <c r="AS1" s="766"/>
      <c r="AT1" s="766"/>
    </row>
    <row r="2" spans="1:46" ht="13">
      <c r="AS2" s="766"/>
      <c r="AT2" s="766"/>
    </row>
    <row r="3" spans="1:46" ht="13">
      <c r="AS3" s="766"/>
      <c r="AT3" s="766"/>
    </row>
    <row r="4" spans="1:46" ht="13">
      <c r="AS4" s="766"/>
      <c r="AT4" s="766"/>
    </row>
    <row r="5" spans="1:46" ht="16.5">
      <c r="A5" s="757" t="s">
        <v>508</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ht="13">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343</v>
      </c>
      <c r="AL6" s="760"/>
      <c r="AM6" s="760"/>
      <c r="AN6" s="760"/>
      <c r="AO6" s="766"/>
      <c r="AP6" s="766"/>
      <c r="AQ6" s="766"/>
      <c r="AR6" s="766"/>
    </row>
    <row r="7" spans="1:46" ht="13">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509</v>
      </c>
      <c r="AR7" s="848"/>
    </row>
    <row r="8" spans="1:46" ht="13">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510</v>
      </c>
      <c r="AQ8" s="835" t="s">
        <v>512</v>
      </c>
      <c r="AR8" s="849" t="s">
        <v>158</v>
      </c>
    </row>
    <row r="9" spans="1:46" ht="13">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513</v>
      </c>
      <c r="AL9" s="783"/>
      <c r="AM9" s="783"/>
      <c r="AN9" s="800"/>
      <c r="AO9" s="813">
        <v>1405952</v>
      </c>
      <c r="AP9" s="813">
        <v>53320</v>
      </c>
      <c r="AQ9" s="836">
        <v>62963</v>
      </c>
      <c r="AR9" s="850">
        <v>-15.3</v>
      </c>
    </row>
    <row r="10" spans="1:46" ht="13">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507</v>
      </c>
      <c r="AL10" s="783"/>
      <c r="AM10" s="783"/>
      <c r="AN10" s="800"/>
      <c r="AO10" s="814">
        <v>213976</v>
      </c>
      <c r="AP10" s="814">
        <v>8115</v>
      </c>
      <c r="AQ10" s="837">
        <v>6807</v>
      </c>
      <c r="AR10" s="851">
        <v>19.2</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219</v>
      </c>
      <c r="AL11" s="783"/>
      <c r="AM11" s="783"/>
      <c r="AN11" s="800"/>
      <c r="AO11" s="814">
        <v>319325</v>
      </c>
      <c r="AP11" s="814">
        <v>12110</v>
      </c>
      <c r="AQ11" s="837">
        <v>9161</v>
      </c>
      <c r="AR11" s="851">
        <v>32.200000000000003</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410</v>
      </c>
      <c r="AL12" s="783"/>
      <c r="AM12" s="783"/>
      <c r="AN12" s="800"/>
      <c r="AO12" s="814" t="s">
        <v>209</v>
      </c>
      <c r="AP12" s="814" t="s">
        <v>209</v>
      </c>
      <c r="AQ12" s="837">
        <v>469</v>
      </c>
      <c r="AR12" s="851" t="s">
        <v>209</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209</v>
      </c>
      <c r="AP13" s="814" t="s">
        <v>209</v>
      </c>
      <c r="AQ13" s="837" t="s">
        <v>209</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302</v>
      </c>
      <c r="AL14" s="783"/>
      <c r="AM14" s="783"/>
      <c r="AN14" s="800"/>
      <c r="AO14" s="814">
        <v>72079</v>
      </c>
      <c r="AP14" s="814">
        <v>2734</v>
      </c>
      <c r="AQ14" s="837">
        <v>2905</v>
      </c>
      <c r="AR14" s="851">
        <v>-5.9</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v>44813</v>
      </c>
      <c r="AP15" s="814">
        <v>1700</v>
      </c>
      <c r="AQ15" s="837">
        <v>1486</v>
      </c>
      <c r="AR15" s="851">
        <v>14.4</v>
      </c>
    </row>
    <row r="16" spans="1:46" ht="13">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322</v>
      </c>
      <c r="AL16" s="784"/>
      <c r="AM16" s="784"/>
      <c r="AN16" s="801"/>
      <c r="AO16" s="814">
        <v>-114327</v>
      </c>
      <c r="AP16" s="814">
        <v>-4336</v>
      </c>
      <c r="AQ16" s="837">
        <v>-5107</v>
      </c>
      <c r="AR16" s="851">
        <v>-15.1</v>
      </c>
    </row>
    <row r="17" spans="1:46" ht="13">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287</v>
      </c>
      <c r="AL17" s="784"/>
      <c r="AM17" s="784"/>
      <c r="AN17" s="801"/>
      <c r="AO17" s="814">
        <v>1941818</v>
      </c>
      <c r="AP17" s="814">
        <v>73643</v>
      </c>
      <c r="AQ17" s="837">
        <v>78684</v>
      </c>
      <c r="AR17" s="851">
        <v>-6.4</v>
      </c>
    </row>
    <row r="18" spans="1:46" ht="13">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ht="13">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180</v>
      </c>
      <c r="AL19" s="766"/>
      <c r="AM19" s="766"/>
      <c r="AN19" s="766"/>
      <c r="AO19" s="766"/>
      <c r="AP19" s="766"/>
      <c r="AQ19" s="766"/>
      <c r="AR19" s="766"/>
    </row>
    <row r="20" spans="1:46" ht="13">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348</v>
      </c>
      <c r="AQ20" s="838" t="s">
        <v>43</v>
      </c>
      <c r="AR20" s="852"/>
    </row>
    <row r="21" spans="1:46" s="756" customFormat="1" ht="13">
      <c r="A21" s="758"/>
      <c r="AK21" s="773" t="s">
        <v>192</v>
      </c>
      <c r="AL21" s="786"/>
      <c r="AM21" s="786"/>
      <c r="AN21" s="803"/>
      <c r="AO21" s="816">
        <v>6.83</v>
      </c>
      <c r="AP21" s="826">
        <v>7.53</v>
      </c>
      <c r="AQ21" s="839">
        <v>-0.7</v>
      </c>
      <c r="AS21" s="858"/>
      <c r="AT21" s="758"/>
    </row>
    <row r="22" spans="1:46" s="756" customFormat="1" ht="13">
      <c r="A22" s="758"/>
      <c r="AK22" s="773" t="s">
        <v>516</v>
      </c>
      <c r="AL22" s="786"/>
      <c r="AM22" s="786"/>
      <c r="AN22" s="803"/>
      <c r="AO22" s="817">
        <v>98.2</v>
      </c>
      <c r="AP22" s="827">
        <v>97.4</v>
      </c>
      <c r="AQ22" s="840">
        <v>0.8</v>
      </c>
      <c r="AR22" s="828"/>
      <c r="AS22" s="858"/>
      <c r="AT22" s="758"/>
    </row>
    <row r="23" spans="1:46" s="756" customFormat="1" ht="13">
      <c r="A23" s="758"/>
      <c r="AP23" s="828"/>
      <c r="AQ23" s="828"/>
      <c r="AR23" s="828"/>
      <c r="AS23" s="858"/>
      <c r="AT23" s="758"/>
    </row>
    <row r="24" spans="1:46" s="756" customFormat="1" ht="13">
      <c r="A24" s="758"/>
      <c r="AP24" s="828"/>
      <c r="AQ24" s="828"/>
      <c r="AR24" s="828"/>
      <c r="AS24" s="858"/>
      <c r="AT24" s="758"/>
    </row>
    <row r="25" spans="1:46" s="756" customFormat="1" ht="13">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ht="13">
      <c r="A26" s="760" t="s">
        <v>517</v>
      </c>
      <c r="AP26" s="828"/>
      <c r="AQ26" s="828"/>
      <c r="AR26" s="828"/>
      <c r="AS26" s="760"/>
      <c r="AT26" s="760"/>
    </row>
    <row r="27" spans="1:46" ht="13">
      <c r="A27" s="761"/>
      <c r="AO27" s="766"/>
      <c r="AP27" s="766"/>
      <c r="AQ27" s="766"/>
      <c r="AR27" s="766"/>
      <c r="AS27" s="766"/>
      <c r="AT27" s="766"/>
    </row>
    <row r="28" spans="1:46" ht="16.5">
      <c r="A28" s="757" t="s">
        <v>279</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ht="13">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124</v>
      </c>
      <c r="AL29" s="760"/>
      <c r="AM29" s="760"/>
      <c r="AN29" s="760"/>
      <c r="AO29" s="766"/>
      <c r="AP29" s="766"/>
      <c r="AQ29" s="766"/>
      <c r="AR29" s="766"/>
      <c r="AS29" s="861"/>
    </row>
    <row r="30" spans="1:46" ht="13">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509</v>
      </c>
      <c r="AR30" s="848"/>
    </row>
    <row r="31" spans="1:46" ht="13">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510</v>
      </c>
      <c r="AQ31" s="835" t="s">
        <v>512</v>
      </c>
      <c r="AR31" s="849" t="s">
        <v>158</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743171</v>
      </c>
      <c r="AP32" s="814">
        <v>28185</v>
      </c>
      <c r="AQ32" s="841">
        <v>34297</v>
      </c>
      <c r="AR32" s="851">
        <v>-17.8</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t="s">
        <v>209</v>
      </c>
      <c r="AP34" s="814" t="s">
        <v>209</v>
      </c>
      <c r="AQ34" s="841" t="s">
        <v>209</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136266</v>
      </c>
      <c r="AP35" s="814">
        <v>5168</v>
      </c>
      <c r="AQ35" s="841">
        <v>14866</v>
      </c>
      <c r="AR35" s="851">
        <v>-65.2</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37</v>
      </c>
      <c r="AL36" s="787"/>
      <c r="AM36" s="787"/>
      <c r="AN36" s="804"/>
      <c r="AO36" s="814">
        <v>90827</v>
      </c>
      <c r="AP36" s="814">
        <v>3445</v>
      </c>
      <c r="AQ36" s="841">
        <v>2278</v>
      </c>
      <c r="AR36" s="851">
        <v>51.2</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v>1333</v>
      </c>
      <c r="AP37" s="814">
        <v>51</v>
      </c>
      <c r="AQ37" s="841">
        <v>453</v>
      </c>
      <c r="AR37" s="851">
        <v>-88.7</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232</v>
      </c>
      <c r="AL38" s="788"/>
      <c r="AM38" s="788"/>
      <c r="AN38" s="805"/>
      <c r="AO38" s="818" t="s">
        <v>209</v>
      </c>
      <c r="AP38" s="818" t="s">
        <v>209</v>
      </c>
      <c r="AQ38" s="842">
        <v>1</v>
      </c>
      <c r="AR38" s="840" t="s">
        <v>209</v>
      </c>
      <c r="AS38" s="861"/>
    </row>
    <row r="39" spans="1:46" ht="13">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87</v>
      </c>
      <c r="AL39" s="788"/>
      <c r="AM39" s="788"/>
      <c r="AN39" s="805"/>
      <c r="AO39" s="814">
        <v>-78616</v>
      </c>
      <c r="AP39" s="814">
        <v>-2981</v>
      </c>
      <c r="AQ39" s="841">
        <v>-3000</v>
      </c>
      <c r="AR39" s="851">
        <v>-0.6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521</v>
      </c>
      <c r="AL40" s="787"/>
      <c r="AM40" s="787"/>
      <c r="AN40" s="804"/>
      <c r="AO40" s="814">
        <v>-559974</v>
      </c>
      <c r="AP40" s="814">
        <v>-21237</v>
      </c>
      <c r="AQ40" s="841">
        <v>-34641</v>
      </c>
      <c r="AR40" s="851">
        <v>-38.700000000000003</v>
      </c>
      <c r="AS40" s="861"/>
    </row>
    <row r="41" spans="1:46" ht="13">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404</v>
      </c>
      <c r="AL41" s="789"/>
      <c r="AM41" s="789"/>
      <c r="AN41" s="806"/>
      <c r="AO41" s="814">
        <v>333007</v>
      </c>
      <c r="AP41" s="814">
        <v>12629</v>
      </c>
      <c r="AQ41" s="841">
        <v>14254</v>
      </c>
      <c r="AR41" s="851">
        <v>-11.4</v>
      </c>
      <c r="AS41" s="861"/>
    </row>
    <row r="42" spans="1:46" ht="13">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187</v>
      </c>
      <c r="AL42" s="766"/>
      <c r="AM42" s="766"/>
      <c r="AN42" s="766"/>
      <c r="AO42" s="766"/>
      <c r="AP42" s="766"/>
      <c r="AQ42" s="828"/>
      <c r="AR42" s="828"/>
      <c r="AS42" s="861"/>
    </row>
    <row r="43" spans="1:46" ht="13">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ht="13">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ht="13">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ht="13">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523</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ht="13">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524</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136</v>
      </c>
      <c r="AO49" s="819"/>
      <c r="AP49" s="819"/>
      <c r="AQ49" s="819"/>
      <c r="AR49" s="853"/>
    </row>
    <row r="50" spans="1:44" ht="13">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499</v>
      </c>
      <c r="AO50" s="820" t="s">
        <v>500</v>
      </c>
      <c r="AP50" s="831" t="s">
        <v>525</v>
      </c>
      <c r="AQ50" s="844" t="s">
        <v>398</v>
      </c>
      <c r="AR50" s="854" t="s">
        <v>526</v>
      </c>
    </row>
    <row r="51" spans="1:44" ht="13">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1960602</v>
      </c>
      <c r="AN51" s="809">
        <v>72736</v>
      </c>
      <c r="AO51" s="821">
        <v>30</v>
      </c>
      <c r="AP51" s="832">
        <v>56894</v>
      </c>
      <c r="AQ51" s="845">
        <v>-4.5999999999999996</v>
      </c>
      <c r="AR51" s="855">
        <v>34.6</v>
      </c>
    </row>
    <row r="52" spans="1:44" ht="13">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289</v>
      </c>
      <c r="AM52" s="797">
        <v>1275429</v>
      </c>
      <c r="AN52" s="810">
        <v>47317</v>
      </c>
      <c r="AO52" s="822">
        <v>23.8</v>
      </c>
      <c r="AP52" s="833">
        <v>32548</v>
      </c>
      <c r="AQ52" s="846">
        <v>3.3</v>
      </c>
      <c r="AR52" s="856">
        <v>20.5</v>
      </c>
    </row>
    <row r="53" spans="1:44" ht="13">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138</v>
      </c>
      <c r="AL53" s="790"/>
      <c r="AM53" s="796">
        <v>1453936</v>
      </c>
      <c r="AN53" s="809">
        <v>54074</v>
      </c>
      <c r="AO53" s="821">
        <v>-25.7</v>
      </c>
      <c r="AP53" s="832">
        <v>57122</v>
      </c>
      <c r="AQ53" s="845">
        <v>0.4</v>
      </c>
      <c r="AR53" s="855">
        <v>-26.1</v>
      </c>
    </row>
    <row r="54" spans="1:44" ht="13">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289</v>
      </c>
      <c r="AM54" s="797">
        <v>308780</v>
      </c>
      <c r="AN54" s="810">
        <v>11484</v>
      </c>
      <c r="AO54" s="822">
        <v>-75.7</v>
      </c>
      <c r="AP54" s="833">
        <v>36191</v>
      </c>
      <c r="AQ54" s="846">
        <v>11.2</v>
      </c>
      <c r="AR54" s="856">
        <v>-86.9</v>
      </c>
    </row>
    <row r="55" spans="1:44" ht="13">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244</v>
      </c>
      <c r="AL55" s="790"/>
      <c r="AM55" s="796">
        <v>1301830</v>
      </c>
      <c r="AN55" s="809">
        <v>48563</v>
      </c>
      <c r="AO55" s="821">
        <v>-10.199999999999999</v>
      </c>
      <c r="AP55" s="832">
        <v>53655</v>
      </c>
      <c r="AQ55" s="845">
        <v>-6.1</v>
      </c>
      <c r="AR55" s="855">
        <v>-4.0999999999999996</v>
      </c>
    </row>
    <row r="56" spans="1:44" ht="13">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289</v>
      </c>
      <c r="AM56" s="797">
        <v>219174</v>
      </c>
      <c r="AN56" s="810">
        <v>8176</v>
      </c>
      <c r="AO56" s="822">
        <v>-28.8</v>
      </c>
      <c r="AP56" s="833">
        <v>32719</v>
      </c>
      <c r="AQ56" s="846">
        <v>-9.6</v>
      </c>
      <c r="AR56" s="856">
        <v>-19.2</v>
      </c>
    </row>
    <row r="57" spans="1:44" ht="13">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511</v>
      </c>
      <c r="AL57" s="790"/>
      <c r="AM57" s="796">
        <v>1016316</v>
      </c>
      <c r="AN57" s="809">
        <v>38106</v>
      </c>
      <c r="AO57" s="821">
        <v>-21.5</v>
      </c>
      <c r="AP57" s="832">
        <v>53869</v>
      </c>
      <c r="AQ57" s="845">
        <v>0.4</v>
      </c>
      <c r="AR57" s="855">
        <v>-21.9</v>
      </c>
    </row>
    <row r="58" spans="1:44" ht="13">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289</v>
      </c>
      <c r="AM58" s="797">
        <v>487897</v>
      </c>
      <c r="AN58" s="810">
        <v>18293</v>
      </c>
      <c r="AO58" s="822">
        <v>123.7</v>
      </c>
      <c r="AP58" s="833">
        <v>35046</v>
      </c>
      <c r="AQ58" s="846">
        <v>7.1</v>
      </c>
      <c r="AR58" s="856">
        <v>116.6</v>
      </c>
    </row>
    <row r="59" spans="1:44" ht="13">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527</v>
      </c>
      <c r="AL59" s="790"/>
      <c r="AM59" s="796">
        <v>656926</v>
      </c>
      <c r="AN59" s="809">
        <v>24914</v>
      </c>
      <c r="AO59" s="821">
        <v>-34.6</v>
      </c>
      <c r="AP59" s="832">
        <v>59119</v>
      </c>
      <c r="AQ59" s="845">
        <v>9.6999999999999993</v>
      </c>
      <c r="AR59" s="855">
        <v>-44.3</v>
      </c>
    </row>
    <row r="60" spans="1:44" ht="13">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289</v>
      </c>
      <c r="AM60" s="797">
        <v>327348</v>
      </c>
      <c r="AN60" s="810">
        <v>12415</v>
      </c>
      <c r="AO60" s="822">
        <v>-32.1</v>
      </c>
      <c r="AP60" s="833">
        <v>29900</v>
      </c>
      <c r="AQ60" s="846">
        <v>-14.7</v>
      </c>
      <c r="AR60" s="856">
        <v>-17.399999999999999</v>
      </c>
    </row>
    <row r="61" spans="1:44" ht="13">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528</v>
      </c>
      <c r="AL61" s="793"/>
      <c r="AM61" s="796">
        <v>1277922</v>
      </c>
      <c r="AN61" s="809">
        <v>47679</v>
      </c>
      <c r="AO61" s="821">
        <v>-12.4</v>
      </c>
      <c r="AP61" s="832">
        <v>56132</v>
      </c>
      <c r="AQ61" s="847">
        <v>0</v>
      </c>
      <c r="AR61" s="855">
        <v>-12.4</v>
      </c>
    </row>
    <row r="62" spans="1:44" ht="13">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289</v>
      </c>
      <c r="AM62" s="797">
        <v>523726</v>
      </c>
      <c r="AN62" s="810">
        <v>19537</v>
      </c>
      <c r="AO62" s="822">
        <v>2.2000000000000002</v>
      </c>
      <c r="AP62" s="833">
        <v>33281</v>
      </c>
      <c r="AQ62" s="846">
        <v>-0.5</v>
      </c>
      <c r="AR62" s="856">
        <v>2.7</v>
      </c>
    </row>
    <row r="63" spans="1:44" ht="13">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ht="13">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ht="13">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ht="13">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t="13" hidden="1">
      <c r="AK70" s="766"/>
      <c r="AL70" s="766"/>
      <c r="AM70" s="766"/>
      <c r="AN70" s="766"/>
      <c r="AO70" s="766"/>
      <c r="AP70" s="766"/>
      <c r="AQ70" s="766"/>
      <c r="AR70" s="766"/>
    </row>
    <row r="71" spans="1:46" ht="13" hidden="1">
      <c r="AK71" s="766"/>
      <c r="AL71" s="766"/>
      <c r="AM71" s="766"/>
      <c r="AN71" s="766"/>
      <c r="AO71" s="766"/>
      <c r="AP71" s="766"/>
      <c r="AQ71" s="766"/>
      <c r="AR71" s="766"/>
    </row>
    <row r="72" spans="1:46" ht="13" hidden="1">
      <c r="AK72" s="766"/>
      <c r="AL72" s="766"/>
      <c r="AM72" s="766"/>
      <c r="AN72" s="766"/>
      <c r="AO72" s="766"/>
      <c r="AP72" s="766"/>
      <c r="AQ72" s="766"/>
      <c r="AR72" s="766"/>
    </row>
    <row r="73" spans="1:46" ht="13" hidden="1">
      <c r="AK73" s="766"/>
      <c r="AL73" s="766"/>
      <c r="AM73" s="766"/>
      <c r="AN73" s="766"/>
      <c r="AO73" s="766"/>
      <c r="AP73" s="766"/>
      <c r="AQ73" s="766"/>
      <c r="AR73" s="766"/>
    </row>
    <row r="74" spans="1:46" ht="13" hidden="1"/>
  </sheetData>
  <sheetProtection algorithmName="SHA-512" hashValue="GdEIsBybxZ8B8hnRRilJaVZwuTTMI3YRq0CaVKN8i7BnB6nS0uLTAu0DNAXR+0wUTQ1QkDi4o0QJ2NhG6eRKEQ==" saltValue="J+TRM8YwfMBP8uEPGOenL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fitToWidth="1" fitToHeight="1" orientation="portrait"/>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531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ht="13">
      <c r="B2" s="753"/>
      <c r="DG2" s="753"/>
    </row>
    <row r="3" spans="2:125" ht="1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ht="13"/>
    <row r="5" spans="2:125" ht="13"/>
    <row r="6" spans="2:125" ht="13"/>
    <row r="7" spans="2:125" ht="13"/>
    <row r="8" spans="2:125" ht="13"/>
    <row r="9" spans="2:125" ht="13">
      <c r="DU9" s="753"/>
    </row>
    <row r="10" spans="2:125" ht="13"/>
    <row r="11" spans="2:125" ht="13"/>
    <row r="12" spans="2:125" ht="13"/>
    <row r="13" spans="2:125" ht="13"/>
    <row r="14" spans="2:125" ht="13"/>
    <row r="15" spans="2:125" ht="13"/>
    <row r="16" spans="2:125" ht="13"/>
    <row r="17" spans="125:125" ht="13">
      <c r="DU17" s="753"/>
    </row>
    <row r="18" spans="125:125" ht="13"/>
    <row r="19" spans="125:125" ht="13"/>
    <row r="20" spans="125:125" ht="13">
      <c r="DU20" s="753"/>
    </row>
    <row r="21" spans="125:125" ht="13">
      <c r="DU21" s="753"/>
    </row>
    <row r="22" spans="125:125" ht="13"/>
    <row r="23" spans="125:125" ht="13"/>
    <row r="24" spans="125:125" ht="13"/>
    <row r="25" spans="125:125" ht="13"/>
    <row r="26" spans="125:125" ht="13"/>
    <row r="27" spans="125:125" ht="13"/>
    <row r="28" spans="125:125" ht="13">
      <c r="DU28" s="753"/>
    </row>
    <row r="29" spans="125:125" ht="13"/>
    <row r="30" spans="125:125" ht="13"/>
    <row r="31" spans="125:125" ht="13"/>
    <row r="32" spans="125:125" ht="13"/>
    <row r="33" spans="2:125" ht="13">
      <c r="B33" s="753"/>
      <c r="G33" s="753"/>
      <c r="I33" s="753"/>
    </row>
    <row r="34" spans="2:125" ht="13">
      <c r="C34" s="753"/>
      <c r="P34" s="753"/>
      <c r="DE34" s="753"/>
      <c r="DH34" s="753"/>
    </row>
    <row r="35" spans="2:125" ht="13">
      <c r="D35" s="753"/>
      <c r="E35" s="753"/>
      <c r="DG35" s="753"/>
      <c r="DJ35" s="753"/>
      <c r="DP35" s="753"/>
      <c r="DQ35" s="753"/>
      <c r="DR35" s="753"/>
      <c r="DS35" s="753"/>
      <c r="DT35" s="753"/>
      <c r="DU35" s="753"/>
    </row>
    <row r="36" spans="2:125" ht="13">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ht="13">
      <c r="DU37" s="753"/>
    </row>
    <row r="38" spans="2:125" ht="13">
      <c r="DT38" s="753"/>
      <c r="DU38" s="753"/>
    </row>
    <row r="39" spans="2:125" ht="13"/>
    <row r="40" spans="2:125" ht="13">
      <c r="DH40" s="753"/>
    </row>
    <row r="41" spans="2:125" ht="13">
      <c r="DE41" s="753"/>
    </row>
    <row r="42" spans="2:125" ht="13">
      <c r="DG42" s="753"/>
      <c r="DJ42" s="753"/>
    </row>
    <row r="43" spans="2:125" ht="1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ht="13">
      <c r="DU44" s="753"/>
    </row>
    <row r="45" spans="2:125" ht="13"/>
    <row r="46" spans="2:125" ht="13"/>
    <row r="47" spans="2:125" ht="13"/>
    <row r="48" spans="2:125" ht="13">
      <c r="DT48" s="753"/>
      <c r="DU48" s="753"/>
    </row>
    <row r="49" spans="120:125" ht="13">
      <c r="DU49" s="753"/>
    </row>
    <row r="50" spans="120:125" ht="13">
      <c r="DU50" s="753"/>
    </row>
    <row r="51" spans="120:125" ht="13">
      <c r="DP51" s="753"/>
      <c r="DQ51" s="753"/>
      <c r="DR51" s="753"/>
      <c r="DS51" s="753"/>
      <c r="DT51" s="753"/>
      <c r="DU51" s="753"/>
    </row>
    <row r="52" spans="120:125" ht="13"/>
    <row r="53" spans="120:125" ht="13"/>
    <row r="54" spans="120:125" ht="13">
      <c r="DU54" s="753"/>
    </row>
    <row r="55" spans="120:125" ht="13"/>
    <row r="56" spans="120:125" ht="13"/>
    <row r="57" spans="120:125" ht="13"/>
    <row r="58" spans="120:125" ht="13">
      <c r="DU58" s="753"/>
    </row>
    <row r="59" spans="120:125" ht="13"/>
    <row r="60" spans="120:125" ht="13"/>
    <row r="61" spans="120:125" ht="13"/>
    <row r="62" spans="120:125" ht="13"/>
    <row r="63" spans="120:125" ht="13">
      <c r="DU63" s="753"/>
    </row>
    <row r="64" spans="120:125" ht="13">
      <c r="DT64" s="753"/>
      <c r="DU64" s="753"/>
    </row>
    <row r="65" spans="123:125" ht="13"/>
    <row r="66" spans="123:125" ht="13"/>
    <row r="67" spans="123:125" ht="13"/>
    <row r="68" spans="123:125" ht="13"/>
    <row r="69" spans="123:125" ht="13">
      <c r="DS69" s="753"/>
      <c r="DT69" s="753"/>
      <c r="DU69" s="753"/>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53"/>
    </row>
    <row r="83" spans="116:125" ht="13">
      <c r="DM83" s="753"/>
      <c r="DN83" s="753"/>
      <c r="DO83" s="753"/>
      <c r="DP83" s="753"/>
      <c r="DQ83" s="753"/>
      <c r="DR83" s="753"/>
      <c r="DS83" s="753"/>
      <c r="DT83" s="753"/>
      <c r="DU83" s="753"/>
    </row>
    <row r="84" spans="116:125" ht="13"/>
    <row r="85" spans="116:125" ht="13"/>
    <row r="86" spans="116:125" ht="13"/>
    <row r="87" spans="116:125" ht="13"/>
    <row r="88" spans="116:125" ht="13">
      <c r="DU88" s="753"/>
    </row>
    <row r="89" spans="116:125" ht="13"/>
    <row r="90" spans="116:125" ht="13"/>
    <row r="91" spans="116:125" ht="13"/>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103</v>
      </c>
    </row>
    <row r="120" spans="125:125" ht="13.5" hidden="1" customHeight="1"/>
    <row r="121" spans="125:125" ht="13.5" hidden="1" customHeight="1">
      <c r="DU121" s="753"/>
    </row>
  </sheetData>
  <sheetProtection algorithmName="SHA-512" hashValue="lkWjUwno5kNJmVOFb8IuMVoU6B7qkESwhxcwnhwtvCKG/qObdFz92h011LASUF7IzjiqNVPqWk+3JXC2DgDosg==" saltValue="x/akcQiSt42LP2UALNvGaQ==" spinCount="100000" sheet="1" objects="1" scenarios="1"/>
  <phoneticPr fontId="6"/>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531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ht="13">
      <c r="B2" s="753"/>
      <c r="T2" s="753"/>
    </row>
    <row r="3" spans="1:125" ht="13">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53"/>
      <c r="G33" s="753"/>
      <c r="I33" s="753"/>
    </row>
    <row r="34" spans="2:125" ht="13">
      <c r="C34" s="753"/>
      <c r="P34" s="753"/>
      <c r="R34" s="753"/>
      <c r="U34" s="753"/>
    </row>
    <row r="35" spans="2:125" ht="13">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ht="13">
      <c r="F36" s="753"/>
      <c r="H36" s="753"/>
      <c r="J36" s="753"/>
      <c r="K36" s="753"/>
      <c r="L36" s="753"/>
      <c r="M36" s="753"/>
      <c r="N36" s="753"/>
      <c r="O36" s="753"/>
      <c r="Q36" s="753"/>
      <c r="S36" s="753"/>
      <c r="V36" s="753"/>
    </row>
    <row r="37" spans="2:125" ht="13"/>
    <row r="38" spans="2:125" ht="13"/>
    <row r="39" spans="2:125" ht="13"/>
    <row r="40" spans="2:125" ht="13">
      <c r="U40" s="753"/>
    </row>
    <row r="41" spans="2:125" ht="13">
      <c r="R41" s="753"/>
    </row>
    <row r="42" spans="2:125" ht="13">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ht="13">
      <c r="Q43" s="753"/>
      <c r="S43" s="753"/>
      <c r="V43" s="753"/>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103</v>
      </c>
    </row>
  </sheetData>
  <sheetProtection algorithmName="SHA-512" hashValue="98E33DcpzrwOl2hRD8Ew5r3lJni2EVjUJa5If1l2yzoekIMz0oEUjE/58vk6cuTd5SqG1oOoQEEWxL1j+8SMPQ==" saltValue="IqgQv+6JgM9t6E5IUiwCdA==" spinCount="100000" sheet="1" objects="1" scenarios="1"/>
  <phoneticPr fontId="6"/>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6953125" style="368" customWidth="1"/>
    <col min="2" max="16" width="14.63281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395</v>
      </c>
      <c r="G46" s="879" t="s">
        <v>529</v>
      </c>
      <c r="H46" s="879" t="s">
        <v>425</v>
      </c>
      <c r="I46" s="879" t="s">
        <v>530</v>
      </c>
      <c r="J46" s="884" t="s">
        <v>531</v>
      </c>
    </row>
    <row r="47" spans="2:10" ht="57.75" customHeight="1">
      <c r="B47" s="864"/>
      <c r="C47" s="868" t="s">
        <v>3</v>
      </c>
      <c r="D47" s="868"/>
      <c r="E47" s="872"/>
      <c r="F47" s="876">
        <v>37.340000000000003</v>
      </c>
      <c r="G47" s="880">
        <v>36.43</v>
      </c>
      <c r="H47" s="880">
        <v>35.979999999999997</v>
      </c>
      <c r="I47" s="880">
        <v>37.770000000000003</v>
      </c>
      <c r="J47" s="885">
        <v>37.619999999999997</v>
      </c>
    </row>
    <row r="48" spans="2:10" ht="57.75" customHeight="1">
      <c r="B48" s="865"/>
      <c r="C48" s="869" t="s">
        <v>10</v>
      </c>
      <c r="D48" s="869"/>
      <c r="E48" s="873"/>
      <c r="F48" s="877">
        <v>7.63</v>
      </c>
      <c r="G48" s="881">
        <v>7.52</v>
      </c>
      <c r="H48" s="881">
        <v>5.82</v>
      </c>
      <c r="I48" s="881">
        <v>6.85</v>
      </c>
      <c r="J48" s="886">
        <v>6.06</v>
      </c>
    </row>
    <row r="49" spans="2:10" ht="57.75" customHeight="1">
      <c r="B49" s="866"/>
      <c r="C49" s="870" t="s">
        <v>13</v>
      </c>
      <c r="D49" s="870"/>
      <c r="E49" s="874"/>
      <c r="F49" s="878">
        <v>1.5</v>
      </c>
      <c r="G49" s="882" t="s">
        <v>320</v>
      </c>
      <c r="H49" s="882" t="s">
        <v>99</v>
      </c>
      <c r="I49" s="882">
        <v>2.82</v>
      </c>
      <c r="J49" s="887" t="s">
        <v>532</v>
      </c>
    </row>
    <row r="50" spans="2:10" ht="13.5" customHeight="1"/>
  </sheetData>
  <sheetProtection algorithmName="SHA-512" hashValue="r6cvnttkiEgl7XKVTshAQ+MeIuuayadRRdORD/WkyGY5lYVcYj2Th+2ERDkC+0zVOlIKAiUFCnl2sw0N5enzCw==" saltValue="X0TyNr1W4EIxeefL1NstxQ=="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51" max="15" man="1"/>
  </row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 </cp:lastModifiedBy>
  <dcterms:created xsi:type="dcterms:W3CDTF">2021-10-14T12:40:52Z</dcterms:created>
  <dcterms:modified xsi:type="dcterms:W3CDTF">2021-10-14T12:40:52Z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2021-10-14T12:40:52Z</vt:filetime>
  </property>
</Properties>
</file>