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ITAKURA026\Desktop\～資料～\"/>
    </mc:Choice>
  </mc:AlternateContent>
  <xr:revisionPtr revIDLastSave="0" documentId="8_{59D411EC-3D95-4D3A-A9CA-92BC0BD9AA71}" xr6:coauthVersionLast="44" xr6:coauthVersionMax="44" xr10:uidLastSave="{00000000-0000-0000-0000-000000000000}"/>
  <bookViews>
    <workbookView xWindow="-113" yWindow="-113" windowWidth="24267" windowHeight="13148" tabRatio="93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E42" i="10"/>
  <c r="AM42" i="10"/>
  <c r="U42" i="10"/>
  <c r="E42" i="10"/>
  <c r="C42" i="10"/>
  <c r="DG41" i="10"/>
  <c r="CQ41" i="10"/>
  <c r="CO41" i="10"/>
  <c r="BY41" i="10"/>
  <c r="BE41" i="10"/>
  <c r="AM41" i="10"/>
  <c r="U41" i="10"/>
  <c r="E41" i="10"/>
  <c r="C41" i="10" s="1"/>
  <c r="DG40" i="10"/>
  <c r="CQ40" i="10"/>
  <c r="CO40" i="10"/>
  <c r="BY40" i="10"/>
  <c r="BE40" i="10"/>
  <c r="AM40" i="10"/>
  <c r="U40" i="10"/>
  <c r="E40" i="10"/>
  <c r="C40" i="10"/>
  <c r="DG39" i="10"/>
  <c r="CQ39" i="10"/>
  <c r="CO39" i="10"/>
  <c r="BY39" i="10"/>
  <c r="BE39" i="10"/>
  <c r="AM39" i="10"/>
  <c r="U39" i="10"/>
  <c r="E39" i="10"/>
  <c r="C39" i="10" s="1"/>
  <c r="DG38" i="10"/>
  <c r="CQ38" i="10"/>
  <c r="CO38" i="10"/>
  <c r="BY38" i="10"/>
  <c r="BE38" i="10"/>
  <c r="AM38" i="10"/>
  <c r="U38" i="10"/>
  <c r="E38" i="10"/>
  <c r="C38" i="10"/>
  <c r="DG37" i="10"/>
  <c r="CQ37" i="10"/>
  <c r="CO37" i="10"/>
  <c r="BY37" i="10"/>
  <c r="BE37" i="10"/>
  <c r="AM37" i="10"/>
  <c r="U37" i="10"/>
  <c r="E37" i="10"/>
  <c r="C37" i="10" s="1"/>
  <c r="DG36" i="10"/>
  <c r="CQ36" i="10"/>
  <c r="CO36" i="10"/>
  <c r="BY36" i="10"/>
  <c r="BE36" i="10"/>
  <c r="AM36" i="10"/>
  <c r="W36" i="10"/>
  <c r="E36" i="10"/>
  <c r="C36" i="10"/>
  <c r="DG35" i="10"/>
  <c r="CQ35" i="10"/>
  <c r="BY35" i="10"/>
  <c r="BE35" i="10"/>
  <c r="AM35" i="10"/>
  <c r="W35" i="10"/>
  <c r="E35" i="10"/>
  <c r="C35" i="10"/>
  <c r="DG34" i="10"/>
  <c r="CQ34" i="10"/>
  <c r="BY34" i="10"/>
  <c r="BG34" i="10"/>
  <c r="AM34" i="10"/>
  <c r="W34" i="10"/>
  <c r="U34" i="10" s="1"/>
  <c r="E34" i="10"/>
  <c r="C34" i="10"/>
  <c r="BE34" i="10" l="1"/>
  <c r="U35" i="10"/>
  <c r="U36" i="10" s="1"/>
  <c r="BW34" i="10"/>
  <c r="CO34" i="10" l="1"/>
  <c r="CO35" i="10" s="1"/>
  <c r="BW35" i="10"/>
  <c r="BW36" i="10" s="1"/>
  <c r="BW37" i="10" s="1"/>
  <c r="BW38" i="10" s="1"/>
  <c r="BW39" i="10" s="1"/>
  <c r="BW40" i="10" s="1"/>
  <c r="BW41" i="10" s="1"/>
  <c r="BW42" i="10" s="1"/>
</calcChain>
</file>

<file path=xl/sharedStrings.xml><?xml version="1.0" encoding="utf-8"?>
<sst xmlns="http://schemas.openxmlformats.org/spreadsheetml/2006/main" count="1125" uniqueCount="553">
  <si>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</si>
  <si>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</si>
  <si>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</si>
  <si>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</si>
  <si>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</si>
  <si>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</si>
  <si>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</si>
  <si>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</si>
  <si>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</si>
  <si>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</si>
  <si>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</si>
  <si>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</si>
  <si>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</si>
  <si>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</si>
  <si>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</si>
  <si>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</si>
  <si>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</si>
  <si>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</si>
  <si>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</si>
  <si>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</si>
  <si>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</si>
  <si>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</si>
  <si>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</si>
  <si>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</si>
  <si>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</si>
  <si>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</si>
  <si>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（百万円）</t>
  </si>
  <si>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</si>
  <si>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</si>
  <si>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</si>
  <si>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</si>
  <si>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</si>
  <si>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</si>
  <si>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</si>
  <si>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</si>
  <si>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</si>
  <si>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</si>
  <si>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</si>
  <si>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</si>
  <si>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</si>
  <si>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</si>
  <si>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</si>
  <si>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</si>
  <si>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</si>
  <si>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</si>
  <si>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</si>
  <si>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</si>
  <si>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</si>
  <si>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</si>
  <si>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</si>
  <si>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</si>
  <si>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</si>
  <si>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</si>
  <si>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</si>
  <si>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</si>
  <si>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</si>
  <si>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</si>
  <si>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</si>
  <si>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</si>
  <si>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</si>
  <si>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</si>
  <si>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公共施設等整備維持基金</t>
    <rPh sb="0" eb="2">
      <t>コウキョウ</t>
    </rPh>
    <rPh sb="2" eb="4">
      <t>シセツ</t>
    </rPh>
    <rPh sb="4" eb="5">
      <t>トウ</t>
    </rPh>
    <rPh sb="5" eb="7">
      <t>セイビ</t>
    </rPh>
    <rPh sb="7" eb="9">
      <t>イジ</t>
    </rPh>
    <rPh sb="9" eb="11">
      <t>キキン</t>
    </rPh>
    <phoneticPr fontId="5"/>
  </si>
  <si>
    <t>減債基金積立相当額</t>
    <rPh sb="0" eb="2">
      <t>ゲンサイ</t>
    </rPh>
    <rPh sb="2" eb="4">
      <t>キキン</t>
    </rPh>
    <rPh sb="4" eb="6">
      <t>ツミタテ</t>
    </rPh>
    <rPh sb="6" eb="9">
      <t>ソウトウガク</t>
    </rPh>
    <phoneticPr fontId="33"/>
  </si>
  <si>
    <t>一般会計等に係る地方債の現在高</t>
  </si>
  <si>
    <t>板倉町</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</si>
  <si>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</si>
  <si>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</si>
  <si>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</si>
  <si>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</si>
  <si>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</si>
  <si>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</si>
  <si>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</si>
  <si>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</si>
  <si>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</si>
  <si>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</si>
  <si>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</si>
  <si>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</si>
  <si>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</si>
  <si>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</si>
  <si>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</si>
  <si>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</si>
  <si>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</si>
  <si>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</si>
  <si>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</si>
  <si>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</si>
  <si>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</si>
  <si>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</si>
  <si>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</si>
  <si>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</si>
  <si>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</si>
  <si>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</si>
  <si>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</si>
  <si>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</si>
  <si>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</si>
  <si>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</si>
  <si>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</si>
  <si>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</si>
  <si>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</si>
  <si>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</si>
  <si>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</si>
  <si>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</si>
  <si>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</si>
  <si>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</si>
  <si>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</si>
  <si>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</si>
  <si>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</si>
  <si>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</si>
  <si>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</si>
  <si>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</si>
  <si>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</si>
  <si>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</si>
  <si>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</si>
  <si>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</si>
  <si>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</si>
  <si>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</si>
  <si>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</si>
  <si>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</si>
  <si>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</si>
  <si>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</si>
  <si>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</si>
  <si>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</si>
  <si>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</si>
  <si>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</si>
  <si>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</si>
  <si>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</si>
  <si>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</si>
  <si>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</si>
  <si>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</si>
  <si>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土地開発基金</t>
    <rPh sb="0" eb="2">
      <t>トチ</t>
    </rPh>
    <rPh sb="2" eb="4">
      <t>カイハツ</t>
    </rPh>
    <rPh sb="4" eb="6">
      <t>キキン</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</si>
  <si>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</si>
  <si>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</si>
  <si>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</si>
  <si>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</si>
  <si>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</si>
  <si>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</si>
  <si>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</si>
  <si>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</si>
  <si>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</si>
  <si>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</si>
  <si>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</si>
  <si>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</si>
  <si>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</si>
  <si>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群馬県</t>
  </si>
  <si>
    <t>群馬県板倉町</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</si>
  <si>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</si>
  <si>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</si>
  <si>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Ⅳ－０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</si>
  <si>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</si>
  <si>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</si>
  <si>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</si>
  <si>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</si>
  <si>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</si>
  <si>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</si>
  <si>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</si>
  <si>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</si>
  <si>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</si>
  <si>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</si>
  <si>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</si>
  <si>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</si>
  <si>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</si>
  <si>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</si>
  <si>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</si>
  <si>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</si>
  <si>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</si>
  <si>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</si>
  <si>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</si>
  <si>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</si>
  <si>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</si>
  <si>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</si>
  <si>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</si>
  <si>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</si>
  <si>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</si>
  <si>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</si>
  <si>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</si>
  <si>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庁舎等建設基金</t>
    <rPh sb="0" eb="2">
      <t>チョウシャ</t>
    </rPh>
    <rPh sb="2" eb="3">
      <t>トウ</t>
    </rPh>
    <rPh sb="3" eb="5">
      <t>ケンセツ</t>
    </rPh>
    <rPh sb="5" eb="7">
      <t>キキン</t>
    </rPh>
    <phoneticPr fontId="5"/>
  </si>
  <si>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</si>
  <si>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</si>
  <si>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</si>
  <si>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</si>
  <si>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</si>
  <si>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</si>
  <si>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</si>
  <si>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</si>
  <si>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</si>
  <si>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</si>
  <si>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</si>
  <si>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</si>
  <si>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</si>
  <si>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</si>
  <si>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</si>
  <si>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</si>
  <si>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</si>
  <si>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</si>
  <si>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</si>
  <si>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</si>
  <si>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</si>
  <si>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</si>
  <si>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</si>
  <si>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</si>
  <si>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</si>
  <si>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</si>
  <si>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</si>
  <si>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-4.4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</si>
  <si>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</si>
  <si>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</si>
  <si>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</si>
  <si>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</si>
  <si>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</si>
  <si>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</si>
  <si>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</si>
  <si>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</si>
  <si>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</si>
  <si>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</si>
  <si>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</si>
  <si>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</si>
  <si>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</si>
  <si>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</si>
  <si>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</si>
  <si>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</si>
  <si>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</si>
  <si>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</si>
  <si>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</si>
  <si>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</si>
  <si>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</si>
  <si>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</si>
  <si>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</si>
  <si>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</si>
  <si>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</si>
  <si>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</si>
  <si>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</si>
  <si>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</si>
  <si>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</si>
  <si>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</si>
  <si>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</si>
  <si>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</si>
  <si>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</si>
  <si>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</si>
  <si>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他会計等
からの
繰入金</t>
    <rPh sb="9" eb="11">
      <t>クリイレ</t>
    </rPh>
    <rPh sb="11" eb="12">
      <t>キン</t>
    </rPh>
    <phoneticPr fontId="32"/>
  </si>
  <si>
    <t>-1.1</t>
  </si>
  <si>
    <t>-1.7</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</si>
  <si>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</si>
  <si>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</si>
  <si>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</si>
  <si>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</si>
  <si>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</si>
  <si>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</si>
  <si>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</si>
  <si>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</si>
  <si>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</si>
  <si>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</si>
  <si>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</si>
  <si>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</si>
  <si>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</si>
  <si>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</si>
  <si>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</si>
  <si>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</si>
  <si>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</si>
  <si>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</si>
  <si>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</si>
  <si>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</si>
  <si>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</si>
  <si>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</si>
  <si>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</si>
  <si>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</si>
  <si>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</si>
  <si>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</si>
  <si>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</si>
  <si>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</si>
  <si>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</si>
  <si>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</si>
  <si>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</si>
  <si>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</si>
  <si>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</si>
  <si>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</si>
  <si>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</si>
  <si>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</si>
  <si>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</si>
  <si>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</si>
  <si>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</si>
  <si>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</si>
  <si>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</si>
  <si>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</si>
  <si>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</si>
  <si>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</si>
  <si>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</si>
  <si>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</si>
  <si>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</si>
  <si>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</si>
  <si>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</si>
  <si>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</si>
  <si>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</si>
  <si>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</si>
  <si>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</si>
  <si>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</si>
  <si>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</si>
  <si>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</si>
  <si>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</si>
  <si>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</si>
  <si>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</si>
  <si>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</si>
  <si>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</si>
  <si>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</si>
  <si>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</si>
  <si>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</si>
  <si>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</si>
  <si>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</si>
  <si>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</si>
  <si>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</si>
  <si>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</si>
  <si>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</si>
  <si>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</si>
  <si>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</si>
  <si>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</si>
  <si>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一般会計等（純計）</t>
    <rPh sb="0" eb="2">
      <t>イッパン</t>
    </rPh>
    <rPh sb="2" eb="4">
      <t>カイケイ</t>
    </rPh>
    <rPh sb="4" eb="5">
      <t>トウ</t>
    </rPh>
    <rPh sb="6" eb="8">
      <t>ジュンケイ</t>
    </rPh>
    <phoneticPr fontId="5"/>
  </si>
  <si>
    <t>福祉基金</t>
    <rPh sb="0" eb="2">
      <t>フクシ</t>
    </rPh>
    <rPh sb="2" eb="4">
      <t>キキン</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</si>
  <si>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</si>
  <si>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</si>
  <si>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</si>
  <si>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</si>
  <si>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</si>
  <si>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</si>
  <si>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</si>
  <si>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</si>
  <si>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</si>
  <si>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</si>
  <si>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</si>
  <si>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</si>
  <si>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</si>
  <si>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</si>
  <si>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</si>
  <si>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</si>
  <si>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</si>
  <si>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</si>
  <si>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</si>
  <si>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</si>
  <si>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</si>
  <si>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</si>
  <si>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</si>
  <si>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</si>
  <si>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</si>
  <si>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</si>
  <si>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</si>
  <si>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</si>
  <si>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</si>
  <si>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</si>
  <si>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</si>
  <si>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</si>
  <si>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</si>
  <si>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</si>
  <si>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</si>
  <si>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</si>
  <si>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</si>
  <si>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</si>
  <si>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</si>
  <si>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</si>
  <si>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</si>
  <si>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</si>
  <si>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</si>
  <si>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</si>
  <si>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</si>
  <si>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</si>
  <si>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</si>
  <si>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</si>
  <si>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</si>
  <si>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</si>
  <si>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</si>
  <si>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</si>
  <si>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</si>
  <si>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</si>
  <si>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</si>
  <si>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</si>
  <si>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</si>
  <si>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</si>
  <si>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</si>
  <si>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</si>
  <si>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</si>
  <si>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</si>
  <si>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</si>
  <si>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</si>
  <si>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</si>
  <si>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</si>
  <si>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</si>
  <si>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</si>
  <si>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</si>
  <si>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</si>
  <si>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</si>
  <si>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</si>
  <si>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</si>
  <si>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</si>
  <si>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</si>
  <si>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</si>
  <si>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群馬東部水道企業団</t>
    <rPh sb="0" eb="2">
      <t>グンマ</t>
    </rPh>
    <rPh sb="2" eb="4">
      <t>トウブ</t>
    </rPh>
    <rPh sb="4" eb="6">
      <t>スイドウ</t>
    </rPh>
    <rPh sb="6" eb="9">
      <t>キギョウダン</t>
    </rPh>
    <phoneticPr fontId="5"/>
  </si>
  <si>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</si>
  <si>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</si>
  <si>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</si>
  <si>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</si>
  <si>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</si>
  <si>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</si>
  <si>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</si>
  <si>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</si>
  <si>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</si>
  <si>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</si>
  <si>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</si>
  <si>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</si>
  <si>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</si>
  <si>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</si>
  <si>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</si>
  <si>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</si>
  <si>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</si>
  <si>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</si>
  <si>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</si>
  <si>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</si>
  <si>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</si>
  <si>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</si>
  <si>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</si>
  <si>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</si>
  <si>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</si>
  <si>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</si>
  <si>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</si>
  <si>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</si>
  <si>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</si>
  <si>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</si>
  <si>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</si>
  <si>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</si>
  <si>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</si>
  <si>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</si>
  <si>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</si>
  <si>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</si>
  <si>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</si>
  <si>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</si>
  <si>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</si>
  <si>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</si>
  <si>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</si>
  <si>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</si>
  <si>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</si>
  <si>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</si>
  <si>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</si>
  <si>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</si>
  <si>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</si>
  <si>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</si>
  <si>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</si>
  <si>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</si>
  <si>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</si>
  <si>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</si>
  <si>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</si>
  <si>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</si>
  <si>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</si>
  <si>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</si>
  <si>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</si>
  <si>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</si>
  <si>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</si>
  <si>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</si>
  <si>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</si>
  <si>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</si>
  <si>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</si>
  <si>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</si>
  <si>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</si>
  <si>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</si>
  <si>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</si>
  <si>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</si>
  <si>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</si>
  <si>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</si>
  <si>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</si>
  <si>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</si>
  <si>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</si>
  <si>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</si>
  <si>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</si>
  <si>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</si>
  <si>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</si>
  <si>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</si>
  <si>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</si>
  <si>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</si>
  <si>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</si>
  <si>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</si>
  <si>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</si>
  <si>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</si>
  <si>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</si>
  <si>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</si>
  <si>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</si>
  <si>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</si>
  <si>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</si>
  <si>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</si>
  <si>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</si>
  <si>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</si>
  <si>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</si>
  <si>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</si>
  <si>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</si>
  <si>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</si>
  <si>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</si>
  <si>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</si>
  <si>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</si>
  <si>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</si>
  <si>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</si>
  <si>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</si>
  <si>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</si>
  <si>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</si>
  <si>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</si>
  <si>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</si>
  <si>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</si>
  <si>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</si>
  <si>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</si>
  <si>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</si>
  <si>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</si>
  <si>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</si>
  <si>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</si>
  <si>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</si>
  <si>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</si>
  <si>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</si>
  <si>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</si>
  <si>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</si>
  <si>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</si>
  <si>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</si>
  <si>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渡良瀬遊水池アクリメーション振興財団</t>
    <rPh sb="0" eb="3">
      <t>ワタラセ</t>
    </rPh>
    <rPh sb="3" eb="6">
      <t>ユウスイチ</t>
    </rPh>
    <rPh sb="14" eb="16">
      <t>シンコウ</t>
    </rPh>
    <rPh sb="16" eb="18">
      <t>ザイダン</t>
    </rPh>
    <phoneticPr fontId="5"/>
  </si>
  <si>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</si>
  <si>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</si>
  <si>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</si>
  <si>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</si>
  <si>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</si>
  <si>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</si>
  <si>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</si>
  <si>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</si>
  <si>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</si>
  <si>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</si>
  <si>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</si>
  <si>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</si>
  <si>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</si>
  <si>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その他会計（赤字）</t>
  </si>
  <si>
    <t>H27末</t>
  </si>
  <si>
    <t>H26末</t>
  </si>
  <si>
    <t>H28末</t>
  </si>
  <si>
    <t>H29末</t>
  </si>
  <si>
    <t>H30末</t>
  </si>
  <si>
    <t>館林地区消防組合</t>
    <rPh sb="0" eb="2">
      <t>タテバヤシ</t>
    </rPh>
    <rPh sb="2" eb="4">
      <t>チク</t>
    </rPh>
    <rPh sb="4" eb="6">
      <t>ショウボウ</t>
    </rPh>
    <rPh sb="6" eb="8">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</si>
  <si>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</si>
  <si>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</si>
  <si>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館林衛生施設組合</t>
    <rPh sb="0" eb="2">
      <t>タテバヤシ</t>
    </rPh>
    <rPh sb="2" eb="4">
      <t>エイセイ</t>
    </rPh>
    <rPh sb="4" eb="6">
      <t>シセツ</t>
    </rPh>
    <rPh sb="6" eb="8">
      <t>クミアイ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</si>
  <si>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</si>
  <si>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</si>
  <si>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板倉町土地開発公社</t>
    <rPh sb="0" eb="3">
      <t>イタクラマチ</t>
    </rPh>
    <rPh sb="3" eb="5">
      <t>トチ</t>
    </rPh>
    <rPh sb="5" eb="7">
      <t>カイハツ</t>
    </rPh>
    <rPh sb="7" eb="9">
      <t>コウシャ</t>
    </rPh>
    <phoneticPr fontId="5"/>
  </si>
  <si>
    <t>罹災救助基金</t>
    <rPh sb="0" eb="2">
      <t>リサイ</t>
    </rPh>
    <rPh sb="2" eb="4">
      <t>キュウジョ</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</si>
  <si>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</si>
  <si>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</si>
  <si>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</si>
  <si>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平成27、28、29年度及び令和元年度は将来負担比率の算出はなかったため、グラフに表示されていない。平成30年度は新庁舎整備等の起債により地方債現在高が増加したため将来負担比率が算出された。将来負担比率、有形固定資産減価償却率共に類似団体平均より低いので、当町は将来世代の負担が類似団体よりも少ないと推測される。</t>
    <rPh sb="12" eb="13">
      <t>オヨ</t>
    </rPh>
    <rPh sb="14" eb="16">
      <t>レイワ</t>
    </rPh>
    <rPh sb="16" eb="19">
      <t>ガンネンド</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</si>
  <si>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</si>
  <si>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</si>
  <si>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</si>
  <si>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</si>
  <si>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</si>
  <si>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</si>
  <si>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平成30年度は新庁舎整備等の起債により地方債現在高が増加したため将来負担比率が算出された。実質公債費比率は減少傾向にあったが平成30年度以降はほぼ前年度並みである。今後は新庁舎整備にかかる起債の償還により実質公債費比率が増加すると見込まれる。</t>
    <rPh sb="68" eb="70">
      <t>イコウ</t>
    </rPh>
    <phoneticPr fontId="45"/>
  </si>
  <si>
    <t>実質公債費比率</t>
    <phoneticPr fontId="4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</si>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</sst>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0" fontId="44" fillId="0" borderId="30" xfId="2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3" fontId="46" fillId="3" borderId="0" xfId="22" applyNumberFormat="1" applyFont="1" applyFill="1" applyAlignment="1">
      <alignment vertical="center" wrapText="1"/>
    </xf>
    <xf numFmtId="0" fontId="46" fillId="0" borderId="0" xfId="21" applyFont="1" applyAlignment="1">
      <alignment horizontal="center" vertical="center"/>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83" fontId="46" fillId="3" borderId="0" xfId="22" applyNumberFormat="1" applyFont="1" applyFill="1" applyAlignment="1">
      <alignment horizontal="center" vertical="center" wrapText="1"/>
    </xf>
    <xf numFmtId="183" fontId="46" fillId="0" borderId="0" xfId="22" applyNumberFormat="1" applyFont="1" applyAlignment="1">
      <alignment horizontal="center" vertical="center" wrapText="1"/>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79" fontId="46" fillId="3" borderId="74" xfId="22" applyNumberFormat="1" applyFont="1" applyFill="1" applyBorder="1" applyAlignment="1">
      <alignment horizontal="center" vertical="center"/>
    </xf>
    <xf numFmtId="184" fontId="46" fillId="0" borderId="42" xfId="21" applyNumberFormat="1" applyFont="1" applyBorder="1">
      <alignment vertical="center"/>
    </xf>
    <xf numFmtId="184" fontId="44" fillId="0" borderId="0" xfId="21" applyNumberFormat="1" applyAlignment="1">
      <alignment horizontal="center"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xf numFmtId="0" fontId="49" fillId="0" borderId="0" xfId="25" applyFont="1">
      <alignment vertical="center"/>
    </xf>
    <xf numFmtId="180" fontId="46" fillId="0" borderId="0" xfId="21" applyNumberFormat="1" applyFont="1">
      <alignment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DA6D2191-17FA-4B46-87D9-9D9E44CA0CED}"/>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5" xr:uid="{48254465-E9D0-4044-8927-5C7903719A88}"/>
    <cellStyle name="標準_【レイアウト】（県）資料３（Ｐ２）　歳出比較分析表" xfId="19" xr:uid="{00000000-0005-0000-0000-000013000000}"/>
    <cellStyle name="標準_【レイアウト】（県）資料３（Ｐ２）　歳出比較分析表 2" xfId="21" xr:uid="{D835859E-1986-4A53-BF97-FAE142BE9855}"/>
    <cellStyle name="標準_【レイアウト】（市）資料３（Ｐ２）　歳出比較分析表" xfId="18" xr:uid="{00000000-0005-0000-0000-000012000000}"/>
    <cellStyle name="標準_【レイアウト】（市）資料３（Ｐ２）　歳出比較分析表 2" xfId="22" xr:uid="{0C7C3731-92D9-48C2-BC7B-0F84AB2DF89F}"/>
    <cellStyle name="標準_APAHO251300" xfId="13" xr:uid="{00000000-0005-0000-0000-00000D000000}"/>
    <cellStyle name="標準_APAHO251300 2" xfId="23" xr:uid="{CBCC97CF-569D-415E-A793-8DF543A9A976}"/>
    <cellStyle name="標準_APAHO252300" xfId="14" xr:uid="{00000000-0005-0000-0000-00000E000000}"/>
    <cellStyle name="標準_APAHO252300 2" xfId="24" xr:uid="{5927A444-78E9-4F4F-8883-F6C98FF7795A}"/>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EBBD-492E-8006-2273E808E1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32775</c:v>
                </c:pt>
                <c:pt idx="1">
                  <c:v>80237</c:v>
                </c:pt>
                <c:pt idx="2">
                  <c:v>48420</c:v>
                </c:pt>
                <c:pt idx="3">
                  <c:v>103027</c:v>
                </c:pt>
                <c:pt idx="4">
                  <c:v>22074</c:v>
                </c:pt>
              </c:numCache>
            </c:numRef>
          </c:val>
          <c:smooth val="0"/>
          <c:extLst>
            <c:ext xmlns:c16="http://schemas.microsoft.com/office/drawing/2014/chart" uri="{C3380CC4-5D6E-409C-BE32-E72D297353CC}">
              <c16:uniqueId val="{00000001-EBBD-492E-8006-2273E808E1C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6275556332E-2"/>
              <c:y val="7.5163581609757751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13.68</c:v>
                </c:pt>
                <c:pt idx="1">
                  <c:v>15.03</c:v>
                </c:pt>
                <c:pt idx="2">
                  <c:v>18.34</c:v>
                </c:pt>
                <c:pt idx="3">
                  <c:v>15.34</c:v>
                </c:pt>
                <c:pt idx="4">
                  <c:v>15.24</c:v>
                </c:pt>
              </c:numCache>
            </c:numRef>
          </c:val>
          <c:extLst>
            <c:ext xmlns:c16="http://schemas.microsoft.com/office/drawing/2014/chart" uri="{C3380CC4-5D6E-409C-BE32-E72D297353CC}">
              <c16:uniqueId val="{00000000-9660-4051-8F4F-8E4B3BFDC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51.67</c:v>
                </c:pt>
                <c:pt idx="1">
                  <c:v>52.97</c:v>
                </c:pt>
                <c:pt idx="2">
                  <c:v>54.41</c:v>
                </c:pt>
                <c:pt idx="3">
                  <c:v>58.12</c:v>
                </c:pt>
                <c:pt idx="4">
                  <c:v>60.54</c:v>
                </c:pt>
              </c:numCache>
            </c:numRef>
          </c:val>
          <c:extLst>
            <c:ext xmlns:c16="http://schemas.microsoft.com/office/drawing/2014/chart" uri="{C3380CC4-5D6E-409C-BE32-E72D297353CC}">
              <c16:uniqueId val="{00000001-9660-4051-8F4F-8E4B3BFDC71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1.34</c:v>
                </c:pt>
                <c:pt idx="1">
                  <c:v>1.69</c:v>
                </c:pt>
                <c:pt idx="2">
                  <c:v>4.28</c:v>
                </c:pt>
                <c:pt idx="3">
                  <c:v>0.6</c:v>
                </c:pt>
                <c:pt idx="4">
                  <c:v>2.37</c:v>
                </c:pt>
              </c:numCache>
            </c:numRef>
          </c:val>
          <c:smooth val="0"/>
          <c:extLst>
            <c:ext xmlns:c16="http://schemas.microsoft.com/office/drawing/2014/chart" uri="{C3380CC4-5D6E-409C-BE32-E72D297353CC}">
              <c16:uniqueId val="{00000002-9660-4051-8F4F-8E4B3BFDC71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53-4E14-B8F0-BB5D5E7036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53-4E14-B8F0-BB5D5E7036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53-4E14-B8F0-BB5D5E7036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53-4E14-B8F0-BB5D5E7036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853-4E14-B8F0-BB5D5E70367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0.05</c:v>
                </c:pt>
                <c:pt idx="4">
                  <c:v>#N/A</c:v>
                </c:pt>
                <c:pt idx="5">
                  <c:v>0.03</c:v>
                </c:pt>
                <c:pt idx="6">
                  <c:v>#N/A</c:v>
                </c:pt>
                <c:pt idx="7">
                  <c:v>0.1</c:v>
                </c:pt>
                <c:pt idx="8">
                  <c:v>#N/A</c:v>
                </c:pt>
                <c:pt idx="9">
                  <c:v>0.03</c:v>
                </c:pt>
              </c:numCache>
            </c:numRef>
          </c:val>
          <c:extLst>
            <c:ext xmlns:c16="http://schemas.microsoft.com/office/drawing/2014/chart" uri="{C3380CC4-5D6E-409C-BE32-E72D297353CC}">
              <c16:uniqueId val="{00000005-3853-4E14-B8F0-BB5D5E7036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1.56</c:v>
                </c:pt>
                <c:pt idx="2">
                  <c:v>#N/A</c:v>
                </c:pt>
                <c:pt idx="3">
                  <c:v>3.2</c:v>
                </c:pt>
                <c:pt idx="4">
                  <c:v>#N/A</c:v>
                </c:pt>
                <c:pt idx="5">
                  <c:v>2.78</c:v>
                </c:pt>
                <c:pt idx="6">
                  <c:v>#N/A</c:v>
                </c:pt>
                <c:pt idx="7">
                  <c:v>1.43</c:v>
                </c:pt>
                <c:pt idx="8">
                  <c:v>#N/A</c:v>
                </c:pt>
                <c:pt idx="9">
                  <c:v>0.4</c:v>
                </c:pt>
              </c:numCache>
            </c:numRef>
          </c:val>
          <c:extLst>
            <c:ext xmlns:c16="http://schemas.microsoft.com/office/drawing/2014/chart" uri="{C3380CC4-5D6E-409C-BE32-E72D297353CC}">
              <c16:uniqueId val="{00000006-3853-4E14-B8F0-BB5D5E70367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0.4</c:v>
                </c:pt>
                <c:pt idx="4">
                  <c:v>#N/A</c:v>
                </c:pt>
                <c:pt idx="5">
                  <c:v>0.33</c:v>
                </c:pt>
                <c:pt idx="6">
                  <c:v>#N/A</c:v>
                </c:pt>
                <c:pt idx="7">
                  <c:v>0.56999999999999995</c:v>
                </c:pt>
                <c:pt idx="8">
                  <c:v>#N/A</c:v>
                </c:pt>
                <c:pt idx="9">
                  <c:v>0.68</c:v>
                </c:pt>
              </c:numCache>
            </c:numRef>
          </c:val>
          <c:extLst>
            <c:ext xmlns:c16="http://schemas.microsoft.com/office/drawing/2014/chart" uri="{C3380CC4-5D6E-409C-BE32-E72D297353CC}">
              <c16:uniqueId val="{00000007-3853-4E14-B8F0-BB5D5E7036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0.86</c:v>
                </c:pt>
                <c:pt idx="2">
                  <c:v>#N/A</c:v>
                </c:pt>
                <c:pt idx="3">
                  <c:v>0.96</c:v>
                </c:pt>
                <c:pt idx="4">
                  <c:v>#N/A</c:v>
                </c:pt>
                <c:pt idx="5">
                  <c:v>0.79</c:v>
                </c:pt>
                <c:pt idx="6">
                  <c:v>#N/A</c:v>
                </c:pt>
                <c:pt idx="7">
                  <c:v>1.17</c:v>
                </c:pt>
                <c:pt idx="8">
                  <c:v>#N/A</c:v>
                </c:pt>
                <c:pt idx="9">
                  <c:v>1.66</c:v>
                </c:pt>
              </c:numCache>
            </c:numRef>
          </c:val>
          <c:extLst>
            <c:ext xmlns:c16="http://schemas.microsoft.com/office/drawing/2014/chart" uri="{C3380CC4-5D6E-409C-BE32-E72D297353CC}">
              <c16:uniqueId val="{00000008-3853-4E14-B8F0-BB5D5E7036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13.67</c:v>
                </c:pt>
                <c:pt idx="2">
                  <c:v>#N/A</c:v>
                </c:pt>
                <c:pt idx="3">
                  <c:v>15.02</c:v>
                </c:pt>
                <c:pt idx="4">
                  <c:v>#N/A</c:v>
                </c:pt>
                <c:pt idx="5">
                  <c:v>18.329999999999998</c:v>
                </c:pt>
                <c:pt idx="6">
                  <c:v>#N/A</c:v>
                </c:pt>
                <c:pt idx="7">
                  <c:v>15.34</c:v>
                </c:pt>
                <c:pt idx="8">
                  <c:v>#N/A</c:v>
                </c:pt>
                <c:pt idx="9">
                  <c:v>15.23</c:v>
                </c:pt>
              </c:numCache>
            </c:numRef>
          </c:val>
          <c:extLst>
            <c:ext xmlns:c16="http://schemas.microsoft.com/office/drawing/2014/chart" uri="{C3380CC4-5D6E-409C-BE32-E72D297353CC}">
              <c16:uniqueId val="{00000009-3853-4E14-B8F0-BB5D5E70367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c:v>
                </c:pt>
                <c:pt idx="5">
                  <c:v>370</c:v>
                </c:pt>
                <c:pt idx="8">
                  <c:v>367</c:v>
                </c:pt>
                <c:pt idx="11">
                  <c:v>362</c:v>
                </c:pt>
                <c:pt idx="14">
                  <c:v>356</c:v>
                </c:pt>
              </c:numCache>
            </c:numRef>
          </c:val>
          <c:extLst>
            <c:ext xmlns:c16="http://schemas.microsoft.com/office/drawing/2014/chart" uri="{C3380CC4-5D6E-409C-BE32-E72D297353CC}">
              <c16:uniqueId val="{00000000-CF17-4786-B7B0-19A6AC05A5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17-4786-B7B0-19A6AC05A5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5</c:v>
                </c:pt>
                <c:pt idx="9">
                  <c:v>5</c:v>
                </c:pt>
                <c:pt idx="12">
                  <c:v>0</c:v>
                </c:pt>
              </c:numCache>
            </c:numRef>
          </c:val>
          <c:extLst>
            <c:ext xmlns:c16="http://schemas.microsoft.com/office/drawing/2014/chart" uri="{C3380CC4-5D6E-409C-BE32-E72D297353CC}">
              <c16:uniqueId val="{00000002-CF17-4786-B7B0-19A6AC05A5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52</c:v>
                </c:pt>
                <c:pt idx="3">
                  <c:v>55</c:v>
                </c:pt>
                <c:pt idx="6">
                  <c:v>56</c:v>
                </c:pt>
                <c:pt idx="9">
                  <c:v>57</c:v>
                </c:pt>
                <c:pt idx="12">
                  <c:v>60</c:v>
                </c:pt>
              </c:numCache>
            </c:numRef>
          </c:val>
          <c:extLst>
            <c:ext xmlns:c16="http://schemas.microsoft.com/office/drawing/2014/chart" uri="{C3380CC4-5D6E-409C-BE32-E72D297353CC}">
              <c16:uniqueId val="{00000003-CF17-4786-B7B0-19A6AC05A5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99</c:v>
                </c:pt>
                <c:pt idx="3">
                  <c:v>98</c:v>
                </c:pt>
                <c:pt idx="6">
                  <c:v>98</c:v>
                </c:pt>
                <c:pt idx="9">
                  <c:v>98</c:v>
                </c:pt>
                <c:pt idx="12">
                  <c:v>98</c:v>
                </c:pt>
              </c:numCache>
            </c:numRef>
          </c:val>
          <c:extLst>
            <c:ext xmlns:c16="http://schemas.microsoft.com/office/drawing/2014/chart" uri="{C3380CC4-5D6E-409C-BE32-E72D297353CC}">
              <c16:uniqueId val="{00000004-CF17-4786-B7B0-19A6AC05A5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17-4786-B7B0-19A6AC05A5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17-4786-B7B0-19A6AC05A5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405</c:v>
                </c:pt>
                <c:pt idx="3">
                  <c:v>318</c:v>
                </c:pt>
                <c:pt idx="6">
                  <c:v>328</c:v>
                </c:pt>
                <c:pt idx="9">
                  <c:v>355</c:v>
                </c:pt>
                <c:pt idx="12">
                  <c:v>387</c:v>
                </c:pt>
              </c:numCache>
            </c:numRef>
          </c:val>
          <c:extLst>
            <c:ext xmlns:c16="http://schemas.microsoft.com/office/drawing/2014/chart" uri="{C3380CC4-5D6E-409C-BE32-E72D297353CC}">
              <c16:uniqueId val="{00000007-CF17-4786-B7B0-19A6AC05A55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168</c:v>
                </c:pt>
                <c:pt idx="2">
                  <c:v>#N/A</c:v>
                </c:pt>
                <c:pt idx="3">
                  <c:v>#N/A</c:v>
                </c:pt>
                <c:pt idx="4">
                  <c:v>106</c:v>
                </c:pt>
                <c:pt idx="5">
                  <c:v>#N/A</c:v>
                </c:pt>
                <c:pt idx="6">
                  <c:v>#N/A</c:v>
                </c:pt>
                <c:pt idx="7">
                  <c:v>120</c:v>
                </c:pt>
                <c:pt idx="8">
                  <c:v>#N/A</c:v>
                </c:pt>
                <c:pt idx="9">
                  <c:v>#N/A</c:v>
                </c:pt>
                <c:pt idx="10">
                  <c:v>153</c:v>
                </c:pt>
                <c:pt idx="11">
                  <c:v>#N/A</c:v>
                </c:pt>
                <c:pt idx="12">
                  <c:v>#N/A</c:v>
                </c:pt>
                <c:pt idx="13">
                  <c:v>189</c:v>
                </c:pt>
                <c:pt idx="14">
                  <c:v>#N/A</c:v>
                </c:pt>
              </c:numCache>
            </c:numRef>
          </c:val>
          <c:smooth val="0"/>
          <c:extLst>
            <c:ext xmlns:c16="http://schemas.microsoft.com/office/drawing/2014/chart" uri="{C3380CC4-5D6E-409C-BE32-E72D297353CC}">
              <c16:uniqueId val="{00000008-CF17-4786-B7B0-19A6AC05A55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4229</c:v>
                </c:pt>
                <c:pt idx="5">
                  <c:v>4486</c:v>
                </c:pt>
                <c:pt idx="8">
                  <c:v>4519</c:v>
                </c:pt>
                <c:pt idx="11">
                  <c:v>4655</c:v>
                </c:pt>
                <c:pt idx="14">
                  <c:v>4589</c:v>
                </c:pt>
              </c:numCache>
            </c:numRef>
          </c:val>
          <c:extLst>
            <c:ext xmlns:c16="http://schemas.microsoft.com/office/drawing/2014/chart" uri="{C3380CC4-5D6E-409C-BE32-E72D297353CC}">
              <c16:uniqueId val="{00000000-BC35-4B46-AD5F-F89CEC284D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C35-4B46-AD5F-F89CEC284D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3918</c:v>
                </c:pt>
                <c:pt idx="5">
                  <c:v>3323</c:v>
                </c:pt>
                <c:pt idx="8">
                  <c:v>3042</c:v>
                </c:pt>
                <c:pt idx="11">
                  <c:v>2964</c:v>
                </c:pt>
                <c:pt idx="14">
                  <c:v>3065</c:v>
                </c:pt>
              </c:numCache>
            </c:numRef>
          </c:val>
          <c:extLst>
            <c:ext xmlns:c16="http://schemas.microsoft.com/office/drawing/2014/chart" uri="{C3380CC4-5D6E-409C-BE32-E72D297353CC}">
              <c16:uniqueId val="{00000002-BC35-4B46-AD5F-F89CEC284D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35-4B46-AD5F-F89CEC284D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35-4B46-AD5F-F89CEC284D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8</c:v>
                </c:pt>
                <c:pt idx="6">
                  <c:v>8</c:v>
                </c:pt>
                <c:pt idx="9">
                  <c:v>8</c:v>
                </c:pt>
                <c:pt idx="12">
                  <c:v>8</c:v>
                </c:pt>
              </c:numCache>
            </c:numRef>
          </c:val>
          <c:extLst>
            <c:ext xmlns:c16="http://schemas.microsoft.com/office/drawing/2014/chart" uri="{C3380CC4-5D6E-409C-BE32-E72D297353CC}">
              <c16:uniqueId val="{00000005-BC35-4B46-AD5F-F89CEC284D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1263</c:v>
                </c:pt>
                <c:pt idx="3">
                  <c:v>1273</c:v>
                </c:pt>
                <c:pt idx="6">
                  <c:v>1227</c:v>
                </c:pt>
                <c:pt idx="9">
                  <c:v>1154</c:v>
                </c:pt>
                <c:pt idx="12">
                  <c:v>1126</c:v>
                </c:pt>
              </c:numCache>
            </c:numRef>
          </c:val>
          <c:extLst>
            <c:ext xmlns:c16="http://schemas.microsoft.com/office/drawing/2014/chart" uri="{C3380CC4-5D6E-409C-BE32-E72D297353CC}">
              <c16:uniqueId val="{00000006-BC35-4B46-AD5F-F89CEC284D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615</c:v>
                </c:pt>
                <c:pt idx="3">
                  <c:v>1200</c:v>
                </c:pt>
                <c:pt idx="6">
                  <c:v>1339</c:v>
                </c:pt>
                <c:pt idx="9">
                  <c:v>1309</c:v>
                </c:pt>
                <c:pt idx="12">
                  <c:v>1385</c:v>
                </c:pt>
              </c:numCache>
            </c:numRef>
          </c:val>
          <c:extLst>
            <c:ext xmlns:c16="http://schemas.microsoft.com/office/drawing/2014/chart" uri="{C3380CC4-5D6E-409C-BE32-E72D297353CC}">
              <c16:uniqueId val="{00000007-BC35-4B46-AD5F-F89CEC284D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989</c:v>
                </c:pt>
                <c:pt idx="3">
                  <c:v>855</c:v>
                </c:pt>
                <c:pt idx="6">
                  <c:v>777</c:v>
                </c:pt>
                <c:pt idx="9">
                  <c:v>698</c:v>
                </c:pt>
                <c:pt idx="12">
                  <c:v>617</c:v>
                </c:pt>
              </c:numCache>
            </c:numRef>
          </c:val>
          <c:extLst>
            <c:ext xmlns:c16="http://schemas.microsoft.com/office/drawing/2014/chart" uri="{C3380CC4-5D6E-409C-BE32-E72D297353CC}">
              <c16:uniqueId val="{00000008-BC35-4B46-AD5F-F89CEC284D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c:v>
                </c:pt>
                <c:pt idx="3">
                  <c:v>11</c:v>
                </c:pt>
                <c:pt idx="6">
                  <c:v>6</c:v>
                </c:pt>
                <c:pt idx="9">
                  <c:v>1</c:v>
                </c:pt>
                <c:pt idx="12">
                  <c:v>1</c:v>
                </c:pt>
              </c:numCache>
            </c:numRef>
          </c:val>
          <c:extLst>
            <c:ext xmlns:c16="http://schemas.microsoft.com/office/drawing/2014/chart" uri="{C3380CC4-5D6E-409C-BE32-E72D297353CC}">
              <c16:uniqueId val="{00000009-BC35-4B46-AD5F-F89CEC284D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3764</c:v>
                </c:pt>
                <c:pt idx="3">
                  <c:v>3889</c:v>
                </c:pt>
                <c:pt idx="6">
                  <c:v>3919</c:v>
                </c:pt>
                <c:pt idx="9">
                  <c:v>4574</c:v>
                </c:pt>
                <c:pt idx="12">
                  <c:v>4468</c:v>
                </c:pt>
              </c:numCache>
            </c:numRef>
          </c:val>
          <c:extLst>
            <c:ext xmlns:c16="http://schemas.microsoft.com/office/drawing/2014/chart" uri="{C3380CC4-5D6E-409C-BE32-E72D297353CC}">
              <c16:uniqueId val="{0000000A-BC35-4B46-AD5F-F89CEC284D8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126</c:v>
                </c:pt>
                <c:pt idx="11">
                  <c:v>#N/A</c:v>
                </c:pt>
                <c:pt idx="12">
                  <c:v>#N/A</c:v>
                </c:pt>
                <c:pt idx="13">
                  <c:v>0</c:v>
                </c:pt>
                <c:pt idx="14">
                  <c:v>#N/A</c:v>
                </c:pt>
              </c:numCache>
            </c:numRef>
          </c:val>
          <c:smooth val="0"/>
          <c:extLst>
            <c:ext xmlns:c16="http://schemas.microsoft.com/office/drawing/2014/chart" uri="{C3380CC4-5D6E-409C-BE32-E72D297353CC}">
              <c16:uniqueId val="{0000000B-BC35-4B46-AD5F-F89CEC284D8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2088</c:v>
                </c:pt>
                <c:pt idx="1">
                  <c:v>2226</c:v>
                </c:pt>
                <c:pt idx="2">
                  <c:v>2321</c:v>
                </c:pt>
              </c:numCache>
            </c:numRef>
          </c:val>
          <c:extLst>
            <c:ext xmlns:c16="http://schemas.microsoft.com/office/drawing/2014/chart" uri="{C3380CC4-5D6E-409C-BE32-E72D297353CC}">
              <c16:uniqueId val="{00000000-80DE-444B-B0CF-3DCF1BADFE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69</c:v>
                </c:pt>
                <c:pt idx="1">
                  <c:v>69</c:v>
                </c:pt>
                <c:pt idx="2">
                  <c:v>69</c:v>
                </c:pt>
              </c:numCache>
            </c:numRef>
          </c:val>
          <c:extLst>
            <c:ext xmlns:c16="http://schemas.microsoft.com/office/drawing/2014/chart" uri="{C3380CC4-5D6E-409C-BE32-E72D297353CC}">
              <c16:uniqueId val="{00000001-80DE-444B-B0CF-3DCF1BADFE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664</c:v>
                </c:pt>
                <c:pt idx="1">
                  <c:v>364</c:v>
                </c:pt>
                <c:pt idx="2">
                  <c:v>321</c:v>
                </c:pt>
              </c:numCache>
            </c:numRef>
          </c:val>
          <c:extLst>
            <c:ext xmlns:c16="http://schemas.microsoft.com/office/drawing/2014/chart" uri="{C3380CC4-5D6E-409C-BE32-E72D297353CC}">
              <c16:uniqueId val="{00000002-80DE-444B-B0CF-3DCF1BADFE4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{1873BFDE-A7DC-4B73-88F5-35D91F5C0975}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AAB-40D2-AC24-732A52A48A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{52814A2D-83F2-4740-B374-4CEC8D1412F8}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AB-40D2-AC24-732A52A48A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{0F89D643-5268-447F-AD92-559A5282CB41}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AB-40D2-AC24-732A52A48A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{6C988351-C6EE-47EA-8E02-43A4118DC5F8}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AB-40D2-AC24-732A52A48A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{6E4D6F19-97DD-48A5-A884-1DC51EF056C0}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AB-40D2-AC24-732A52A48A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{D46B4E19-0D32-4609-AC30-C2A3625C94C6}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AAB-40D2-AC24-732A52A48AA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{10B76CC0-19B6-405F-815C-6896DA13D3F7}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AAB-40D2-AC24-732A52A48AA8}"/>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{0C60BF20-3818-4745-9F1F-9ACA3373AB37}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AAB-40D2-AC24-732A52A48AA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{333B96B5-04E4-4265-87A8-E09987C93175}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AAB-40D2-AC24-732A52A48A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c:v>
                </c:pt>
                <c:pt idx="16">
                  <c:v>58.5</c:v>
                </c:pt>
                <c:pt idx="24">
                  <c:v>57.3</c:v>
                </c:pt>
                <c:pt idx="32">
                  <c:v>59</c:v>
                </c:pt>
              </c:numCache>
            </c:numRef>
          </c:xVal>
          <c:yVal>
            <c:numRef>
              <c:f>公会計指標分析・財政指標組合せ分析表!$BP$51:$DC$51</c:f>
              <c:numCache>
                <c:formatCode>#,##0.0;"▲ "#,##0.0</c:formatCode>
                <c:ptCount val="40"/>
                <c:pt idx="24">
                  <c:v>3.6</c:v>
                </c:pt>
              </c:numCache>
            </c:numRef>
          </c:yVal>
          <c:smooth val="0"/>
          <c:extLst>
            <c:ext xmlns:c16="http://schemas.microsoft.com/office/drawing/2014/chart" uri="{C3380CC4-5D6E-409C-BE32-E72D297353CC}">
              <c16:uniqueId val="{00000009-7AAB-40D2-AC24-732A52A48A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{2529EEDF-93FD-430D-8042-891294D8C0F2}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AAB-40D2-AC24-732A52A48A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{4957FBBD-5F37-41F4-8B5D-445F3004D3E9}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AB-40D2-AC24-732A52A48A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{0D7DCA9A-6A98-403C-A373-95D36C99DEEE}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AB-40D2-AC24-732A52A48A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{4E357796-6AF6-414D-B5D3-92FA8978DE80}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AB-40D2-AC24-732A52A48A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{7F6F7A93-0A9B-4F66-9410-805962B3F7D3}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AB-40D2-AC24-732A52A48A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{3A5E7AD6-4A11-4635-888C-183025537DB3}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AAB-40D2-AC24-732A52A48AA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{A262EA09-8EAB-497E-B7D0-4F972F631C55}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AAB-40D2-AC24-732A52A48AA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{D44D1DE3-DD6F-4E8D-9416-4D489D0F803F}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AAB-40D2-AC24-732A52A48AA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{35196E5B-B382-45C1-A55D-813544424782}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AAB-40D2-AC24-732A52A48A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7AAB-40D2-AC24-732A52A48AA8}"/>
            </c:ext>
          </c:extLst>
        </c:ser>
        <c:dLbls>
          <c:showLegendKey val="0"/>
          <c:showVal val="1"/>
          <c:showCatName val="0"/>
          <c:showSerName val="0"/>
          <c:showPercent val="0"/>
          <c:showBubbleSize val="0"/>
        </c:dLbls>
        <c:axId val="46179840"/>
        <c:axId val="46181760"/>
      </c:scatterChart>
      <c:valAx>
        <c:axId val="46179840"/>
        <c:scaling>
          <c:orientation val="minMax"/>
          <c:max val="60.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{2A11DDBD-B821-49A7-97B1-D51C3240065F}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491-4C40-8387-5CD057E9CC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{CC1D1060-E559-470C-9730-E6F7F28BDD07}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91-4C40-8387-5CD057E9CC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{AE630BFB-76BC-4786-A98C-60A0768B30AB}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91-4C40-8387-5CD057E9CC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{05FA211E-2D04-46D4-A3E6-FF5CA023B59D}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91-4C40-8387-5CD057E9CC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{C4F60FF4-9DC0-4F79-8B2D-B8A293432EC8}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91-4C40-8387-5CD057E9CC4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{483FA36B-43AE-4411-8F3B-F22657E5E3D4}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491-4C40-8387-5CD057E9CC4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{0AA7862C-7DE3-43D3-89DD-8F64A3C1B618}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491-4C40-8387-5CD057E9CC4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{5E96F175-55A2-4AE1-B4FA-C6F00001A53D}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491-4C40-8387-5CD057E9CC4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{DF090996-E2CF-4374-92B5-DEDEF8F966D4}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491-4C40-8387-5CD057E9CC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4.9000000000000004</c:v>
                </c:pt>
                <c:pt idx="16">
                  <c:v>3.7</c:v>
                </c:pt>
                <c:pt idx="24">
                  <c:v>3.6</c:v>
                </c:pt>
                <c:pt idx="32">
                  <c:v>4.4000000000000004</c:v>
                </c:pt>
              </c:numCache>
            </c:numRef>
          </c:xVal>
          <c:yVal>
            <c:numRef>
              <c:f>公会計指標分析・財政指標組合せ分析表!$BP$73:$DC$73</c:f>
              <c:numCache>
                <c:formatCode>#,##0.0;"▲ "#,##0.0</c:formatCode>
                <c:ptCount val="40"/>
                <c:pt idx="24">
                  <c:v>3.6</c:v>
                </c:pt>
              </c:numCache>
            </c:numRef>
          </c:yVal>
          <c:smooth val="0"/>
          <c:extLst>
            <c:ext xmlns:c16="http://schemas.microsoft.com/office/drawing/2014/chart" uri="{C3380CC4-5D6E-409C-BE32-E72D297353CC}">
              <c16:uniqueId val="{00000009-4491-4C40-8387-5CD057E9CC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{336D8812-E683-4BD3-8AC5-6BC16171C95A}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491-4C40-8387-5CD057E9CC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{894730D8-4890-4FA0-910D-81BB8124FC3E}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91-4C40-8387-5CD057E9CC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{D10FCBBA-16DD-45EF-AC7B-52D7D3B7A5BC}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91-4C40-8387-5CD057E9CC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{C4C2E6D9-6FD2-4703-B3C8-D6BBE2AB8802}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91-4C40-8387-5CD057E9CC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{67BCA883-E88E-4035-AAEA-708256939EBD}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91-4C40-8387-5CD057E9CC4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{4C64A5E8-04DA-452F-A73D-B32A42AE204E}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491-4C40-8387-5CD057E9CC4A}"/>
                </c:ext>
              </c:extLst>
            </c:dLbl>
            <c:dLbl>
              <c:idx val="16"/>
              <c:layout>
                <c:manualLayout>
                  <c:x val="0"/>
                  <c:y val="-3.89108689800103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{BBF70F9E-BB2A-42A0-8247-5A96927723E0}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491-4C40-8387-5CD057E9CC4A}"/>
                </c:ext>
              </c:extLst>
            </c:dLbl>
            <c:dLbl>
              <c:idx val="24"/>
              <c:layout>
                <c:manualLayout>
                  <c:x val="0"/>
                  <c:y val="3.65643153981725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{8EE155C4-A19D-41A5-86F9-CE55789665BA}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491-4C40-8387-5CD057E9CC4A}"/>
                </c:ext>
              </c:extLst>
            </c:dLbl>
            <c:dLbl>
              <c:idx val="32"/>
              <c:layout>
                <c:manualLayout>
                  <c:x val="0"/>
                  <c:y val="2.3467248256224542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{6FBF01C4-F2F2-4EB0-BF10-EB3AD032DBCD}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491-4C40-8387-5CD057E9CC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4491-4C40-8387-5CD057E9CC4A}"/>
            </c:ext>
          </c:extLst>
        </c:ser>
        <c:dLbls>
          <c:showLegendKey val="0"/>
          <c:showVal val="1"/>
          <c:showCatName val="0"/>
          <c:showSerName val="0"/>
          <c:showPercent val="0"/>
          <c:showBubbleSize val="0"/>
        </c:dLbls>
        <c:axId val="84219776"/>
        <c:axId val="84234240"/>
      </c:scatterChart>
      <c:valAx>
        <c:axId val="84219776"/>
        <c:scaling>
          <c:orientation val="minMax"/>
          <c:max val="10.7"/>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295900" y="4591050"/>
          <a:ext cx="30035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360920" y="5886450"/>
          <a:ext cx="12636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00366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838835</xdr:colOff>
      <xdr:row>1</xdr:row>
      <xdr:rowOff>19050</xdr:rowOff>
    </xdr:from>
    <xdr:to>
      <xdr:col>15</xdr:col>
      <xdr:colOff>370840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210800" y="190500"/>
          <a:ext cx="23495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951460" y="190500"/>
          <a:ext cx="35369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75615" y="7591425"/>
          <a:ext cx="70180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19265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19265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19265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19265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19265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19265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19265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19265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19265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35458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2341860" y="7600315"/>
          <a:ext cx="415607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162560</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2341860" y="7591425"/>
          <a:ext cx="8318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6271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276860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466320" y="7934325"/>
          <a:ext cx="388874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游ゴシック"/>
              <a:ea typeface="游ゴシック"/>
            </a:rPr>
            <a:t>元利償還金は起債の償還終了などにより徐々に減少してきていたが、役場新庁舎建設に伴い平成29年度から増加に転じた。また同事業の最終年度である平成30年度には交付税措置のない一般事業債を4億2,000万円借り入れている。</a:t>
          </a:r>
        </a:p>
        <a:p>
          <a:r>
            <a:rPr lang="ja-JP" altLang="en-US"/>
            <a:t>　</a:t>
          </a:r>
          <a:r>
            <a:rPr kumimoji="1" lang="ja-JP" altLang="en-US" sz="1100">
              <a:latin typeface="游ゴシック"/>
              <a:ea typeface="游ゴシック"/>
            </a:rPr>
            <a:t>今後、公債費は、新庁舎建設にかかる元金償還開始に伴い減少見込みはあるものの、館林厚生病院の耐震建替えや広域ごみ処理施設の建設に伴って一部事務組合が借り入れた地方債の元金償還に伴う負担金の増加が見込まれる。このため実質公債費比率の分子はさらに増加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75615" y="12106275"/>
          <a:ext cx="70180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2341860" y="12115800"/>
          <a:ext cx="41833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177800</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2367260" y="12106275"/>
          <a:ext cx="75946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446635" y="12325985"/>
          <a:ext cx="397637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713740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243435" y="7572375"/>
          <a:ext cx="438848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842645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2301855" y="7604125"/>
          <a:ext cx="232029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162560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450465" y="8000365"/>
          <a:ext cx="54229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162560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450465" y="8352790"/>
          <a:ext cx="54229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162560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450465" y="8695690"/>
          <a:ext cx="54229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162560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450465" y="9048115"/>
          <a:ext cx="54229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162560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450465" y="9410065"/>
          <a:ext cx="54229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162560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450465" y="9762490"/>
          <a:ext cx="54229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162560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450465" y="10467340"/>
          <a:ext cx="54229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162560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450465" y="10810240"/>
          <a:ext cx="54229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162560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450465" y="11172190"/>
          <a:ext cx="54229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162560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450465" y="11524615"/>
          <a:ext cx="54229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162560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450465" y="11867515"/>
          <a:ext cx="54229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666115</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479040"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342265</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630170" y="12249150"/>
          <a:ext cx="18161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70458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210165" y="238125"/>
          <a:ext cx="23856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172085</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045440" y="238125"/>
          <a:ext cx="35864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75615" y="7591425"/>
          <a:ext cx="562102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905510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89915" y="705485"/>
          <a:ext cx="169735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357735" y="7962900"/>
          <a:ext cx="415988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　将来負担比率の分子について、平成30年度はプラスに転じたが、これは役場新庁舎建設に伴うもので、地方債現在高の増加および充当可能基金の減少により将来負担額が充当可能財源等を上回ったことによる。令和元年度は、役場新庁舎建設にかかる借り入れの元金償還開始および税収増による充当可能基金積立の増加により、将来負担比率の分子はマイナスになった。</a:t>
          </a:r>
        </a:p>
        <a:p>
          <a:r>
            <a:rPr lang="ja-JP" altLang="en-US"/>
            <a:t>　組合等負担見込額も、館林厚生病院の耐震建替、広域ごみ処理施設建設、消防本部の移転新築の影響により、増加している。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12700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896620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92480" y="12411075"/>
          <a:ext cx="69723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896620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92480" y="13754100"/>
          <a:ext cx="69723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65936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93090" y="11934825"/>
          <a:ext cx="682815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368300</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985750" y="165100"/>
          <a:ext cx="37585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560070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936085" y="165100"/>
          <a:ext cx="6984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群馬県板倉町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24345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896620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92480" y="13087985"/>
          <a:ext cx="69723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985750" y="806450"/>
          <a:ext cx="1093470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985750" y="1297305"/>
          <a:ext cx="1093343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町民税、固定資産税の増収により財政調整基金への積み立てが増加した。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今後、庁舎建設事業の終了により減少傾向は鈍くなると見込まれる。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4</xdr:row>
      <xdr:rowOff>73025</xdr:rowOff>
    </xdr:from>
    <xdr:to>
      <xdr:col>8</xdr:col>
      <xdr:colOff>1679575</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06766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985750" y="12463145"/>
          <a:ext cx="1093470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985750" y="12928600"/>
          <a:ext cx="1093343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・公共施設等整備維持基金：道路整備や施設整備等に関するもの。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・庁舎等建設基金：新庁舎建設に関するもの。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・ふるさとづくり事業基金：産業施設誘致等に関するもの。令和元年度をもって廃止。</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・森林環境譲与税基金：森林利用促進等に関するもの。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・公共施設等整備維持基金：町道整備等の財源として充当したことによる減少。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・庁舎等建設基金：新庁舎建設の財源として充当したことによる減少。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・ふるさとづくり事業基金：産業施設誘致等の財源に充当したことによる減少。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昭和63年度から平成9年度までに積み立てた額を平成10年度以降繰り入れていたが、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残高がなくなることから廃止。</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・森林環境譲与税基金：令和元年度新設。森林環境譲与税積み立てによる増加。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・今後、庁舎の完成や道路整備等により特定目的基金の減少傾向にある。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067665" y="12562840"/>
          <a:ext cx="239458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985750" y="5278755"/>
          <a:ext cx="1093470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985750" y="5753100"/>
          <a:ext cx="1093343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景気の動向による法人関係税等の変動。</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今後、企業誘致等により法人関係税等の増収を図り、計画的に積み立てを行い、災害等不測事態への備えとしていく。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25</xdr:row>
      <xdr:rowOff>133985</xdr:rowOff>
    </xdr:from>
    <xdr:to>
      <xdr:col>9</xdr:col>
      <xdr:colOff>488950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067665" y="5372735"/>
          <a:ext cx="193167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985750" y="8876665"/>
          <a:ext cx="1093470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985750" y="9349740"/>
          <a:ext cx="1093343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今後、庁舎建設事業等に伴う償還に備えるため、計画的に積み立てを行っていく。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42</xdr:row>
      <xdr:rowOff>168275</xdr:rowOff>
    </xdr:from>
    <xdr:to>
      <xdr:col>8</xdr:col>
      <xdr:colOff>1679575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06766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0C2C02-6A61-49DA-B492-227CB4FED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3EAC1BA-5A7B-4E46-B296-8BE3830A2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BFA4C62-CE93-4441-A400-F939F06ECDBC}"/>
            </a:ext>
          </a:extLst>
        </xdr:cNvPr>
        <xdr:cNvSpPr/>
      </xdr:nvSpPr>
      <xdr:spPr>
        <a:xfrm>
          <a:off x="11998518" y="9485906"/>
          <a:ext cx="1399430"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B8115FB-FBE6-4A78-9212-57D3711204F8}"/>
            </a:ext>
          </a:extLst>
        </xdr:cNvPr>
        <xdr:cNvSpPr/>
      </xdr:nvSpPr>
      <xdr:spPr>
        <a:xfrm>
          <a:off x="13397948" y="9485906"/>
          <a:ext cx="1399429"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DBB6766-5B69-4CDD-9A19-4F0A2AD7A6F3}"/>
            </a:ext>
          </a:extLst>
        </xdr:cNvPr>
        <xdr:cNvSpPr/>
      </xdr:nvSpPr>
      <xdr:spPr>
        <a:xfrm>
          <a:off x="14797377" y="9485906"/>
          <a:ext cx="1399430"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C0AC155-8E97-4ECD-96EF-DEEB0D37D422}"/>
            </a:ext>
          </a:extLst>
        </xdr:cNvPr>
        <xdr:cNvSpPr/>
      </xdr:nvSpPr>
      <xdr:spPr>
        <a:xfrm>
          <a:off x="17596237" y="9485906"/>
          <a:ext cx="1399429"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9282114-9F18-489B-9CF9-75BC42D82B9D}"/>
            </a:ext>
          </a:extLst>
        </xdr:cNvPr>
        <xdr:cNvSpPr/>
      </xdr:nvSpPr>
      <xdr:spPr>
        <a:xfrm>
          <a:off x="11998518" y="13358191"/>
          <a:ext cx="1399430"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4645204-BA0A-430B-B453-741CF8DB9A40}"/>
            </a:ext>
          </a:extLst>
        </xdr:cNvPr>
        <xdr:cNvSpPr/>
      </xdr:nvSpPr>
      <xdr:spPr>
        <a:xfrm>
          <a:off x="13397948" y="13358191"/>
          <a:ext cx="1399429"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C133012-D60E-4C4E-BF11-96FC89EC0AAC}"/>
            </a:ext>
          </a:extLst>
        </xdr:cNvPr>
        <xdr:cNvSpPr/>
      </xdr:nvSpPr>
      <xdr:spPr>
        <a:xfrm>
          <a:off x="14797377" y="13358191"/>
          <a:ext cx="1399430"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BDBBDDD-6F5B-4C5C-AF88-FF9EEA455287}"/>
            </a:ext>
          </a:extLst>
        </xdr:cNvPr>
        <xdr:cNvSpPr/>
      </xdr:nvSpPr>
      <xdr:spPr>
        <a:xfrm>
          <a:off x="17596237" y="13358191"/>
          <a:ext cx="1399429"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2F915C5-2B6C-46FB-8CFD-FA727ED1FF18}"/>
            </a:ext>
          </a:extLst>
        </xdr:cNvPr>
        <xdr:cNvSpPr/>
      </xdr:nvSpPr>
      <xdr:spPr>
        <a:xfrm>
          <a:off x="355600" y="63500"/>
          <a:ext cx="11639413" cy="6327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847876E-995A-462F-84AD-39BF2052B0DB}"/>
            </a:ext>
          </a:extLst>
        </xdr:cNvPr>
        <xdr:cNvSpPr/>
      </xdr:nvSpPr>
      <xdr:spPr>
        <a:xfrm>
          <a:off x="15659017" y="190500"/>
          <a:ext cx="3619224" cy="556564"/>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DB000D4-342E-4FBC-A2A3-CA1B9FC3B957}"/>
            </a:ext>
          </a:extLst>
        </xdr:cNvPr>
        <xdr:cNvSpPr/>
      </xdr:nvSpPr>
      <xdr:spPr>
        <a:xfrm>
          <a:off x="15668515" y="215900"/>
          <a:ext cx="3590676" cy="50576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D0446B64-2ECA-434B-8E61-0195EEA6D307}"/>
            </a:ext>
          </a:extLst>
        </xdr:cNvPr>
        <xdr:cNvSpPr/>
      </xdr:nvSpPr>
      <xdr:spPr>
        <a:xfrm>
          <a:off x="15694246" y="241300"/>
          <a:ext cx="3533195" cy="44226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E83CC2E-0135-4321-9585-FF54AAEC4146}"/>
            </a:ext>
          </a:extLst>
        </xdr:cNvPr>
        <xdr:cNvSpPr/>
      </xdr:nvSpPr>
      <xdr:spPr>
        <a:xfrm>
          <a:off x="13083015" y="190500"/>
          <a:ext cx="2442652" cy="556564"/>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C8525A0-E7F2-4234-ADB3-05160DA73588}"/>
            </a:ext>
          </a:extLst>
        </xdr:cNvPr>
        <xdr:cNvSpPr/>
      </xdr:nvSpPr>
      <xdr:spPr>
        <a:xfrm>
          <a:off x="13108415" y="215900"/>
          <a:ext cx="2398202" cy="50576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5D5C4252-5F63-4D8E-A3CC-18B0D2844F82}"/>
            </a:ext>
          </a:extLst>
        </xdr:cNvPr>
        <xdr:cNvSpPr/>
      </xdr:nvSpPr>
      <xdr:spPr>
        <a:xfrm>
          <a:off x="13133815" y="241300"/>
          <a:ext cx="2356623" cy="454964"/>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5554260-A179-4D6F-8CF2-4003E18E6382}"/>
            </a:ext>
          </a:extLst>
        </xdr:cNvPr>
        <xdr:cNvSpPr/>
      </xdr:nvSpPr>
      <xdr:spPr>
        <a:xfrm>
          <a:off x="450794" y="880966"/>
          <a:ext cx="9270146" cy="1800032"/>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3C06B39-218B-413E-948D-8DC4704BBB0B}"/>
            </a:ext>
          </a:extLst>
        </xdr:cNvPr>
        <xdr:cNvSpPr/>
      </xdr:nvSpPr>
      <xdr:spPr>
        <a:xfrm>
          <a:off x="577049" y="912716"/>
          <a:ext cx="1272099" cy="17365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7D6B0F2-E43D-4980-B575-67FC342E1B3E}"/>
            </a:ext>
          </a:extLst>
        </xdr:cNvPr>
        <xdr:cNvSpPr/>
      </xdr:nvSpPr>
      <xdr:spPr>
        <a:xfrm>
          <a:off x="1801550" y="912716"/>
          <a:ext cx="1224501" cy="17365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14,498
14,161
41.86
5,956,136
5,364,257
584,177
3,833,333
4,467,594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CB841CB-8711-44BA-BEE3-A7F75AFF0B77}"/>
            </a:ext>
          </a:extLst>
        </xdr:cNvPr>
        <xdr:cNvSpPr/>
      </xdr:nvSpPr>
      <xdr:spPr>
        <a:xfrm>
          <a:off x="3026051" y="912716"/>
          <a:ext cx="1399430" cy="17365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A05B56F-2B4E-4674-B2C8-5961F88C7906}"/>
            </a:ext>
          </a:extLst>
        </xdr:cNvPr>
        <xdr:cNvSpPr/>
      </xdr:nvSpPr>
      <xdr:spPr>
        <a:xfrm>
          <a:off x="4425481" y="931766"/>
          <a:ext cx="1860715" cy="9479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2C7EE61A-7B9A-4FB0-83E7-9589697BA5AC}"/>
            </a:ext>
          </a:extLst>
        </xdr:cNvPr>
        <xdr:cNvSpPr/>
      </xdr:nvSpPr>
      <xdr:spPr>
        <a:xfrm>
          <a:off x="6286196" y="931766"/>
          <a:ext cx="1160670" cy="9479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E2F980A-6E89-43C9-956E-CD5F5ACA8961}"/>
            </a:ext>
          </a:extLst>
        </xdr:cNvPr>
        <xdr:cNvSpPr/>
      </xdr:nvSpPr>
      <xdr:spPr>
        <a:xfrm>
          <a:off x="7510697" y="944466"/>
          <a:ext cx="588286" cy="9479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9C15AA1-6D83-4657-BE0E-5A58F1D4DAE0}"/>
            </a:ext>
          </a:extLst>
        </xdr:cNvPr>
        <xdr:cNvSpPr/>
      </xdr:nvSpPr>
      <xdr:spPr>
        <a:xfrm>
          <a:off x="4425481" y="1711104"/>
          <a:ext cx="1860715"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E7BF4513-D36D-46BE-8A78-482BF2498EB8}"/>
            </a:ext>
          </a:extLst>
        </xdr:cNvPr>
        <xdr:cNvSpPr/>
      </xdr:nvSpPr>
      <xdr:spPr>
        <a:xfrm>
          <a:off x="6349696" y="1711104"/>
          <a:ext cx="3371244"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9BF1DCB-B975-448F-8C32-9BDE7B98F50A}"/>
            </a:ext>
          </a:extLst>
        </xdr:cNvPr>
        <xdr:cNvSpPr/>
      </xdr:nvSpPr>
      <xdr:spPr>
        <a:xfrm>
          <a:off x="10185428" y="880966"/>
          <a:ext cx="1399429" cy="128159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9C62A808-7F73-47C9-AEFE-EA6B2947A5FB}"/>
            </a:ext>
          </a:extLst>
        </xdr:cNvPr>
        <xdr:cNvSpPr/>
      </xdr:nvSpPr>
      <xdr:spPr>
        <a:xfrm>
          <a:off x="10422255" y="944466"/>
          <a:ext cx="1224501" cy="24820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19829A5D-0565-4555-A78A-F174954B5F86}"/>
            </a:ext>
          </a:extLst>
        </xdr:cNvPr>
        <xdr:cNvSpPr/>
      </xdr:nvSpPr>
      <xdr:spPr>
        <a:xfrm>
          <a:off x="10422255" y="1205368"/>
          <a:ext cx="1224501" cy="5311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8C4FADEE-6876-450C-9BFB-18034208C9BF}"/>
            </a:ext>
          </a:extLst>
        </xdr:cNvPr>
        <xdr:cNvSpPr/>
      </xdr:nvSpPr>
      <xdr:spPr>
        <a:xfrm>
          <a:off x="10422255" y="1555225"/>
          <a:ext cx="1343881" cy="6581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3142262-4FCD-44DA-812E-1CDB3AC0D91A}"/>
            </a:ext>
          </a:extLst>
        </xdr:cNvPr>
        <xdr:cNvCxnSpPr/>
      </xdr:nvCxnSpPr>
      <xdr:spPr>
        <a:xfrm flipH="1">
          <a:off x="10252406" y="1033366"/>
          <a:ext cx="193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A18D92A-2694-4D17-BABA-398289ADF216}"/>
            </a:ext>
          </a:extLst>
        </xdr:cNvPr>
        <xdr:cNvSpPr/>
      </xdr:nvSpPr>
      <xdr:spPr>
        <a:xfrm>
          <a:off x="10306381" y="9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1AE63C6-051E-4323-BE3C-E3F4AE8E35A9}"/>
            </a:ext>
          </a:extLst>
        </xdr:cNvPr>
        <xdr:cNvSpPr/>
      </xdr:nvSpPr>
      <xdr:spPr>
        <a:xfrm>
          <a:off x="10306381" y="1294268"/>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CB7D9FA-253D-4BBF-971B-78B7CCCCA075}"/>
            </a:ext>
          </a:extLst>
        </xdr:cNvPr>
        <xdr:cNvCxnSpPr/>
      </xdr:nvCxnSpPr>
      <xdr:spPr>
        <a:xfrm>
          <a:off x="10350831" y="1555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972B42C0-7FCF-4D30-A497-7D336577B087}"/>
            </a:ext>
          </a:extLst>
        </xdr:cNvPr>
        <xdr:cNvCxnSpPr/>
      </xdr:nvCxnSpPr>
      <xdr:spPr>
        <a:xfrm>
          <a:off x="10271456" y="1555225"/>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66745BFD-C21A-4C17-8897-B61DECE1A6AE}"/>
            </a:ext>
          </a:extLst>
        </xdr:cNvPr>
        <xdr:cNvCxnSpPr/>
      </xdr:nvCxnSpPr>
      <xdr:spPr>
        <a:xfrm flipV="1">
          <a:off x="10350831" y="1796829"/>
          <a:ext cx="0" cy="14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C3D9A16-1E7A-4F8D-BBA4-4C5513C9F55E}"/>
            </a:ext>
          </a:extLst>
        </xdr:cNvPr>
        <xdr:cNvCxnSpPr/>
      </xdr:nvCxnSpPr>
      <xdr:spPr>
        <a:xfrm>
          <a:off x="10271456" y="1943183"/>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94054AE-F0A2-4E1C-968F-E680BFC4BB60}"/>
            </a:ext>
          </a:extLst>
        </xdr:cNvPr>
        <xdr:cNvSpPr txBox="1"/>
      </xdr:nvSpPr>
      <xdr:spPr>
        <a:xfrm>
          <a:off x="419100" y="278607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65622BE2-07FA-49DD-9E8E-E8AE4DA852CB}"/>
            </a:ext>
          </a:extLst>
        </xdr:cNvPr>
        <xdr:cNvSpPr txBox="1"/>
      </xdr:nvSpPr>
      <xdr:spPr>
        <a:xfrm>
          <a:off x="419100" y="303085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FA0080FF-C986-4F95-9AC2-53BE806BF107}"/>
            </a:ext>
          </a:extLst>
        </xdr:cNvPr>
        <xdr:cNvSpPr txBox="1"/>
      </xdr:nvSpPr>
      <xdr:spPr>
        <a:xfrm>
          <a:off x="419100" y="3279112"/>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30F2255D-B69E-4982-87D4-F3A14DDCFAED}"/>
            </a:ext>
          </a:extLst>
        </xdr:cNvPr>
        <xdr:cNvSpPr txBox="1"/>
      </xdr:nvSpPr>
      <xdr:spPr>
        <a:xfrm>
          <a:off x="419100" y="3523891"/>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55929A60-63C3-4677-8267-6B3D1D20C2BF}"/>
            </a:ext>
          </a:extLst>
        </xdr:cNvPr>
        <xdr:cNvSpPr txBox="1"/>
      </xdr:nvSpPr>
      <xdr:spPr>
        <a:xfrm>
          <a:off x="419100" y="376867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2EFB882-6311-4CF9-AF9A-31A53F2C0C39}"/>
            </a:ext>
          </a:extLst>
        </xdr:cNvPr>
        <xdr:cNvSpPr/>
      </xdr:nvSpPr>
      <xdr:spPr>
        <a:xfrm>
          <a:off x="1175164" y="4299806"/>
          <a:ext cx="3899231" cy="2928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BC31385B-6083-4B25-86D0-C209417554CC}"/>
            </a:ext>
          </a:extLst>
        </xdr:cNvPr>
        <xdr:cNvSpPr/>
      </xdr:nvSpPr>
      <xdr:spPr>
        <a:xfrm>
          <a:off x="1844589" y="4645266"/>
          <a:ext cx="1587008" cy="2826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5757658-2230-4739-947C-BEAB438FF411}"/>
            </a:ext>
          </a:extLst>
        </xdr:cNvPr>
        <xdr:cNvSpPr/>
      </xdr:nvSpPr>
      <xdr:spPr>
        <a:xfrm>
          <a:off x="3529876" y="4628595"/>
          <a:ext cx="776865" cy="3160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84ABB26-DFB9-4BD5-B4AD-372AEF77502A}"/>
            </a:ext>
          </a:extLst>
        </xdr:cNvPr>
        <xdr:cNvSpPr/>
      </xdr:nvSpPr>
      <xdr:spPr>
        <a:xfrm>
          <a:off x="5023595"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8D6D20D-41C8-4F7C-A7F2-DF45137A1FC9}"/>
            </a:ext>
          </a:extLst>
        </xdr:cNvPr>
        <xdr:cNvSpPr/>
      </xdr:nvSpPr>
      <xdr:spPr>
        <a:xfrm>
          <a:off x="5023595"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85CDAC6B-E319-42F3-A6CF-C3D61D80F257}"/>
            </a:ext>
          </a:extLst>
        </xdr:cNvPr>
        <xdr:cNvSpPr/>
      </xdr:nvSpPr>
      <xdr:spPr>
        <a:xfrm>
          <a:off x="6423025"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FB52EEC3-E8B6-4C89-93BD-56816A2C87C1}"/>
            </a:ext>
          </a:extLst>
        </xdr:cNvPr>
        <xdr:cNvSpPr/>
      </xdr:nvSpPr>
      <xdr:spPr>
        <a:xfrm>
          <a:off x="6423025"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3883539-7B19-4E5B-90FD-288F7C6B3E23}"/>
            </a:ext>
          </a:extLst>
        </xdr:cNvPr>
        <xdr:cNvSpPr/>
      </xdr:nvSpPr>
      <xdr:spPr>
        <a:xfrm>
          <a:off x="7949455" y="4414465"/>
          <a:ext cx="1399429"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E0C9B4DB-DB6F-4946-97A7-1870F981318B}"/>
            </a:ext>
          </a:extLst>
        </xdr:cNvPr>
        <xdr:cNvSpPr/>
      </xdr:nvSpPr>
      <xdr:spPr>
        <a:xfrm>
          <a:off x="7949455" y="4592624"/>
          <a:ext cx="1399429"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DD24FA8-E338-43A2-B7B9-E98264CD9269}"/>
            </a:ext>
          </a:extLst>
        </xdr:cNvPr>
        <xdr:cNvSpPr/>
      </xdr:nvSpPr>
      <xdr:spPr>
        <a:xfrm>
          <a:off x="1175164" y="4980581"/>
          <a:ext cx="3899231"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D20FE48-8FEA-43EB-AF5F-AEE676E0B55C}"/>
            </a:ext>
          </a:extLst>
        </xdr:cNvPr>
        <xdr:cNvSpPr/>
      </xdr:nvSpPr>
      <xdr:spPr>
        <a:xfrm>
          <a:off x="5325524" y="4980581"/>
          <a:ext cx="4373218"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4C2FC697-F317-409C-B096-48B5C6FECA82}"/>
            </a:ext>
          </a:extLst>
        </xdr:cNvPr>
        <xdr:cNvSpPr/>
      </xdr:nvSpPr>
      <xdr:spPr>
        <a:xfrm>
          <a:off x="5325524" y="5044081"/>
          <a:ext cx="419828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7E005DB-B477-4303-9259-3E261150E357}"/>
            </a:ext>
          </a:extLst>
        </xdr:cNvPr>
        <xdr:cNvSpPr txBox="1"/>
      </xdr:nvSpPr>
      <xdr:spPr>
        <a:xfrm>
          <a:off x="5386153" y="5279638"/>
          <a:ext cx="4185589" cy="18127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有形固定資産総額のうち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が道路である。道路は取得時期が不明なものが大部分を占めているため、耐用年数の半分が経過したものとして開始固定資産台帳を整備している。また、建物は耐用年数の半分以上の年数を経過しているものが大半である。そのため、当該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個別資産の状況を把握して適切に管理していくことが重要である。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3019845-B77C-4307-8480-CE5ED908A850}"/>
            </a:ext>
          </a:extLst>
        </xdr:cNvPr>
        <xdr:cNvSpPr txBox="1"/>
      </xdr:nvSpPr>
      <xdr:spPr>
        <a:xfrm>
          <a:off x="1152635" y="478660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2A340509-8FDE-4B34-89C1-29B75C16C64C}"/>
            </a:ext>
          </a:extLst>
        </xdr:cNvPr>
        <xdr:cNvCxnSpPr/>
      </xdr:nvCxnSpPr>
      <xdr:spPr>
        <a:xfrm>
          <a:off x="1175164" y="7181325"/>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5E11C628-A521-4BCE-A631-7AD897E2DB6F}"/>
            </a:ext>
          </a:extLst>
        </xdr:cNvPr>
        <xdr:cNvSpPr txBox="1"/>
      </xdr:nvSpPr>
      <xdr:spPr>
        <a:xfrm>
          <a:off x="798984" y="7087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9453B211-B1E4-4603-A1D1-5A62252E7C43}"/>
            </a:ext>
          </a:extLst>
        </xdr:cNvPr>
        <xdr:cNvCxnSpPr/>
      </xdr:nvCxnSpPr>
      <xdr:spPr>
        <a:xfrm>
          <a:off x="1175164" y="6742568"/>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2A30FFA5-41A6-4C62-98A6-7A43A9D2E118}"/>
            </a:ext>
          </a:extLst>
        </xdr:cNvPr>
        <xdr:cNvSpPr txBox="1"/>
      </xdr:nvSpPr>
      <xdr:spPr>
        <a:xfrm>
          <a:off x="798984" y="6645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D62A5754-33F1-4446-8132-092AD91417B0}"/>
            </a:ext>
          </a:extLst>
        </xdr:cNvPr>
        <xdr:cNvCxnSpPr/>
      </xdr:nvCxnSpPr>
      <xdr:spPr>
        <a:xfrm>
          <a:off x="1175164" y="6300332"/>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839114FB-7F5A-4511-B68F-0848B9EB79E6}"/>
            </a:ext>
          </a:extLst>
        </xdr:cNvPr>
        <xdr:cNvSpPr txBox="1"/>
      </xdr:nvSpPr>
      <xdr:spPr>
        <a:xfrm>
          <a:off x="798984" y="6206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6D7F7E55-F4F8-401E-BE25-9C86C6180814}"/>
            </a:ext>
          </a:extLst>
        </xdr:cNvPr>
        <xdr:cNvCxnSpPr/>
      </xdr:nvCxnSpPr>
      <xdr:spPr>
        <a:xfrm>
          <a:off x="1175164" y="5861575"/>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94EC2CF2-369C-4072-97E6-1577C9C4D893}"/>
            </a:ext>
          </a:extLst>
        </xdr:cNvPr>
        <xdr:cNvSpPr txBox="1"/>
      </xdr:nvSpPr>
      <xdr:spPr>
        <a:xfrm>
          <a:off x="798984" y="576429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B4D78A03-E957-4AD5-A65B-F04625980676}"/>
            </a:ext>
          </a:extLst>
        </xdr:cNvPr>
        <xdr:cNvCxnSpPr/>
      </xdr:nvCxnSpPr>
      <xdr:spPr>
        <a:xfrm>
          <a:off x="1175164" y="5419338"/>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69D3A02D-3D06-4EA7-B1DC-14DB38EF8A4A}"/>
            </a:ext>
          </a:extLst>
        </xdr:cNvPr>
        <xdr:cNvSpPr txBox="1"/>
      </xdr:nvSpPr>
      <xdr:spPr>
        <a:xfrm>
          <a:off x="798984" y="53255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B78A78E-187D-42AF-9436-6CBB883BFB58}"/>
            </a:ext>
          </a:extLst>
        </xdr:cNvPr>
        <xdr:cNvCxnSpPr/>
      </xdr:nvCxnSpPr>
      <xdr:spPr>
        <a:xfrm>
          <a:off x="1175164" y="4980581"/>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C0298652-D289-41C2-BE64-5005CCD9CE62}"/>
            </a:ext>
          </a:extLst>
        </xdr:cNvPr>
        <xdr:cNvSpPr txBox="1"/>
      </xdr:nvSpPr>
      <xdr:spPr>
        <a:xfrm>
          <a:off x="798984" y="4883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D17D7C4E-E7CC-495E-B325-E9DB4C4AE35C}"/>
            </a:ext>
          </a:extLst>
        </xdr:cNvPr>
        <xdr:cNvSpPr/>
      </xdr:nvSpPr>
      <xdr:spPr>
        <a:xfrm>
          <a:off x="1175164" y="4980581"/>
          <a:ext cx="3899231" cy="22007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71" name="直線コネクタ 70">
          <a:extLst>
            <a:ext uri="{FF2B5EF4-FFF2-40B4-BE49-F238E27FC236}">
              <a16:creationId xmlns:a16="http://schemas.microsoft.com/office/drawing/2014/main" id="{12388F41-9E5C-4A55-9F36-2FE19E575E27}"/>
            </a:ext>
          </a:extLst>
        </xdr:cNvPr>
        <xdr:cNvCxnSpPr/>
      </xdr:nvCxnSpPr>
      <xdr:spPr>
        <a:xfrm flipV="1">
          <a:off x="4385476" y="5345932"/>
          <a:ext cx="1270" cy="137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2" name="有形固定資産減価償却率最小値テキスト">
          <a:extLst>
            <a:ext uri="{FF2B5EF4-FFF2-40B4-BE49-F238E27FC236}">
              <a16:creationId xmlns:a16="http://schemas.microsoft.com/office/drawing/2014/main" id="{2906F8AA-8015-424C-8779-E2A40C8BD8EE}"/>
            </a:ext>
          </a:extLst>
        </xdr:cNvPr>
        <xdr:cNvSpPr txBox="1"/>
      </xdr:nvSpPr>
      <xdr:spPr>
        <a:xfrm>
          <a:off x="4438181" y="672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3" name="直線コネクタ 72">
          <a:extLst>
            <a:ext uri="{FF2B5EF4-FFF2-40B4-BE49-F238E27FC236}">
              <a16:creationId xmlns:a16="http://schemas.microsoft.com/office/drawing/2014/main" id="{44F68627-B20F-4FD2-8D2E-F6F46D1A7E0D}"/>
            </a:ext>
          </a:extLst>
        </xdr:cNvPr>
        <xdr:cNvCxnSpPr/>
      </xdr:nvCxnSpPr>
      <xdr:spPr>
        <a:xfrm>
          <a:off x="4298150" y="6720978"/>
          <a:ext cx="1781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4" name="有形固定資産減価償却率最大値テキスト">
          <a:extLst>
            <a:ext uri="{FF2B5EF4-FFF2-40B4-BE49-F238E27FC236}">
              <a16:creationId xmlns:a16="http://schemas.microsoft.com/office/drawing/2014/main" id="{1644A79A-AF86-4734-B98D-123E56DA9884}"/>
            </a:ext>
          </a:extLst>
        </xdr:cNvPr>
        <xdr:cNvSpPr txBox="1"/>
      </xdr:nvSpPr>
      <xdr:spPr>
        <a:xfrm>
          <a:off x="4438181" y="511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5" name="直線コネクタ 74">
          <a:extLst>
            <a:ext uri="{FF2B5EF4-FFF2-40B4-BE49-F238E27FC236}">
              <a16:creationId xmlns:a16="http://schemas.microsoft.com/office/drawing/2014/main" id="{1210C065-08E1-4529-B943-1FF5782FF5AF}"/>
            </a:ext>
          </a:extLst>
        </xdr:cNvPr>
        <xdr:cNvCxnSpPr/>
      </xdr:nvCxnSpPr>
      <xdr:spPr>
        <a:xfrm>
          <a:off x="4298150" y="5345932"/>
          <a:ext cx="1781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6" name="有形固定資産減価償却率平均値テキスト">
          <a:extLst>
            <a:ext uri="{FF2B5EF4-FFF2-40B4-BE49-F238E27FC236}">
              <a16:creationId xmlns:a16="http://schemas.microsoft.com/office/drawing/2014/main" id="{659BEBE7-A17C-4E09-BB97-C0ACE9097860}"/>
            </a:ext>
          </a:extLst>
        </xdr:cNvPr>
        <xdr:cNvSpPr txBox="1"/>
      </xdr:nvSpPr>
      <xdr:spPr>
        <a:xfrm>
          <a:off x="4438181" y="6249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7" name="フローチャート: 判断 76">
          <a:extLst>
            <a:ext uri="{FF2B5EF4-FFF2-40B4-BE49-F238E27FC236}">
              <a16:creationId xmlns:a16="http://schemas.microsoft.com/office/drawing/2014/main" id="{F27368C5-597B-43CA-92D0-DB8BF484CFF1}"/>
            </a:ext>
          </a:extLst>
        </xdr:cNvPr>
        <xdr:cNvSpPr/>
      </xdr:nvSpPr>
      <xdr:spPr>
        <a:xfrm>
          <a:off x="4336581" y="6271122"/>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8" name="フローチャート: 判断 77">
          <a:extLst>
            <a:ext uri="{FF2B5EF4-FFF2-40B4-BE49-F238E27FC236}">
              <a16:creationId xmlns:a16="http://schemas.microsoft.com/office/drawing/2014/main" id="{CF8649BD-6C6C-4083-920D-DA7B4E5E9D12}"/>
            </a:ext>
          </a:extLst>
        </xdr:cNvPr>
        <xdr:cNvSpPr/>
      </xdr:nvSpPr>
      <xdr:spPr>
        <a:xfrm>
          <a:off x="3687666" y="6227942"/>
          <a:ext cx="8569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9" name="フローチャート: 判断 78">
          <a:extLst>
            <a:ext uri="{FF2B5EF4-FFF2-40B4-BE49-F238E27FC236}">
              <a16:creationId xmlns:a16="http://schemas.microsoft.com/office/drawing/2014/main" id="{9BDC68AB-9A62-4B82-8A9D-956F48E9A8B9}"/>
            </a:ext>
          </a:extLst>
        </xdr:cNvPr>
        <xdr:cNvSpPr/>
      </xdr:nvSpPr>
      <xdr:spPr>
        <a:xfrm>
          <a:off x="2987951" y="6189080"/>
          <a:ext cx="8569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80" name="フローチャート: 判断 79">
          <a:extLst>
            <a:ext uri="{FF2B5EF4-FFF2-40B4-BE49-F238E27FC236}">
              <a16:creationId xmlns:a16="http://schemas.microsoft.com/office/drawing/2014/main" id="{4997DD6A-072B-41DE-ACC5-C3FB9B796575}"/>
            </a:ext>
          </a:extLst>
        </xdr:cNvPr>
        <xdr:cNvSpPr/>
      </xdr:nvSpPr>
      <xdr:spPr>
        <a:xfrm>
          <a:off x="2288236" y="6077651"/>
          <a:ext cx="8569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81" name="フローチャート: 判断 80">
          <a:extLst>
            <a:ext uri="{FF2B5EF4-FFF2-40B4-BE49-F238E27FC236}">
              <a16:creationId xmlns:a16="http://schemas.microsoft.com/office/drawing/2014/main" id="{223CC563-1186-44FE-A407-7917B94956AD}"/>
            </a:ext>
          </a:extLst>
        </xdr:cNvPr>
        <xdr:cNvSpPr/>
      </xdr:nvSpPr>
      <xdr:spPr>
        <a:xfrm>
          <a:off x="1588522" y="6064697"/>
          <a:ext cx="8569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8EF8B54-CF7E-4A8B-996E-C0D1EC34E030}"/>
            </a:ext>
          </a:extLst>
        </xdr:cNvPr>
        <xdr:cNvSpPr txBox="1"/>
      </xdr:nvSpPr>
      <xdr:spPr>
        <a:xfrm>
          <a:off x="4225152"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DF72172-8B6F-493A-B7DF-407831B0C603}"/>
            </a:ext>
          </a:extLst>
        </xdr:cNvPr>
        <xdr:cNvSpPr txBox="1"/>
      </xdr:nvSpPr>
      <xdr:spPr>
        <a:xfrm>
          <a:off x="3576237"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52EA13D-7472-4185-ADFF-67B370C7BD68}"/>
            </a:ext>
          </a:extLst>
        </xdr:cNvPr>
        <xdr:cNvSpPr txBox="1"/>
      </xdr:nvSpPr>
      <xdr:spPr>
        <a:xfrm>
          <a:off x="2876522"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CB6CFF2-F39F-4DB0-890A-DC1993D3E178}"/>
            </a:ext>
          </a:extLst>
        </xdr:cNvPr>
        <xdr:cNvSpPr txBox="1"/>
      </xdr:nvSpPr>
      <xdr:spPr>
        <a:xfrm>
          <a:off x="2176808"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BE35A9E-CCB6-422A-87B7-CFC501963FF1}"/>
            </a:ext>
          </a:extLst>
        </xdr:cNvPr>
        <xdr:cNvSpPr txBox="1"/>
      </xdr:nvSpPr>
      <xdr:spPr>
        <a:xfrm>
          <a:off x="1477093"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7" name="楕円 86">
          <a:extLst>
            <a:ext uri="{FF2B5EF4-FFF2-40B4-BE49-F238E27FC236}">
              <a16:creationId xmlns:a16="http://schemas.microsoft.com/office/drawing/2014/main" id="{F1389DFA-005D-4E63-BFF3-7016F7152A4C}"/>
            </a:ext>
          </a:extLst>
        </xdr:cNvPr>
        <xdr:cNvSpPr/>
      </xdr:nvSpPr>
      <xdr:spPr>
        <a:xfrm>
          <a:off x="4336581" y="62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90822</xdr:rowOff>
    </xdr:from>
    <xdr:ext cx="405111" cy="259045"/>
    <xdr:sp macro="" textlink="">
      <xdr:nvSpPr>
        <xdr:cNvPr id="88" name="有形固定資産減価償却率該当値テキスト">
          <a:extLst>
            <a:ext uri="{FF2B5EF4-FFF2-40B4-BE49-F238E27FC236}">
              <a16:creationId xmlns:a16="http://schemas.microsoft.com/office/drawing/2014/main" id="{DD83B634-A310-4EA4-A6BD-E55DDD94D678}"/>
            </a:ext>
          </a:extLst>
        </xdr:cNvPr>
        <xdr:cNvSpPr txBox="1"/>
      </xdr:nvSpPr>
      <xdr:spPr>
        <a:xfrm>
          <a:off x="4438181" y="6054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9" name="楕円 88">
          <a:extLst>
            <a:ext uri="{FF2B5EF4-FFF2-40B4-BE49-F238E27FC236}">
              <a16:creationId xmlns:a16="http://schemas.microsoft.com/office/drawing/2014/main" id="{E51FC318-927F-450C-9533-E90CC5AE29AD}"/>
            </a:ext>
          </a:extLst>
        </xdr:cNvPr>
        <xdr:cNvSpPr/>
      </xdr:nvSpPr>
      <xdr:spPr>
        <a:xfrm>
          <a:off x="3687666" y="6129467"/>
          <a:ext cx="8569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118745</xdr:rowOff>
    </xdr:to>
    <xdr:cxnSp macro="">
      <xdr:nvCxnSpPr>
        <xdr:cNvPr id="90" name="直線コネクタ 89">
          <a:extLst>
            <a:ext uri="{FF2B5EF4-FFF2-40B4-BE49-F238E27FC236}">
              <a16:creationId xmlns:a16="http://schemas.microsoft.com/office/drawing/2014/main" id="{566BAF58-4FC0-4D94-AD5E-F8D5E695CBF3}"/>
            </a:ext>
          </a:extLst>
        </xdr:cNvPr>
        <xdr:cNvCxnSpPr/>
      </xdr:nvCxnSpPr>
      <xdr:spPr>
        <a:xfrm>
          <a:off x="3738466" y="6183746"/>
          <a:ext cx="648915"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1" name="楕円 90">
          <a:extLst>
            <a:ext uri="{FF2B5EF4-FFF2-40B4-BE49-F238E27FC236}">
              <a16:creationId xmlns:a16="http://schemas.microsoft.com/office/drawing/2014/main" id="{0B53CCE8-8C07-437B-99F7-917229C0B2C9}"/>
            </a:ext>
          </a:extLst>
        </xdr:cNvPr>
        <xdr:cNvSpPr/>
      </xdr:nvSpPr>
      <xdr:spPr>
        <a:xfrm>
          <a:off x="2987951" y="6184762"/>
          <a:ext cx="8569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97155</xdr:rowOff>
    </xdr:to>
    <xdr:cxnSp macro="">
      <xdr:nvCxnSpPr>
        <xdr:cNvPr id="92" name="直線コネクタ 91">
          <a:extLst>
            <a:ext uri="{FF2B5EF4-FFF2-40B4-BE49-F238E27FC236}">
              <a16:creationId xmlns:a16="http://schemas.microsoft.com/office/drawing/2014/main" id="{F4C7BA3A-50C8-459F-9CBE-B21EF89534FE}"/>
            </a:ext>
          </a:extLst>
        </xdr:cNvPr>
        <xdr:cNvCxnSpPr/>
      </xdr:nvCxnSpPr>
      <xdr:spPr>
        <a:xfrm flipV="1">
          <a:off x="3038751" y="6183746"/>
          <a:ext cx="699715"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3" name="楕円 92">
          <a:extLst>
            <a:ext uri="{FF2B5EF4-FFF2-40B4-BE49-F238E27FC236}">
              <a16:creationId xmlns:a16="http://schemas.microsoft.com/office/drawing/2014/main" id="{ED65C602-916B-4D30-B782-49580781801D}"/>
            </a:ext>
          </a:extLst>
        </xdr:cNvPr>
        <xdr:cNvSpPr/>
      </xdr:nvSpPr>
      <xdr:spPr>
        <a:xfrm>
          <a:off x="2288236" y="6116513"/>
          <a:ext cx="8569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97155</xdr:rowOff>
    </xdr:to>
    <xdr:cxnSp macro="">
      <xdr:nvCxnSpPr>
        <xdr:cNvPr id="94" name="直線コネクタ 93">
          <a:extLst>
            <a:ext uri="{FF2B5EF4-FFF2-40B4-BE49-F238E27FC236}">
              <a16:creationId xmlns:a16="http://schemas.microsoft.com/office/drawing/2014/main" id="{AED42287-857E-476D-9EC4-627738677E0D}"/>
            </a:ext>
          </a:extLst>
        </xdr:cNvPr>
        <xdr:cNvCxnSpPr/>
      </xdr:nvCxnSpPr>
      <xdr:spPr>
        <a:xfrm>
          <a:off x="2339036" y="6170792"/>
          <a:ext cx="69971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83947</xdr:rowOff>
    </xdr:from>
    <xdr:to>
      <xdr:col>7</xdr:col>
      <xdr:colOff>187325</xdr:colOff>
      <xdr:row>31</xdr:row>
      <xdr:rowOff>14097</xdr:rowOff>
    </xdr:to>
    <xdr:sp macro="" textlink="">
      <xdr:nvSpPr>
        <xdr:cNvPr id="95" name="楕円 94">
          <a:extLst>
            <a:ext uri="{FF2B5EF4-FFF2-40B4-BE49-F238E27FC236}">
              <a16:creationId xmlns:a16="http://schemas.microsoft.com/office/drawing/2014/main" id="{2EC02B5D-069A-467B-8476-7511F410E833}"/>
            </a:ext>
          </a:extLst>
        </xdr:cNvPr>
        <xdr:cNvSpPr/>
      </xdr:nvSpPr>
      <xdr:spPr>
        <a:xfrm>
          <a:off x="1588522" y="6047425"/>
          <a:ext cx="8569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134747</xdr:rowOff>
    </xdr:from>
    <xdr:to>
      <xdr:col>11</xdr:col>
      <xdr:colOff>136525</xdr:colOff>
      <xdr:row>31</xdr:row>
      <xdr:rowOff>32385</xdr:rowOff>
    </xdr:to>
    <xdr:cxnSp macro="">
      <xdr:nvCxnSpPr>
        <xdr:cNvPr id="96" name="直線コネクタ 95">
          <a:extLst>
            <a:ext uri="{FF2B5EF4-FFF2-40B4-BE49-F238E27FC236}">
              <a16:creationId xmlns:a16="http://schemas.microsoft.com/office/drawing/2014/main" id="{5BF43B2B-3674-4686-8955-D3B86923DAF0}"/>
            </a:ext>
          </a:extLst>
        </xdr:cNvPr>
        <xdr:cNvCxnSpPr/>
      </xdr:nvCxnSpPr>
      <xdr:spPr>
        <a:xfrm>
          <a:off x="1639322" y="6098225"/>
          <a:ext cx="699714"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7" name="n_1aveValue有形固定資産減価償却率">
          <a:extLst>
            <a:ext uri="{FF2B5EF4-FFF2-40B4-BE49-F238E27FC236}">
              <a16:creationId xmlns:a16="http://schemas.microsoft.com/office/drawing/2014/main" id="{7AB4B594-B260-49A9-BB79-78C71C439854}"/>
            </a:ext>
          </a:extLst>
        </xdr:cNvPr>
        <xdr:cNvSpPr txBox="1"/>
      </xdr:nvSpPr>
      <xdr:spPr>
        <a:xfrm>
          <a:off x="3538781" y="63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8" name="n_2aveValue有形固定資産減価償却率">
          <a:extLst>
            <a:ext uri="{FF2B5EF4-FFF2-40B4-BE49-F238E27FC236}">
              <a16:creationId xmlns:a16="http://schemas.microsoft.com/office/drawing/2014/main" id="{C8ED5E81-01E0-4EE4-85D5-59B6B0CF7274}"/>
            </a:ext>
          </a:extLst>
        </xdr:cNvPr>
        <xdr:cNvSpPr txBox="1"/>
      </xdr:nvSpPr>
      <xdr:spPr>
        <a:xfrm>
          <a:off x="2851766" y="628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99" name="n_3aveValue有形固定資産減価償却率">
          <a:extLst>
            <a:ext uri="{FF2B5EF4-FFF2-40B4-BE49-F238E27FC236}">
              <a16:creationId xmlns:a16="http://schemas.microsoft.com/office/drawing/2014/main" id="{BD39871F-65A5-439B-A6CB-C9460B9F754F}"/>
            </a:ext>
          </a:extLst>
        </xdr:cNvPr>
        <xdr:cNvSpPr txBox="1"/>
      </xdr:nvSpPr>
      <xdr:spPr>
        <a:xfrm>
          <a:off x="2152052" y="5849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100" name="n_4aveValue有形固定資産減価償却率">
          <a:extLst>
            <a:ext uri="{FF2B5EF4-FFF2-40B4-BE49-F238E27FC236}">
              <a16:creationId xmlns:a16="http://schemas.microsoft.com/office/drawing/2014/main" id="{1E5795F7-417F-4998-8F4B-E1A0A6BB597E}"/>
            </a:ext>
          </a:extLst>
        </xdr:cNvPr>
        <xdr:cNvSpPr txBox="1"/>
      </xdr:nvSpPr>
      <xdr:spPr>
        <a:xfrm>
          <a:off x="1452337" y="61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112666</xdr:rowOff>
    </xdr:from>
    <xdr:ext cx="405111" cy="259045"/>
    <xdr:sp macro="" textlink="">
      <xdr:nvSpPr>
        <xdr:cNvPr id="101" name="n_1mainValue有形固定資産減価償却率">
          <a:extLst>
            <a:ext uri="{FF2B5EF4-FFF2-40B4-BE49-F238E27FC236}">
              <a16:creationId xmlns:a16="http://schemas.microsoft.com/office/drawing/2014/main" id="{504BAFFD-CC24-4703-843C-CC429606C270}"/>
            </a:ext>
          </a:extLst>
        </xdr:cNvPr>
        <xdr:cNvSpPr txBox="1"/>
      </xdr:nvSpPr>
      <xdr:spPr>
        <a:xfrm>
          <a:off x="3538781" y="590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2" name="n_2mainValue有形固定資産減価償却率">
          <a:extLst>
            <a:ext uri="{FF2B5EF4-FFF2-40B4-BE49-F238E27FC236}">
              <a16:creationId xmlns:a16="http://schemas.microsoft.com/office/drawing/2014/main" id="{58CEFBA9-4C22-459D-9C8A-E3C803391F9C}"/>
            </a:ext>
          </a:extLst>
        </xdr:cNvPr>
        <xdr:cNvSpPr txBox="1"/>
      </xdr:nvSpPr>
      <xdr:spPr>
        <a:xfrm>
          <a:off x="2851766" y="595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3" name="n_3mainValue有形固定資産減価償却率">
          <a:extLst>
            <a:ext uri="{FF2B5EF4-FFF2-40B4-BE49-F238E27FC236}">
              <a16:creationId xmlns:a16="http://schemas.microsoft.com/office/drawing/2014/main" id="{926A28A4-E7DA-4591-9A3B-D832BFF50356}"/>
            </a:ext>
          </a:extLst>
        </xdr:cNvPr>
        <xdr:cNvSpPr txBox="1"/>
      </xdr:nvSpPr>
      <xdr:spPr>
        <a:xfrm>
          <a:off x="2152052" y="62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30624</xdr:rowOff>
    </xdr:from>
    <xdr:ext cx="405111" cy="259045"/>
    <xdr:sp macro="" textlink="">
      <xdr:nvSpPr>
        <xdr:cNvPr id="104" name="n_4mainValue有形固定資産減価償却率">
          <a:extLst>
            <a:ext uri="{FF2B5EF4-FFF2-40B4-BE49-F238E27FC236}">
              <a16:creationId xmlns:a16="http://schemas.microsoft.com/office/drawing/2014/main" id="{19ADBBAE-2552-4C2D-8B64-A43728185481}"/>
            </a:ext>
          </a:extLst>
        </xdr:cNvPr>
        <xdr:cNvSpPr txBox="1"/>
      </xdr:nvSpPr>
      <xdr:spPr>
        <a:xfrm>
          <a:off x="1452337" y="58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950B4BA-D2C6-4B28-B88F-3D71E3DAB632}"/>
            </a:ext>
          </a:extLst>
        </xdr:cNvPr>
        <xdr:cNvSpPr/>
      </xdr:nvSpPr>
      <xdr:spPr>
        <a:xfrm>
          <a:off x="10398456" y="4299806"/>
          <a:ext cx="3883660" cy="2928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D74005C-3E88-4FD7-9A21-82D89002BE49}"/>
            </a:ext>
          </a:extLst>
        </xdr:cNvPr>
        <xdr:cNvSpPr/>
      </xdr:nvSpPr>
      <xdr:spPr>
        <a:xfrm>
          <a:off x="11375271" y="4645266"/>
          <a:ext cx="956658" cy="2826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B9CFFBF-3FE1-451C-90C8-B10FD04C43F7}"/>
            </a:ext>
          </a:extLst>
        </xdr:cNvPr>
        <xdr:cNvSpPr/>
      </xdr:nvSpPr>
      <xdr:spPr>
        <a:xfrm>
          <a:off x="12695267" y="4628595"/>
          <a:ext cx="876765" cy="3160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B891CBD2-B5CE-46E6-95F8-43B507AE3BCA}"/>
            </a:ext>
          </a:extLst>
        </xdr:cNvPr>
        <xdr:cNvSpPr/>
      </xdr:nvSpPr>
      <xdr:spPr>
        <a:xfrm>
          <a:off x="14246888" y="4414465"/>
          <a:ext cx="1399429"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6BB40617-4429-4CFA-8D02-37EAA5BD9815}"/>
            </a:ext>
          </a:extLst>
        </xdr:cNvPr>
        <xdr:cNvSpPr/>
      </xdr:nvSpPr>
      <xdr:spPr>
        <a:xfrm>
          <a:off x="14246888" y="4592624"/>
          <a:ext cx="1399429"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52B8AB6-D532-4214-88B6-E9DCEC3D3598}"/>
            </a:ext>
          </a:extLst>
        </xdr:cNvPr>
        <xdr:cNvSpPr/>
      </xdr:nvSpPr>
      <xdr:spPr>
        <a:xfrm>
          <a:off x="15646317"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4D7B4A27-220F-4B2A-8354-57F3EA10BED1}"/>
            </a:ext>
          </a:extLst>
        </xdr:cNvPr>
        <xdr:cNvSpPr/>
      </xdr:nvSpPr>
      <xdr:spPr>
        <a:xfrm>
          <a:off x="15646317"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DA75619F-BCC6-4D8F-9D95-57F64BC6CB06}"/>
            </a:ext>
          </a:extLst>
        </xdr:cNvPr>
        <xdr:cNvSpPr/>
      </xdr:nvSpPr>
      <xdr:spPr>
        <a:xfrm>
          <a:off x="17157175"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DBD29073-6861-4B8B-B43E-8AF19CD28646}"/>
            </a:ext>
          </a:extLst>
        </xdr:cNvPr>
        <xdr:cNvSpPr/>
      </xdr:nvSpPr>
      <xdr:spPr>
        <a:xfrm>
          <a:off x="17157175"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76F1D24B-2518-49C9-8B3F-748291CF5E08}"/>
            </a:ext>
          </a:extLst>
        </xdr:cNvPr>
        <xdr:cNvSpPr/>
      </xdr:nvSpPr>
      <xdr:spPr>
        <a:xfrm>
          <a:off x="10398456" y="4980581"/>
          <a:ext cx="3883660"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8DADD748-D9AB-4870-A624-C752C91DAF96}"/>
            </a:ext>
          </a:extLst>
        </xdr:cNvPr>
        <xdr:cNvSpPr/>
      </xdr:nvSpPr>
      <xdr:spPr>
        <a:xfrm>
          <a:off x="14533245" y="4980581"/>
          <a:ext cx="4373217"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5B755B4-981B-495D-BAA7-448D8D934024}"/>
            </a:ext>
          </a:extLst>
        </xdr:cNvPr>
        <xdr:cNvSpPr/>
      </xdr:nvSpPr>
      <xdr:spPr>
        <a:xfrm>
          <a:off x="14533245" y="5044081"/>
          <a:ext cx="419828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715C0EE-6103-4C51-9379-FB201BE75F52}"/>
            </a:ext>
          </a:extLst>
        </xdr:cNvPr>
        <xdr:cNvSpPr txBox="1"/>
      </xdr:nvSpPr>
      <xdr:spPr>
        <a:xfrm>
          <a:off x="14609445" y="5279638"/>
          <a:ext cx="4185589" cy="18127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F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庁舎建設事業や一部事務組合の起債に伴う負担金の増加が見込まれるので、業務活動の費用を抑制し、税収等収入などの収入増加を図り、債務償還比率の増加を抑えることが必要。</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61F537E5-DA6D-40D8-9CD7-D878BC804770}"/>
            </a:ext>
          </a:extLst>
        </xdr:cNvPr>
        <xdr:cNvSpPr txBox="1"/>
      </xdr:nvSpPr>
      <xdr:spPr>
        <a:xfrm>
          <a:off x="10360356" y="478660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1DC44252-C830-4BC1-B394-725D0746B91B}"/>
            </a:ext>
          </a:extLst>
        </xdr:cNvPr>
        <xdr:cNvCxnSpPr/>
      </xdr:nvCxnSpPr>
      <xdr:spPr>
        <a:xfrm>
          <a:off x="10398456" y="7181325"/>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532C2B4F-635D-45E9-AACD-41F2878B1AF2}"/>
            </a:ext>
          </a:extLst>
        </xdr:cNvPr>
        <xdr:cNvSpPr txBox="1"/>
      </xdr:nvSpPr>
      <xdr:spPr>
        <a:xfrm>
          <a:off x="9898846" y="7087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550D8090-C30F-4F70-A97A-94BF129915ED}"/>
            </a:ext>
          </a:extLst>
        </xdr:cNvPr>
        <xdr:cNvCxnSpPr/>
      </xdr:nvCxnSpPr>
      <xdr:spPr>
        <a:xfrm>
          <a:off x="10398456" y="6869419"/>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D224D730-D195-4029-BCE4-C1BB9C858B7D}"/>
            </a:ext>
          </a:extLst>
        </xdr:cNvPr>
        <xdr:cNvSpPr txBox="1"/>
      </xdr:nvSpPr>
      <xdr:spPr>
        <a:xfrm>
          <a:off x="9898846" y="677213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5C4E0B50-014A-4472-B959-BA66F9B967A1}"/>
            </a:ext>
          </a:extLst>
        </xdr:cNvPr>
        <xdr:cNvCxnSpPr/>
      </xdr:nvCxnSpPr>
      <xdr:spPr>
        <a:xfrm>
          <a:off x="10398456" y="6554032"/>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13D37DAC-18A1-4ACB-9441-A42541C0194E}"/>
            </a:ext>
          </a:extLst>
        </xdr:cNvPr>
        <xdr:cNvSpPr txBox="1"/>
      </xdr:nvSpPr>
      <xdr:spPr>
        <a:xfrm>
          <a:off x="9955410" y="645675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3BB837AA-2657-4A90-A6C6-B00D2C37E4FA}"/>
            </a:ext>
          </a:extLst>
        </xdr:cNvPr>
        <xdr:cNvCxnSpPr/>
      </xdr:nvCxnSpPr>
      <xdr:spPr>
        <a:xfrm>
          <a:off x="10398456" y="6238646"/>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C3D94592-091C-442E-AB57-2347B60289AA}"/>
            </a:ext>
          </a:extLst>
        </xdr:cNvPr>
        <xdr:cNvSpPr txBox="1"/>
      </xdr:nvSpPr>
      <xdr:spPr>
        <a:xfrm>
          <a:off x="9955410" y="614484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47E2693D-BD71-4D5C-95E4-26F9CDE66BD8}"/>
            </a:ext>
          </a:extLst>
        </xdr:cNvPr>
        <xdr:cNvCxnSpPr/>
      </xdr:nvCxnSpPr>
      <xdr:spPr>
        <a:xfrm>
          <a:off x="10398456" y="5923261"/>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FEE1A500-A9B9-4D2E-AC81-55BEFE8F6BA3}"/>
            </a:ext>
          </a:extLst>
        </xdr:cNvPr>
        <xdr:cNvSpPr txBox="1"/>
      </xdr:nvSpPr>
      <xdr:spPr>
        <a:xfrm>
          <a:off x="9955410" y="58294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411E1C9C-5601-4CDF-A984-DEEE42DAFC8D}"/>
            </a:ext>
          </a:extLst>
        </xdr:cNvPr>
        <xdr:cNvCxnSpPr/>
      </xdr:nvCxnSpPr>
      <xdr:spPr>
        <a:xfrm>
          <a:off x="10398456" y="5607874"/>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681D978A-3B32-4BC4-AE35-8D3DFA7D420D}"/>
            </a:ext>
          </a:extLst>
        </xdr:cNvPr>
        <xdr:cNvSpPr txBox="1"/>
      </xdr:nvSpPr>
      <xdr:spPr>
        <a:xfrm>
          <a:off x="9955410" y="551407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A969D1EC-C187-477D-A88E-221A8E25B863}"/>
            </a:ext>
          </a:extLst>
        </xdr:cNvPr>
        <xdr:cNvCxnSpPr/>
      </xdr:nvCxnSpPr>
      <xdr:spPr>
        <a:xfrm>
          <a:off x="10398456" y="5295966"/>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74777856-5CA8-42A7-AC2A-8E0C9004469E}"/>
            </a:ext>
          </a:extLst>
        </xdr:cNvPr>
        <xdr:cNvSpPr txBox="1"/>
      </xdr:nvSpPr>
      <xdr:spPr>
        <a:xfrm>
          <a:off x="10058002" y="51986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4FC2E65-F505-4758-996C-149EEE0A1345}"/>
            </a:ext>
          </a:extLst>
        </xdr:cNvPr>
        <xdr:cNvCxnSpPr/>
      </xdr:nvCxnSpPr>
      <xdr:spPr>
        <a:xfrm>
          <a:off x="10398456" y="4980581"/>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2F5CD1E-555F-47F0-BD25-1F90410512B6}"/>
            </a:ext>
          </a:extLst>
        </xdr:cNvPr>
        <xdr:cNvSpPr/>
      </xdr:nvSpPr>
      <xdr:spPr>
        <a:xfrm>
          <a:off x="10398456" y="4980581"/>
          <a:ext cx="3883660" cy="22007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35" name="直線コネクタ 134">
          <a:extLst>
            <a:ext uri="{FF2B5EF4-FFF2-40B4-BE49-F238E27FC236}">
              <a16:creationId xmlns:a16="http://schemas.microsoft.com/office/drawing/2014/main" id="{CC724A80-E579-4F8D-B712-E0EA39C44D2D}"/>
            </a:ext>
          </a:extLst>
        </xdr:cNvPr>
        <xdr:cNvCxnSpPr/>
      </xdr:nvCxnSpPr>
      <xdr:spPr>
        <a:xfrm flipV="1">
          <a:off x="13593197" y="5498074"/>
          <a:ext cx="1269" cy="138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6" name="債務償還比率最小値テキスト">
          <a:extLst>
            <a:ext uri="{FF2B5EF4-FFF2-40B4-BE49-F238E27FC236}">
              <a16:creationId xmlns:a16="http://schemas.microsoft.com/office/drawing/2014/main" id="{F729DC23-861E-42D1-8388-EC58900ABEFA}"/>
            </a:ext>
          </a:extLst>
        </xdr:cNvPr>
        <xdr:cNvSpPr txBox="1"/>
      </xdr:nvSpPr>
      <xdr:spPr>
        <a:xfrm>
          <a:off x="13645902" y="68897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7" name="直線コネクタ 136">
          <a:extLst>
            <a:ext uri="{FF2B5EF4-FFF2-40B4-BE49-F238E27FC236}">
              <a16:creationId xmlns:a16="http://schemas.microsoft.com/office/drawing/2014/main" id="{F9D8A343-4B1D-4ED5-B7F6-A9AE4BEEAD47}"/>
            </a:ext>
          </a:extLst>
        </xdr:cNvPr>
        <xdr:cNvCxnSpPr/>
      </xdr:nvCxnSpPr>
      <xdr:spPr>
        <a:xfrm>
          <a:off x="13521773" y="688591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8" name="債務償還比率最大値テキスト">
          <a:extLst>
            <a:ext uri="{FF2B5EF4-FFF2-40B4-BE49-F238E27FC236}">
              <a16:creationId xmlns:a16="http://schemas.microsoft.com/office/drawing/2014/main" id="{6DB48DC2-0D36-41A0-A33D-3186AE6E9DE2}"/>
            </a:ext>
          </a:extLst>
        </xdr:cNvPr>
        <xdr:cNvSpPr txBox="1"/>
      </xdr:nvSpPr>
      <xdr:spPr>
        <a:xfrm>
          <a:off x="13645902" y="526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9" name="直線コネクタ 138">
          <a:extLst>
            <a:ext uri="{FF2B5EF4-FFF2-40B4-BE49-F238E27FC236}">
              <a16:creationId xmlns:a16="http://schemas.microsoft.com/office/drawing/2014/main" id="{1E15DE46-ABB5-43E4-A831-E55EB9920DFB}"/>
            </a:ext>
          </a:extLst>
        </xdr:cNvPr>
        <xdr:cNvCxnSpPr/>
      </xdr:nvCxnSpPr>
      <xdr:spPr>
        <a:xfrm>
          <a:off x="13521773" y="549807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40" name="債務償還比率平均値テキスト">
          <a:extLst>
            <a:ext uri="{FF2B5EF4-FFF2-40B4-BE49-F238E27FC236}">
              <a16:creationId xmlns:a16="http://schemas.microsoft.com/office/drawing/2014/main" id="{8151ABFC-47ED-41A4-A0B8-F2CCEDDCCD98}"/>
            </a:ext>
          </a:extLst>
        </xdr:cNvPr>
        <xdr:cNvSpPr txBox="1"/>
      </xdr:nvSpPr>
      <xdr:spPr>
        <a:xfrm>
          <a:off x="13645902" y="5929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41" name="フローチャート: 判断 140">
          <a:extLst>
            <a:ext uri="{FF2B5EF4-FFF2-40B4-BE49-F238E27FC236}">
              <a16:creationId xmlns:a16="http://schemas.microsoft.com/office/drawing/2014/main" id="{9944F6FB-90DD-4BC6-8A37-1E87C3E879DD}"/>
            </a:ext>
          </a:extLst>
        </xdr:cNvPr>
        <xdr:cNvSpPr/>
      </xdr:nvSpPr>
      <xdr:spPr>
        <a:xfrm>
          <a:off x="13559873" y="6081352"/>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42" name="フローチャート: 判断 141">
          <a:extLst>
            <a:ext uri="{FF2B5EF4-FFF2-40B4-BE49-F238E27FC236}">
              <a16:creationId xmlns:a16="http://schemas.microsoft.com/office/drawing/2014/main" id="{8CA95B09-E7E5-4218-A472-617A090E1CE6}"/>
            </a:ext>
          </a:extLst>
        </xdr:cNvPr>
        <xdr:cNvSpPr/>
      </xdr:nvSpPr>
      <xdr:spPr>
        <a:xfrm>
          <a:off x="12895387" y="609045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43" name="フローチャート: 判断 142">
          <a:extLst>
            <a:ext uri="{FF2B5EF4-FFF2-40B4-BE49-F238E27FC236}">
              <a16:creationId xmlns:a16="http://schemas.microsoft.com/office/drawing/2014/main" id="{8880D4F6-4133-4476-835A-85E0B3914DA7}"/>
            </a:ext>
          </a:extLst>
        </xdr:cNvPr>
        <xdr:cNvSpPr/>
      </xdr:nvSpPr>
      <xdr:spPr>
        <a:xfrm>
          <a:off x="12195672" y="607749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44" name="フローチャート: 判断 143">
          <a:extLst>
            <a:ext uri="{FF2B5EF4-FFF2-40B4-BE49-F238E27FC236}">
              <a16:creationId xmlns:a16="http://schemas.microsoft.com/office/drawing/2014/main" id="{950452EA-7EAA-4094-A0CE-79AB38C299E0}"/>
            </a:ext>
          </a:extLst>
        </xdr:cNvPr>
        <xdr:cNvSpPr/>
      </xdr:nvSpPr>
      <xdr:spPr>
        <a:xfrm>
          <a:off x="11495957" y="6088446"/>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45" name="フローチャート: 判断 144">
          <a:extLst>
            <a:ext uri="{FF2B5EF4-FFF2-40B4-BE49-F238E27FC236}">
              <a16:creationId xmlns:a16="http://schemas.microsoft.com/office/drawing/2014/main" id="{EB4BCB4A-5119-4B73-81BF-1D5ADC4CDE47}"/>
            </a:ext>
          </a:extLst>
        </xdr:cNvPr>
        <xdr:cNvSpPr/>
      </xdr:nvSpPr>
      <xdr:spPr>
        <a:xfrm>
          <a:off x="10796242" y="605883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40C5468-2BA8-4278-933D-20CF81B9729D}"/>
            </a:ext>
          </a:extLst>
        </xdr:cNvPr>
        <xdr:cNvSpPr txBox="1"/>
      </xdr:nvSpPr>
      <xdr:spPr>
        <a:xfrm>
          <a:off x="13432873"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1F4E66B-F1D3-4E1C-A92E-D71C0518D398}"/>
            </a:ext>
          </a:extLst>
        </xdr:cNvPr>
        <xdr:cNvSpPr txBox="1"/>
      </xdr:nvSpPr>
      <xdr:spPr>
        <a:xfrm>
          <a:off x="12783958"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C01B704-D153-45EF-81FD-9C8CD18B9ECB}"/>
            </a:ext>
          </a:extLst>
        </xdr:cNvPr>
        <xdr:cNvSpPr txBox="1"/>
      </xdr:nvSpPr>
      <xdr:spPr>
        <a:xfrm>
          <a:off x="12084243"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6EA8FF7-9185-4A0D-B261-715AE33B4CCC}"/>
            </a:ext>
          </a:extLst>
        </xdr:cNvPr>
        <xdr:cNvSpPr txBox="1"/>
      </xdr:nvSpPr>
      <xdr:spPr>
        <a:xfrm>
          <a:off x="11384528"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C083E14-6E91-4210-8725-11C99FF7CBC9}"/>
            </a:ext>
          </a:extLst>
        </xdr:cNvPr>
        <xdr:cNvSpPr txBox="1"/>
      </xdr:nvSpPr>
      <xdr:spPr>
        <a:xfrm>
          <a:off x="10684814"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134375</xdr:rowOff>
    </xdr:from>
    <xdr:to>
      <xdr:col>76</xdr:col>
      <xdr:colOff>73025</xdr:colOff>
      <xdr:row>31</xdr:row>
      <xdr:rowOff>64525</xdr:rowOff>
    </xdr:to>
    <xdr:sp macro="" textlink="">
      <xdr:nvSpPr>
        <xdr:cNvPr id="151" name="楕円 150">
          <a:extLst>
            <a:ext uri="{FF2B5EF4-FFF2-40B4-BE49-F238E27FC236}">
              <a16:creationId xmlns:a16="http://schemas.microsoft.com/office/drawing/2014/main" id="{4C57DBC2-241D-4396-A005-83D7076CBCD9}"/>
            </a:ext>
          </a:extLst>
        </xdr:cNvPr>
        <xdr:cNvSpPr/>
      </xdr:nvSpPr>
      <xdr:spPr>
        <a:xfrm>
          <a:off x="13559873" y="6097853"/>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112802</xdr:rowOff>
    </xdr:from>
    <xdr:ext cx="469744" cy="259045"/>
    <xdr:sp macro="" textlink="">
      <xdr:nvSpPr>
        <xdr:cNvPr id="152" name="債務償還比率該当値テキスト">
          <a:extLst>
            <a:ext uri="{FF2B5EF4-FFF2-40B4-BE49-F238E27FC236}">
              <a16:creationId xmlns:a16="http://schemas.microsoft.com/office/drawing/2014/main" id="{564E7923-C169-4B4B-86C3-48221E7D4B0F}"/>
            </a:ext>
          </a:extLst>
        </xdr:cNvPr>
        <xdr:cNvSpPr txBox="1"/>
      </xdr:nvSpPr>
      <xdr:spPr>
        <a:xfrm>
          <a:off x="13645902" y="60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169073</xdr:rowOff>
    </xdr:from>
    <xdr:to>
      <xdr:col>72</xdr:col>
      <xdr:colOff>123825</xdr:colOff>
      <xdr:row>31</xdr:row>
      <xdr:rowOff>99223</xdr:rowOff>
    </xdr:to>
    <xdr:sp macro="" textlink="">
      <xdr:nvSpPr>
        <xdr:cNvPr id="153" name="楕円 152">
          <a:extLst>
            <a:ext uri="{FF2B5EF4-FFF2-40B4-BE49-F238E27FC236}">
              <a16:creationId xmlns:a16="http://schemas.microsoft.com/office/drawing/2014/main" id="{2836045A-266A-4096-8418-B4DC34003B31}"/>
            </a:ext>
          </a:extLst>
        </xdr:cNvPr>
        <xdr:cNvSpPr/>
      </xdr:nvSpPr>
      <xdr:spPr>
        <a:xfrm>
          <a:off x="12895387" y="6132551"/>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13725</xdr:rowOff>
    </xdr:from>
    <xdr:to>
      <xdr:col>76</xdr:col>
      <xdr:colOff>22225</xdr:colOff>
      <xdr:row>31</xdr:row>
      <xdr:rowOff>48423</xdr:rowOff>
    </xdr:to>
    <xdr:cxnSp macro="">
      <xdr:nvCxnSpPr>
        <xdr:cNvPr id="154" name="直線コネクタ 153">
          <a:extLst>
            <a:ext uri="{FF2B5EF4-FFF2-40B4-BE49-F238E27FC236}">
              <a16:creationId xmlns:a16="http://schemas.microsoft.com/office/drawing/2014/main" id="{EE477228-76F6-415B-A45A-091EB1FD06CC}"/>
            </a:ext>
          </a:extLst>
        </xdr:cNvPr>
        <xdr:cNvCxnSpPr/>
      </xdr:nvCxnSpPr>
      <xdr:spPr>
        <a:xfrm flipV="1">
          <a:off x="12946187" y="6152132"/>
          <a:ext cx="648915"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61894</xdr:rowOff>
    </xdr:from>
    <xdr:to>
      <xdr:col>68</xdr:col>
      <xdr:colOff>123825</xdr:colOff>
      <xdr:row>30</xdr:row>
      <xdr:rowOff>163494</xdr:rowOff>
    </xdr:to>
    <xdr:sp macro="" textlink="">
      <xdr:nvSpPr>
        <xdr:cNvPr id="155" name="楕円 154">
          <a:extLst>
            <a:ext uri="{FF2B5EF4-FFF2-40B4-BE49-F238E27FC236}">
              <a16:creationId xmlns:a16="http://schemas.microsoft.com/office/drawing/2014/main" id="{B64A5664-3656-4529-A2FD-6BC969CD6A73}"/>
            </a:ext>
          </a:extLst>
        </xdr:cNvPr>
        <xdr:cNvSpPr/>
      </xdr:nvSpPr>
      <xdr:spPr>
        <a:xfrm>
          <a:off x="12195672" y="60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112694</xdr:rowOff>
    </xdr:from>
    <xdr:to>
      <xdr:col>72</xdr:col>
      <xdr:colOff>73025</xdr:colOff>
      <xdr:row>31</xdr:row>
      <xdr:rowOff>48423</xdr:rowOff>
    </xdr:to>
    <xdr:cxnSp macro="">
      <xdr:nvCxnSpPr>
        <xdr:cNvPr id="156" name="直線コネクタ 155">
          <a:extLst>
            <a:ext uri="{FF2B5EF4-FFF2-40B4-BE49-F238E27FC236}">
              <a16:creationId xmlns:a16="http://schemas.microsoft.com/office/drawing/2014/main" id="{94E0E67D-727C-43BB-9EA0-61CDA13FEBD9}"/>
            </a:ext>
          </a:extLst>
        </xdr:cNvPr>
        <xdr:cNvCxnSpPr/>
      </xdr:nvCxnSpPr>
      <xdr:spPr>
        <a:xfrm>
          <a:off x="12246472" y="6076172"/>
          <a:ext cx="699715" cy="1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121231</xdr:rowOff>
    </xdr:from>
    <xdr:to>
      <xdr:col>64</xdr:col>
      <xdr:colOff>123825</xdr:colOff>
      <xdr:row>30</xdr:row>
      <xdr:rowOff>51381</xdr:rowOff>
    </xdr:to>
    <xdr:sp macro="" textlink="">
      <xdr:nvSpPr>
        <xdr:cNvPr id="157" name="楕円 156">
          <a:extLst>
            <a:ext uri="{FF2B5EF4-FFF2-40B4-BE49-F238E27FC236}">
              <a16:creationId xmlns:a16="http://schemas.microsoft.com/office/drawing/2014/main" id="{581681FB-5819-4778-8477-042E174A0BFB}"/>
            </a:ext>
          </a:extLst>
        </xdr:cNvPr>
        <xdr:cNvSpPr/>
      </xdr:nvSpPr>
      <xdr:spPr>
        <a:xfrm>
          <a:off x="11495957" y="5909781"/>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581</xdr:rowOff>
    </xdr:from>
    <xdr:to>
      <xdr:col>68</xdr:col>
      <xdr:colOff>73025</xdr:colOff>
      <xdr:row>30</xdr:row>
      <xdr:rowOff>112694</xdr:rowOff>
    </xdr:to>
    <xdr:cxnSp macro="">
      <xdr:nvCxnSpPr>
        <xdr:cNvPr id="158" name="直線コネクタ 157">
          <a:extLst>
            <a:ext uri="{FF2B5EF4-FFF2-40B4-BE49-F238E27FC236}">
              <a16:creationId xmlns:a16="http://schemas.microsoft.com/office/drawing/2014/main" id="{8A32BC57-1CA8-452B-834F-187E2EB369DE}"/>
            </a:ext>
          </a:extLst>
        </xdr:cNvPr>
        <xdr:cNvCxnSpPr/>
      </xdr:nvCxnSpPr>
      <xdr:spPr>
        <a:xfrm>
          <a:off x="11546757" y="5964059"/>
          <a:ext cx="699715" cy="1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55190</xdr:rowOff>
    </xdr:from>
    <xdr:to>
      <xdr:col>60</xdr:col>
      <xdr:colOff>123825</xdr:colOff>
      <xdr:row>28</xdr:row>
      <xdr:rowOff>156790</xdr:rowOff>
    </xdr:to>
    <xdr:sp macro="" textlink="">
      <xdr:nvSpPr>
        <xdr:cNvPr id="159" name="楕円 158">
          <a:extLst>
            <a:ext uri="{FF2B5EF4-FFF2-40B4-BE49-F238E27FC236}">
              <a16:creationId xmlns:a16="http://schemas.microsoft.com/office/drawing/2014/main" id="{122F1DD1-8B28-4BC8-9214-780A86B76DB9}"/>
            </a:ext>
          </a:extLst>
        </xdr:cNvPr>
        <xdr:cNvSpPr/>
      </xdr:nvSpPr>
      <xdr:spPr>
        <a:xfrm>
          <a:off x="10796242" y="56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105990</xdr:rowOff>
    </xdr:from>
    <xdr:to>
      <xdr:col>64</xdr:col>
      <xdr:colOff>73025</xdr:colOff>
      <xdr:row>30</xdr:row>
      <xdr:rowOff>581</xdr:rowOff>
    </xdr:to>
    <xdr:cxnSp macro="">
      <xdr:nvCxnSpPr>
        <xdr:cNvPr id="160" name="直線コネクタ 159">
          <a:extLst>
            <a:ext uri="{FF2B5EF4-FFF2-40B4-BE49-F238E27FC236}">
              <a16:creationId xmlns:a16="http://schemas.microsoft.com/office/drawing/2014/main" id="{99A3E406-53AA-4817-B74A-6C7043DCC6B4}"/>
            </a:ext>
          </a:extLst>
        </xdr:cNvPr>
        <xdr:cNvCxnSpPr/>
      </xdr:nvCxnSpPr>
      <xdr:spPr>
        <a:xfrm>
          <a:off x="10847042" y="5719611"/>
          <a:ext cx="699715" cy="24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73650</xdr:rowOff>
    </xdr:from>
    <xdr:ext cx="469744" cy="259045"/>
    <xdr:sp macro="" textlink="">
      <xdr:nvSpPr>
        <xdr:cNvPr id="161" name="n_1aveValue債務償還比率">
          <a:extLst>
            <a:ext uri="{FF2B5EF4-FFF2-40B4-BE49-F238E27FC236}">
              <a16:creationId xmlns:a16="http://schemas.microsoft.com/office/drawing/2014/main" id="{A83BC57F-2779-43C0-9415-D7B8626F5317}"/>
            </a:ext>
          </a:extLst>
        </xdr:cNvPr>
        <xdr:cNvSpPr txBox="1"/>
      </xdr:nvSpPr>
      <xdr:spPr>
        <a:xfrm>
          <a:off x="12714185" y="586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62" name="n_2aveValue債務償還比率">
          <a:extLst>
            <a:ext uri="{FF2B5EF4-FFF2-40B4-BE49-F238E27FC236}">
              <a16:creationId xmlns:a16="http://schemas.microsoft.com/office/drawing/2014/main" id="{F8B5D8EC-3717-4E0E-99E0-9AA6359077C4}"/>
            </a:ext>
          </a:extLst>
        </xdr:cNvPr>
        <xdr:cNvSpPr txBox="1"/>
      </xdr:nvSpPr>
      <xdr:spPr>
        <a:xfrm>
          <a:off x="12027170" y="61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63" name="n_3aveValue債務償還比率">
          <a:extLst>
            <a:ext uri="{FF2B5EF4-FFF2-40B4-BE49-F238E27FC236}">
              <a16:creationId xmlns:a16="http://schemas.microsoft.com/office/drawing/2014/main" id="{F2F4C860-D87A-4C91-AED4-B272BEEA15BD}"/>
            </a:ext>
          </a:extLst>
        </xdr:cNvPr>
        <xdr:cNvSpPr txBox="1"/>
      </xdr:nvSpPr>
      <xdr:spPr>
        <a:xfrm>
          <a:off x="11327455" y="618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64" name="n_4aveValue債務償還比率">
          <a:extLst>
            <a:ext uri="{FF2B5EF4-FFF2-40B4-BE49-F238E27FC236}">
              <a16:creationId xmlns:a16="http://schemas.microsoft.com/office/drawing/2014/main" id="{E946AD10-20F2-426F-BFF7-9D135A7A1BAB}"/>
            </a:ext>
          </a:extLst>
        </xdr:cNvPr>
        <xdr:cNvSpPr txBox="1"/>
      </xdr:nvSpPr>
      <xdr:spPr>
        <a:xfrm>
          <a:off x="10627741" y="615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90350</xdr:rowOff>
    </xdr:from>
    <xdr:ext cx="469744" cy="259045"/>
    <xdr:sp macro="" textlink="">
      <xdr:nvSpPr>
        <xdr:cNvPr id="165" name="n_1mainValue債務償還比率">
          <a:extLst>
            <a:ext uri="{FF2B5EF4-FFF2-40B4-BE49-F238E27FC236}">
              <a16:creationId xmlns:a16="http://schemas.microsoft.com/office/drawing/2014/main" id="{35F0A1A3-1465-4FBC-A612-3EF5EB78FDE8}"/>
            </a:ext>
          </a:extLst>
        </xdr:cNvPr>
        <xdr:cNvSpPr txBox="1"/>
      </xdr:nvSpPr>
      <xdr:spPr>
        <a:xfrm>
          <a:off x="12714185" y="62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8571</xdr:rowOff>
    </xdr:from>
    <xdr:ext cx="469744" cy="259045"/>
    <xdr:sp macro="" textlink="">
      <xdr:nvSpPr>
        <xdr:cNvPr id="166" name="n_2mainValue債務償還比率">
          <a:extLst>
            <a:ext uri="{FF2B5EF4-FFF2-40B4-BE49-F238E27FC236}">
              <a16:creationId xmlns:a16="http://schemas.microsoft.com/office/drawing/2014/main" id="{97ABF7B2-052E-47C1-A1B2-B086A1AF1A0F}"/>
            </a:ext>
          </a:extLst>
        </xdr:cNvPr>
        <xdr:cNvSpPr txBox="1"/>
      </xdr:nvSpPr>
      <xdr:spPr>
        <a:xfrm>
          <a:off x="12027170" y="57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67908</xdr:rowOff>
    </xdr:from>
    <xdr:ext cx="469744" cy="259045"/>
    <xdr:sp macro="" textlink="">
      <xdr:nvSpPr>
        <xdr:cNvPr id="167" name="n_3mainValue債務償還比率">
          <a:extLst>
            <a:ext uri="{FF2B5EF4-FFF2-40B4-BE49-F238E27FC236}">
              <a16:creationId xmlns:a16="http://schemas.microsoft.com/office/drawing/2014/main" id="{93E53FAD-FD5F-4C1E-BC6E-1BA4622D79F0}"/>
            </a:ext>
          </a:extLst>
        </xdr:cNvPr>
        <xdr:cNvSpPr txBox="1"/>
      </xdr:nvSpPr>
      <xdr:spPr>
        <a:xfrm>
          <a:off x="11327455" y="568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1867</xdr:rowOff>
    </xdr:from>
    <xdr:ext cx="469744" cy="259045"/>
    <xdr:sp macro="" textlink="">
      <xdr:nvSpPr>
        <xdr:cNvPr id="168" name="n_4mainValue債務償還比率">
          <a:extLst>
            <a:ext uri="{FF2B5EF4-FFF2-40B4-BE49-F238E27FC236}">
              <a16:creationId xmlns:a16="http://schemas.microsoft.com/office/drawing/2014/main" id="{7CA8E670-468F-4057-B252-C1D86CF3F323}"/>
            </a:ext>
          </a:extLst>
        </xdr:cNvPr>
        <xdr:cNvSpPr txBox="1"/>
      </xdr:nvSpPr>
      <xdr:spPr>
        <a:xfrm>
          <a:off x="10627741" y="544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BF8A5811-E5F8-4D05-A93A-870E9DCEE3C9}"/>
            </a:ext>
          </a:extLst>
        </xdr:cNvPr>
        <xdr:cNvSpPr/>
      </xdr:nvSpPr>
      <xdr:spPr>
        <a:xfrm>
          <a:off x="1175164" y="8071899"/>
          <a:ext cx="5422790" cy="3419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2BDC4567-4FD1-45BB-BF0C-180CCF2B1801}"/>
            </a:ext>
          </a:extLst>
        </xdr:cNvPr>
        <xdr:cNvSpPr/>
      </xdr:nvSpPr>
      <xdr:spPr>
        <a:xfrm>
          <a:off x="1175164" y="11926708"/>
          <a:ext cx="5422790" cy="34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A6D866F-0AF3-4B6E-A6DB-170AA7249325}"/>
            </a:ext>
          </a:extLst>
        </xdr:cNvPr>
        <xdr:cNvSpPr txBox="1"/>
      </xdr:nvSpPr>
      <xdr:spPr>
        <a:xfrm>
          <a:off x="850707" y="832490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ACA49A5-78EB-4877-BEE3-720E79256A85}"/>
            </a:ext>
          </a:extLst>
        </xdr:cNvPr>
        <xdr:cNvSpPr txBox="1"/>
      </xdr:nvSpPr>
      <xdr:spPr>
        <a:xfrm>
          <a:off x="6423025" y="1103613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21DB2707-A135-468B-91D5-0019A057145C}"/>
            </a:ext>
          </a:extLst>
        </xdr:cNvPr>
        <xdr:cNvSpPr txBox="1"/>
      </xdr:nvSpPr>
      <xdr:spPr>
        <a:xfrm>
          <a:off x="850707" y="1216226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AA20274B-BDE0-4D23-9991-157B094B642E}"/>
            </a:ext>
          </a:extLst>
        </xdr:cNvPr>
        <xdr:cNvSpPr txBox="1"/>
      </xdr:nvSpPr>
      <xdr:spPr>
        <a:xfrm>
          <a:off x="6423025" y="14973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9CA85F-E57F-4515-A672-A5DA7BDBD45C}"/>
            </a:ext>
          </a:extLst>
        </xdr:cNvPr>
        <xdr:cNvSpPr/>
      </xdr:nvSpPr>
      <xdr:spPr>
        <a:xfrm>
          <a:off x="588286" y="127000"/>
          <a:ext cx="11656723" cy="640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05C0CC-462C-45BD-830C-51162D2559F1}"/>
            </a:ext>
          </a:extLst>
        </xdr:cNvPr>
        <xdr:cNvSpPr/>
      </xdr:nvSpPr>
      <xdr:spPr>
        <a:xfrm>
          <a:off x="17492870" y="186027"/>
          <a:ext cx="36509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B0360E-5707-44C8-A75C-0B2FEF857D18}"/>
            </a:ext>
          </a:extLst>
        </xdr:cNvPr>
        <xdr:cNvSpPr/>
      </xdr:nvSpPr>
      <xdr:spPr>
        <a:xfrm>
          <a:off x="17511920" y="211427"/>
          <a:ext cx="36065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5E74CF-7F82-4811-B409-514E2985B138}"/>
            </a:ext>
          </a:extLst>
        </xdr:cNvPr>
        <xdr:cNvSpPr/>
      </xdr:nvSpPr>
      <xdr:spPr>
        <a:xfrm>
          <a:off x="17537320" y="236827"/>
          <a:ext cx="354937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55087C-E87D-4107-BB74-8100D7D40C09}"/>
            </a:ext>
          </a:extLst>
        </xdr:cNvPr>
        <xdr:cNvSpPr/>
      </xdr:nvSpPr>
      <xdr:spPr>
        <a:xfrm>
          <a:off x="14932439" y="186027"/>
          <a:ext cx="2442652"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9D2033-D358-4203-B1C3-FF1EBB8BFF0C}"/>
            </a:ext>
          </a:extLst>
        </xdr:cNvPr>
        <xdr:cNvSpPr/>
      </xdr:nvSpPr>
      <xdr:spPr>
        <a:xfrm>
          <a:off x="14957839" y="211427"/>
          <a:ext cx="2398202"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CA1CA4-E3AC-46C7-B5B3-F0BD394D2E49}"/>
            </a:ext>
          </a:extLst>
        </xdr:cNvPr>
        <xdr:cNvSpPr/>
      </xdr:nvSpPr>
      <xdr:spPr>
        <a:xfrm>
          <a:off x="14983239" y="236827"/>
          <a:ext cx="2341052"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DAADBB-69CC-49CF-927F-BD2007FE6444}"/>
            </a:ext>
          </a:extLst>
        </xdr:cNvPr>
        <xdr:cNvSpPr/>
      </xdr:nvSpPr>
      <xdr:spPr>
        <a:xfrm>
          <a:off x="699715" y="898442"/>
          <a:ext cx="9271221"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9C0BE3-E10B-4D4C-B89E-4A4CE6A977BC}"/>
            </a:ext>
          </a:extLst>
        </xdr:cNvPr>
        <xdr:cNvSpPr/>
      </xdr:nvSpPr>
      <xdr:spPr>
        <a:xfrm>
          <a:off x="826715" y="930192"/>
          <a:ext cx="1272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963317-7598-49BB-8616-5F059E74808D}"/>
            </a:ext>
          </a:extLst>
        </xdr:cNvPr>
        <xdr:cNvSpPr/>
      </xdr:nvSpPr>
      <xdr:spPr>
        <a:xfrm>
          <a:off x="2051216" y="930192"/>
          <a:ext cx="122450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14,498
14,161
41.86
5,956,136
5,364,257
584,177
3,833,333
4,467,594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F2385C-8446-424B-8812-C6B80B672A3D}"/>
            </a:ext>
          </a:extLst>
        </xdr:cNvPr>
        <xdr:cNvSpPr/>
      </xdr:nvSpPr>
      <xdr:spPr>
        <a:xfrm>
          <a:off x="3275717" y="930192"/>
          <a:ext cx="1399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F5ADBC-FF12-477E-A178-6FBB9D71FEA7}"/>
            </a:ext>
          </a:extLst>
        </xdr:cNvPr>
        <xdr:cNvSpPr/>
      </xdr:nvSpPr>
      <xdr:spPr>
        <a:xfrm>
          <a:off x="4675146" y="949242"/>
          <a:ext cx="1860716"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BF79CD-FF44-4075-B180-7D4B9DC83A72}"/>
            </a:ext>
          </a:extLst>
        </xdr:cNvPr>
        <xdr:cNvSpPr/>
      </xdr:nvSpPr>
      <xdr:spPr>
        <a:xfrm>
          <a:off x="6535862" y="949242"/>
          <a:ext cx="116100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108C20-5BC7-4861-AEFA-0F11AB64C111}"/>
            </a:ext>
          </a:extLst>
        </xdr:cNvPr>
        <xdr:cNvSpPr/>
      </xdr:nvSpPr>
      <xdr:spPr>
        <a:xfrm>
          <a:off x="7760363" y="961942"/>
          <a:ext cx="588286" cy="9606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96ACAD-B311-42F9-BEA2-FE9D29CC2BDC}"/>
            </a:ext>
          </a:extLst>
        </xdr:cNvPr>
        <xdr:cNvSpPr/>
      </xdr:nvSpPr>
      <xdr:spPr>
        <a:xfrm>
          <a:off x="4675146" y="1741336"/>
          <a:ext cx="1860716"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A2850A-4835-4052-A23E-44D397FAB787}"/>
            </a:ext>
          </a:extLst>
        </xdr:cNvPr>
        <xdr:cNvSpPr/>
      </xdr:nvSpPr>
      <xdr:spPr>
        <a:xfrm>
          <a:off x="6599362" y="1741336"/>
          <a:ext cx="3371574"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23B774-99E3-4891-972D-9953BE1478A1}"/>
            </a:ext>
          </a:extLst>
        </xdr:cNvPr>
        <xdr:cNvSpPr/>
      </xdr:nvSpPr>
      <xdr:spPr>
        <a:xfrm>
          <a:off x="10171264" y="898442"/>
          <a:ext cx="1399430" cy="129435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00E0F7-B946-49AD-9E00-D6DFC8C6355C}"/>
            </a:ext>
          </a:extLst>
        </xdr:cNvPr>
        <xdr:cNvSpPr/>
      </xdr:nvSpPr>
      <xdr:spPr>
        <a:xfrm>
          <a:off x="10416043" y="961942"/>
          <a:ext cx="1224501"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7F1893-F670-4B1C-8A94-A462F62ABD1E}"/>
            </a:ext>
          </a:extLst>
        </xdr:cNvPr>
        <xdr:cNvSpPr/>
      </xdr:nvSpPr>
      <xdr:spPr>
        <a:xfrm>
          <a:off x="10416043" y="1235600"/>
          <a:ext cx="1224501"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70547F-1293-4207-A5D2-68F78D7CF84E}"/>
            </a:ext>
          </a:extLst>
        </xdr:cNvPr>
        <xdr:cNvSpPr/>
      </xdr:nvSpPr>
      <xdr:spPr>
        <a:xfrm>
          <a:off x="10416043" y="1572757"/>
          <a:ext cx="1335930"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BA8B9A-D359-45A7-9DD6-25BE0EE283A8}"/>
            </a:ext>
          </a:extLst>
        </xdr:cNvPr>
        <xdr:cNvCxnSpPr/>
      </xdr:nvCxnSpPr>
      <xdr:spPr>
        <a:xfrm flipH="1">
          <a:off x="10253814" y="1054321"/>
          <a:ext cx="193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6B40D1-4B7C-4BAA-ADA6-4EA00BE7FC5D}"/>
            </a:ext>
          </a:extLst>
        </xdr:cNvPr>
        <xdr:cNvSpPr/>
      </xdr:nvSpPr>
      <xdr:spPr>
        <a:xfrm>
          <a:off x="10307789" y="100004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C2D068-33CD-404A-B538-3576AB26982E}"/>
            </a:ext>
          </a:extLst>
        </xdr:cNvPr>
        <xdr:cNvSpPr/>
      </xdr:nvSpPr>
      <xdr:spPr>
        <a:xfrm>
          <a:off x="10307789" y="127370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47FAA6-9AA2-4E6B-A3EB-7DBBFB2A80A7}"/>
            </a:ext>
          </a:extLst>
        </xdr:cNvPr>
        <xdr:cNvCxnSpPr/>
      </xdr:nvCxnSpPr>
      <xdr:spPr>
        <a:xfrm>
          <a:off x="10336668" y="1543878"/>
          <a:ext cx="0" cy="14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C41F35-144D-40E6-BE57-A00F7EFA42C8}"/>
            </a:ext>
          </a:extLst>
        </xdr:cNvPr>
        <xdr:cNvCxnSpPr/>
      </xdr:nvCxnSpPr>
      <xdr:spPr>
        <a:xfrm>
          <a:off x="10272864" y="1543878"/>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263E00-0984-4553-A259-0EA05E617B20}"/>
            </a:ext>
          </a:extLst>
        </xdr:cNvPr>
        <xdr:cNvCxnSpPr/>
      </xdr:nvCxnSpPr>
      <xdr:spPr>
        <a:xfrm flipV="1">
          <a:off x="10336668" y="1788961"/>
          <a:ext cx="0" cy="1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B625C6-81B3-451E-85DA-2126BC16AD48}"/>
            </a:ext>
          </a:extLst>
        </xdr:cNvPr>
        <xdr:cNvCxnSpPr/>
      </xdr:nvCxnSpPr>
      <xdr:spPr>
        <a:xfrm>
          <a:off x="10272864" y="1935314"/>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A3EBA0-98DA-4D10-8117-81DDDB60D7BD}"/>
            </a:ext>
          </a:extLst>
        </xdr:cNvPr>
        <xdr:cNvSpPr txBox="1"/>
      </xdr:nvSpPr>
      <xdr:spPr>
        <a:xfrm>
          <a:off x="651786" y="28417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88B843-EA34-4714-9E3B-D05211D5CFBD}"/>
            </a:ext>
          </a:extLst>
        </xdr:cNvPr>
        <xdr:cNvSpPr txBox="1"/>
      </xdr:nvSpPr>
      <xdr:spPr>
        <a:xfrm>
          <a:off x="651786" y="316616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F887F61-58D0-47BA-B139-BD89E782D139}"/>
            </a:ext>
          </a:extLst>
        </xdr:cNvPr>
        <xdr:cNvSpPr txBox="1"/>
      </xdr:nvSpPr>
      <xdr:spPr>
        <a:xfrm>
          <a:off x="651786" y="3490623"/>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F04A04-B884-4109-AD41-245432B27DD5}"/>
            </a:ext>
          </a:extLst>
        </xdr:cNvPr>
        <xdr:cNvSpPr txBox="1"/>
      </xdr:nvSpPr>
      <xdr:spPr>
        <a:xfrm>
          <a:off x="651786" y="3811601"/>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0F6918-497A-4A13-AEE1-1483D3956386}"/>
            </a:ext>
          </a:extLst>
        </xdr:cNvPr>
        <xdr:cNvSpPr/>
      </xdr:nvSpPr>
      <xdr:spPr>
        <a:xfrm>
          <a:off x="69971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CB4608-DEB3-48F0-A044-6D8AAA9404C3}"/>
            </a:ext>
          </a:extLst>
        </xdr:cNvPr>
        <xdr:cNvSpPr/>
      </xdr:nvSpPr>
      <xdr:spPr>
        <a:xfrm>
          <a:off x="82671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5BB547-0C5C-4245-AA48-6C4FE145A968}"/>
            </a:ext>
          </a:extLst>
        </xdr:cNvPr>
        <xdr:cNvSpPr/>
      </xdr:nvSpPr>
      <xdr:spPr>
        <a:xfrm>
          <a:off x="82671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3D867E-F2F9-49AC-B869-CC21462D2EB8}"/>
            </a:ext>
          </a:extLst>
        </xdr:cNvPr>
        <xdr:cNvSpPr/>
      </xdr:nvSpPr>
      <xdr:spPr>
        <a:xfrm>
          <a:off x="174928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7CBD16-D9B2-4D80-8E66-C8804B251822}"/>
            </a:ext>
          </a:extLst>
        </xdr:cNvPr>
        <xdr:cNvSpPr/>
      </xdr:nvSpPr>
      <xdr:spPr>
        <a:xfrm>
          <a:off x="174928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B51C8A-958E-4152-B21D-57A0FF3BF467}"/>
            </a:ext>
          </a:extLst>
        </xdr:cNvPr>
        <xdr:cNvSpPr/>
      </xdr:nvSpPr>
      <xdr:spPr>
        <a:xfrm>
          <a:off x="279885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CD1E4A-F04B-432B-AFC1-A0DB991FB5AF}"/>
            </a:ext>
          </a:extLst>
        </xdr:cNvPr>
        <xdr:cNvSpPr/>
      </xdr:nvSpPr>
      <xdr:spPr>
        <a:xfrm>
          <a:off x="279885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05185A-9CB9-4C3F-BB62-88844BBC46E1}"/>
            </a:ext>
          </a:extLst>
        </xdr:cNvPr>
        <xdr:cNvSpPr/>
      </xdr:nvSpPr>
      <xdr:spPr>
        <a:xfrm>
          <a:off x="699715" y="5433888"/>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617376-16D3-4E93-9A4A-5BF4FE295EA5}"/>
            </a:ext>
          </a:extLst>
        </xdr:cNvPr>
        <xdr:cNvSpPr txBox="1"/>
      </xdr:nvSpPr>
      <xdr:spPr>
        <a:xfrm>
          <a:off x="677186" y="52399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ADCAAF-E8B1-45DB-9B63-4BD45D0BBB7F}"/>
            </a:ext>
          </a:extLst>
        </xdr:cNvPr>
        <xdr:cNvCxnSpPr/>
      </xdr:nvCxnSpPr>
      <xdr:spPr>
        <a:xfrm>
          <a:off x="699715" y="776511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0A92DE-A68B-4654-8100-B464DC194990}"/>
            </a:ext>
          </a:extLst>
        </xdr:cNvPr>
        <xdr:cNvSpPr txBox="1"/>
      </xdr:nvSpPr>
      <xdr:spPr>
        <a:xfrm>
          <a:off x="279250" y="76194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D5F3E0-4071-4BA4-9351-D6F392F081D7}"/>
            </a:ext>
          </a:extLst>
        </xdr:cNvPr>
        <xdr:cNvCxnSpPr/>
      </xdr:nvCxnSpPr>
      <xdr:spPr>
        <a:xfrm>
          <a:off x="699715" y="737715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82321C-C855-4F28-BF12-2C326CC12B7B}"/>
            </a:ext>
          </a:extLst>
        </xdr:cNvPr>
        <xdr:cNvSpPr txBox="1"/>
      </xdr:nvSpPr>
      <xdr:spPr>
        <a:xfrm>
          <a:off x="279250" y="723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B809726-AF1C-46F8-974B-99EAB9AA4AA3}"/>
            </a:ext>
          </a:extLst>
        </xdr:cNvPr>
        <xdr:cNvCxnSpPr/>
      </xdr:nvCxnSpPr>
      <xdr:spPr>
        <a:xfrm>
          <a:off x="699715" y="698919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D57DA34-4ED0-474D-A24F-7FD73AFA1DE4}"/>
            </a:ext>
          </a:extLst>
        </xdr:cNvPr>
        <xdr:cNvSpPr txBox="1"/>
      </xdr:nvSpPr>
      <xdr:spPr>
        <a:xfrm>
          <a:off x="343370" y="6843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961451D-E872-4C63-BB11-C69CA7577FA5}"/>
            </a:ext>
          </a:extLst>
        </xdr:cNvPr>
        <xdr:cNvCxnSpPr/>
      </xdr:nvCxnSpPr>
      <xdr:spPr>
        <a:xfrm>
          <a:off x="699715" y="659776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CA7662-3EBD-43F7-BD68-B9102803E90D}"/>
            </a:ext>
          </a:extLst>
        </xdr:cNvPr>
        <xdr:cNvSpPr txBox="1"/>
      </xdr:nvSpPr>
      <xdr:spPr>
        <a:xfrm>
          <a:off x="343370" y="6452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2436FE7-93B1-4F6C-B106-CC7E1EFC80FD}"/>
            </a:ext>
          </a:extLst>
        </xdr:cNvPr>
        <xdr:cNvCxnSpPr/>
      </xdr:nvCxnSpPr>
      <xdr:spPr>
        <a:xfrm>
          <a:off x="699715" y="620980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9C50D1-4604-4FDB-AC82-5E7E5075B1D1}"/>
            </a:ext>
          </a:extLst>
        </xdr:cNvPr>
        <xdr:cNvSpPr txBox="1"/>
      </xdr:nvSpPr>
      <xdr:spPr>
        <a:xfrm>
          <a:off x="343370" y="60641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CD25A58-D4DF-422C-8D1B-2D59ADFB2C1C}"/>
            </a:ext>
          </a:extLst>
        </xdr:cNvPr>
        <xdr:cNvCxnSpPr/>
      </xdr:nvCxnSpPr>
      <xdr:spPr>
        <a:xfrm>
          <a:off x="699715" y="582184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6D0064C-CB20-468E-BE97-CA16A85E5C8D}"/>
            </a:ext>
          </a:extLst>
        </xdr:cNvPr>
        <xdr:cNvSpPr txBox="1"/>
      </xdr:nvSpPr>
      <xdr:spPr>
        <a:xfrm>
          <a:off x="343370" y="56761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2E796A7-34F1-497A-8F8B-E9F275A4065E}"/>
            </a:ext>
          </a:extLst>
        </xdr:cNvPr>
        <xdr:cNvCxnSpPr/>
      </xdr:nvCxnSpPr>
      <xdr:spPr>
        <a:xfrm>
          <a:off x="699715" y="543388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3CFBAD2-EE4F-453F-B5B8-7FCE8E1ED3B7}"/>
            </a:ext>
          </a:extLst>
        </xdr:cNvPr>
        <xdr:cNvSpPr txBox="1"/>
      </xdr:nvSpPr>
      <xdr:spPr>
        <a:xfrm>
          <a:off x="391918" y="52881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2F2767A-34B3-454A-96AF-22F3D67FF5FC}"/>
            </a:ext>
          </a:extLst>
        </xdr:cNvPr>
        <xdr:cNvSpPr/>
      </xdr:nvSpPr>
      <xdr:spPr>
        <a:xfrm>
          <a:off x="699715" y="5433888"/>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CD942897-9CCF-427C-8644-7AE7328F2DA1}"/>
            </a:ext>
          </a:extLst>
        </xdr:cNvPr>
        <xdr:cNvCxnSpPr/>
      </xdr:nvCxnSpPr>
      <xdr:spPr>
        <a:xfrm flipV="1">
          <a:off x="4261154" y="6012014"/>
          <a:ext cx="0" cy="126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AA105F7B-6D2F-482E-95B9-D290E7529945}"/>
            </a:ext>
          </a:extLst>
        </xdr:cNvPr>
        <xdr:cNvSpPr txBox="1"/>
      </xdr:nvSpPr>
      <xdr:spPr>
        <a:xfrm>
          <a:off x="4299889" y="727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95EB2AAA-B3A0-4879-A692-9051C2034CAD}"/>
            </a:ext>
          </a:extLst>
        </xdr:cNvPr>
        <xdr:cNvCxnSpPr/>
      </xdr:nvCxnSpPr>
      <xdr:spPr>
        <a:xfrm>
          <a:off x="4188460" y="727461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78ADC5DB-4DB0-4894-B051-9E8C5F29B4BD}"/>
            </a:ext>
          </a:extLst>
        </xdr:cNvPr>
        <xdr:cNvSpPr txBox="1"/>
      </xdr:nvSpPr>
      <xdr:spPr>
        <a:xfrm>
          <a:off x="4299889" y="578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19A4F343-5A30-484E-A631-32579B8CD4AC}"/>
            </a:ext>
          </a:extLst>
        </xdr:cNvPr>
        <xdr:cNvCxnSpPr/>
      </xdr:nvCxnSpPr>
      <xdr:spPr>
        <a:xfrm>
          <a:off x="4188460" y="601201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127501E5-1AFC-4B14-971A-EA2854D1DB54}"/>
            </a:ext>
          </a:extLst>
        </xdr:cNvPr>
        <xdr:cNvSpPr txBox="1"/>
      </xdr:nvSpPr>
      <xdr:spPr>
        <a:xfrm>
          <a:off x="4299889" y="6500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22F48FF4-3CC7-4A43-80B3-B25B8DD0BF99}"/>
            </a:ext>
          </a:extLst>
        </xdr:cNvPr>
        <xdr:cNvSpPr/>
      </xdr:nvSpPr>
      <xdr:spPr>
        <a:xfrm>
          <a:off x="4210989" y="65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6275726B-A754-4E28-B9AF-E9A290C940A1}"/>
            </a:ext>
          </a:extLst>
        </xdr:cNvPr>
        <xdr:cNvSpPr/>
      </xdr:nvSpPr>
      <xdr:spPr>
        <a:xfrm>
          <a:off x="3450645" y="6484095"/>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2429B57D-2C28-4658-9EC2-83E935C989F9}"/>
            </a:ext>
          </a:extLst>
        </xdr:cNvPr>
        <xdr:cNvSpPr/>
      </xdr:nvSpPr>
      <xdr:spPr>
        <a:xfrm>
          <a:off x="2623930" y="647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3CD6934D-E784-485D-AC6F-8A05DE090DF7}"/>
            </a:ext>
          </a:extLst>
        </xdr:cNvPr>
        <xdr:cNvSpPr/>
      </xdr:nvSpPr>
      <xdr:spPr>
        <a:xfrm>
          <a:off x="1812787" y="643870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EC5B2271-EE18-4A4A-A4CD-D2A364D1EBAF}"/>
            </a:ext>
          </a:extLst>
        </xdr:cNvPr>
        <xdr:cNvSpPr/>
      </xdr:nvSpPr>
      <xdr:spPr>
        <a:xfrm>
          <a:off x="1001643" y="647838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A70C39-F66B-4A8B-9EDC-C592CDFF568B}"/>
            </a:ext>
          </a:extLst>
        </xdr:cNvPr>
        <xdr:cNvSpPr txBox="1"/>
      </xdr:nvSpPr>
      <xdr:spPr>
        <a:xfrm>
          <a:off x="408686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0092AD-F820-42F1-BBFF-096D02ED9A2F}"/>
            </a:ext>
          </a:extLst>
        </xdr:cNvPr>
        <xdr:cNvSpPr txBox="1"/>
      </xdr:nvSpPr>
      <xdr:spPr>
        <a:xfrm>
          <a:off x="3326517"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25B492-4F00-485D-BA30-C8F4EC80D255}"/>
            </a:ext>
          </a:extLst>
        </xdr:cNvPr>
        <xdr:cNvSpPr txBox="1"/>
      </xdr:nvSpPr>
      <xdr:spPr>
        <a:xfrm>
          <a:off x="2499802"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D833E0-CA80-4554-AE0F-0D6FDDCDFFB8}"/>
            </a:ext>
          </a:extLst>
        </xdr:cNvPr>
        <xdr:cNvSpPr txBox="1"/>
      </xdr:nvSpPr>
      <xdr:spPr>
        <a:xfrm>
          <a:off x="168865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250EC8-754B-4220-B6ED-AC6FECEABCBA}"/>
            </a:ext>
          </a:extLst>
        </xdr:cNvPr>
        <xdr:cNvSpPr txBox="1"/>
      </xdr:nvSpPr>
      <xdr:spPr>
        <a:xfrm>
          <a:off x="877515"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a:extLst>
            <a:ext uri="{FF2B5EF4-FFF2-40B4-BE49-F238E27FC236}">
              <a16:creationId xmlns:a16="http://schemas.microsoft.com/office/drawing/2014/main" id="{43359364-4484-4DF3-927D-C3C9BCF296F9}"/>
            </a:ext>
          </a:extLst>
        </xdr:cNvPr>
        <xdr:cNvSpPr/>
      </xdr:nvSpPr>
      <xdr:spPr>
        <a:xfrm>
          <a:off x="4210989" y="64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4" name="【道路】&#10;有形固定資産減価償却率該当値テキスト">
          <a:extLst>
            <a:ext uri="{FF2B5EF4-FFF2-40B4-BE49-F238E27FC236}">
              <a16:creationId xmlns:a16="http://schemas.microsoft.com/office/drawing/2014/main" id="{A70C7E54-981F-4106-8E98-6D9FD40F7F64}"/>
            </a:ext>
          </a:extLst>
        </xdr:cNvPr>
        <xdr:cNvSpPr txBox="1"/>
      </xdr:nvSpPr>
      <xdr:spPr>
        <a:xfrm>
          <a:off x="4299889" y="633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5" name="楕円 74">
          <a:extLst>
            <a:ext uri="{FF2B5EF4-FFF2-40B4-BE49-F238E27FC236}">
              <a16:creationId xmlns:a16="http://schemas.microsoft.com/office/drawing/2014/main" id="{72DFEB82-313C-497B-8F76-68DBA8723ED0}"/>
            </a:ext>
          </a:extLst>
        </xdr:cNvPr>
        <xdr:cNvSpPr/>
      </xdr:nvSpPr>
      <xdr:spPr>
        <a:xfrm>
          <a:off x="3450645" y="6448232"/>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72390</xdr:rowOff>
    </xdr:to>
    <xdr:cxnSp macro="">
      <xdr:nvCxnSpPr>
        <xdr:cNvPr id="76" name="直線コネクタ 75">
          <a:extLst>
            <a:ext uri="{FF2B5EF4-FFF2-40B4-BE49-F238E27FC236}">
              <a16:creationId xmlns:a16="http://schemas.microsoft.com/office/drawing/2014/main" id="{B38EFBF5-C4C7-4E9B-8735-C12DACF01C2F}"/>
            </a:ext>
          </a:extLst>
        </xdr:cNvPr>
        <xdr:cNvCxnSpPr/>
      </xdr:nvCxnSpPr>
      <xdr:spPr>
        <a:xfrm>
          <a:off x="3501445" y="6502510"/>
          <a:ext cx="760344"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a:extLst>
            <a:ext uri="{FF2B5EF4-FFF2-40B4-BE49-F238E27FC236}">
              <a16:creationId xmlns:a16="http://schemas.microsoft.com/office/drawing/2014/main" id="{06D95AAD-BB01-4485-AC45-2C32080473F3}"/>
            </a:ext>
          </a:extLst>
        </xdr:cNvPr>
        <xdr:cNvSpPr/>
      </xdr:nvSpPr>
      <xdr:spPr>
        <a:xfrm>
          <a:off x="2623930" y="6413942"/>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38100</xdr:rowOff>
    </xdr:to>
    <xdr:cxnSp macro="">
      <xdr:nvCxnSpPr>
        <xdr:cNvPr id="78" name="直線コネクタ 77">
          <a:extLst>
            <a:ext uri="{FF2B5EF4-FFF2-40B4-BE49-F238E27FC236}">
              <a16:creationId xmlns:a16="http://schemas.microsoft.com/office/drawing/2014/main" id="{634BFFE1-5171-4ACC-9DBC-83F77850F62F}"/>
            </a:ext>
          </a:extLst>
        </xdr:cNvPr>
        <xdr:cNvCxnSpPr/>
      </xdr:nvCxnSpPr>
      <xdr:spPr>
        <a:xfrm>
          <a:off x="2674730" y="6468220"/>
          <a:ext cx="82671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9" name="楕円 78">
          <a:extLst>
            <a:ext uri="{FF2B5EF4-FFF2-40B4-BE49-F238E27FC236}">
              <a16:creationId xmlns:a16="http://schemas.microsoft.com/office/drawing/2014/main" id="{915D11F9-61F5-4DB4-88AF-8562F9A9D302}"/>
            </a:ext>
          </a:extLst>
        </xdr:cNvPr>
        <xdr:cNvSpPr/>
      </xdr:nvSpPr>
      <xdr:spPr>
        <a:xfrm>
          <a:off x="1812787" y="6381557"/>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142875</xdr:rowOff>
    </xdr:from>
    <xdr:to>
      <xdr:col>15</xdr:col>
      <xdr:colOff>50800</xdr:colOff>
      <xdr:row>37</xdr:row>
      <xdr:rowOff>3810</xdr:rowOff>
    </xdr:to>
    <xdr:cxnSp macro="">
      <xdr:nvCxnSpPr>
        <xdr:cNvPr id="80" name="直線コネクタ 79">
          <a:extLst>
            <a:ext uri="{FF2B5EF4-FFF2-40B4-BE49-F238E27FC236}">
              <a16:creationId xmlns:a16="http://schemas.microsoft.com/office/drawing/2014/main" id="{1B589B60-61B1-4407-B569-3F2D40CB366A}"/>
            </a:ext>
          </a:extLst>
        </xdr:cNvPr>
        <xdr:cNvCxnSpPr/>
      </xdr:nvCxnSpPr>
      <xdr:spPr>
        <a:xfrm>
          <a:off x="1863587" y="6432357"/>
          <a:ext cx="811143" cy="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a:extLst>
            <a:ext uri="{FF2B5EF4-FFF2-40B4-BE49-F238E27FC236}">
              <a16:creationId xmlns:a16="http://schemas.microsoft.com/office/drawing/2014/main" id="{FA375853-5E2F-4329-AD77-6A5C3959C7DF}"/>
            </a:ext>
          </a:extLst>
        </xdr:cNvPr>
        <xdr:cNvSpPr/>
      </xdr:nvSpPr>
      <xdr:spPr>
        <a:xfrm>
          <a:off x="1001643" y="6352982"/>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142875</xdr:rowOff>
    </xdr:to>
    <xdr:cxnSp macro="">
      <xdr:nvCxnSpPr>
        <xdr:cNvPr id="82" name="直線コネクタ 81">
          <a:extLst>
            <a:ext uri="{FF2B5EF4-FFF2-40B4-BE49-F238E27FC236}">
              <a16:creationId xmlns:a16="http://schemas.microsoft.com/office/drawing/2014/main" id="{8D64313B-5BD6-4E5D-8903-FEBA4AF389FF}"/>
            </a:ext>
          </a:extLst>
        </xdr:cNvPr>
        <xdr:cNvCxnSpPr/>
      </xdr:nvCxnSpPr>
      <xdr:spPr>
        <a:xfrm>
          <a:off x="1052443" y="6403782"/>
          <a:ext cx="811144"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C61C3216-2A2E-40F5-8AA5-5D87A726E750}"/>
            </a:ext>
          </a:extLst>
        </xdr:cNvPr>
        <xdr:cNvSpPr txBox="1"/>
      </xdr:nvSpPr>
      <xdr:spPr>
        <a:xfrm>
          <a:off x="3301761" y="657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FCB30D99-91A4-45B9-9AF4-8F7F6D7C2A61}"/>
            </a:ext>
          </a:extLst>
        </xdr:cNvPr>
        <xdr:cNvSpPr txBox="1"/>
      </xdr:nvSpPr>
      <xdr:spPr>
        <a:xfrm>
          <a:off x="2487746" y="656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5" name="n_3aveValue【道路】&#10;有形固定資産減価償却率">
          <a:extLst>
            <a:ext uri="{FF2B5EF4-FFF2-40B4-BE49-F238E27FC236}">
              <a16:creationId xmlns:a16="http://schemas.microsoft.com/office/drawing/2014/main" id="{75B96608-08B0-454C-AE64-676817E57327}"/>
            </a:ext>
          </a:extLst>
        </xdr:cNvPr>
        <xdr:cNvSpPr txBox="1"/>
      </xdr:nvSpPr>
      <xdr:spPr>
        <a:xfrm>
          <a:off x="1676602" y="653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6" name="n_4aveValue【道路】&#10;有形固定資産減価償却率">
          <a:extLst>
            <a:ext uri="{FF2B5EF4-FFF2-40B4-BE49-F238E27FC236}">
              <a16:creationId xmlns:a16="http://schemas.microsoft.com/office/drawing/2014/main" id="{A8B152FB-71AF-4678-8A5E-C4F806D213A6}"/>
            </a:ext>
          </a:extLst>
        </xdr:cNvPr>
        <xdr:cNvSpPr txBox="1"/>
      </xdr:nvSpPr>
      <xdr:spPr>
        <a:xfrm>
          <a:off x="865459" y="657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7608F22C-2C72-4DDD-AA99-E4DB7D34B46D}"/>
            </a:ext>
          </a:extLst>
        </xdr:cNvPr>
        <xdr:cNvSpPr txBox="1"/>
      </xdr:nvSpPr>
      <xdr:spPr>
        <a:xfrm>
          <a:off x="3301761" y="621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a:extLst>
            <a:ext uri="{FF2B5EF4-FFF2-40B4-BE49-F238E27FC236}">
              <a16:creationId xmlns:a16="http://schemas.microsoft.com/office/drawing/2014/main" id="{0F3AD5DD-5F6E-48BF-8419-03D2EB2F1BC2}"/>
            </a:ext>
          </a:extLst>
        </xdr:cNvPr>
        <xdr:cNvSpPr txBox="1"/>
      </xdr:nvSpPr>
      <xdr:spPr>
        <a:xfrm>
          <a:off x="2487746" y="618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38752</xdr:rowOff>
    </xdr:from>
    <xdr:ext cx="405111" cy="259045"/>
    <xdr:sp macro="" textlink="">
      <xdr:nvSpPr>
        <xdr:cNvPr id="89" name="n_3mainValue【道路】&#10;有形固定資産減価償却率">
          <a:extLst>
            <a:ext uri="{FF2B5EF4-FFF2-40B4-BE49-F238E27FC236}">
              <a16:creationId xmlns:a16="http://schemas.microsoft.com/office/drawing/2014/main" id="{F605F5E0-7CE2-41E5-8B24-99380ABE89A9}"/>
            </a:ext>
          </a:extLst>
        </xdr:cNvPr>
        <xdr:cNvSpPr txBox="1"/>
      </xdr:nvSpPr>
      <xdr:spPr>
        <a:xfrm>
          <a:off x="1676602" y="615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36462635-A9FE-4633-8FFB-0C5E6B8B2E5A}"/>
            </a:ext>
          </a:extLst>
        </xdr:cNvPr>
        <xdr:cNvSpPr txBox="1"/>
      </xdr:nvSpPr>
      <xdr:spPr>
        <a:xfrm>
          <a:off x="865459" y="612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036B0C9-558D-4EBB-97A5-660FF3D7760E}"/>
            </a:ext>
          </a:extLst>
        </xdr:cNvPr>
        <xdr:cNvSpPr/>
      </xdr:nvSpPr>
      <xdr:spPr>
        <a:xfrm>
          <a:off x="6074576" y="4266537"/>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1A1F9D3-F33C-4A73-977A-07A7B1BFF8FB}"/>
            </a:ext>
          </a:extLst>
        </xdr:cNvPr>
        <xdr:cNvSpPr/>
      </xdr:nvSpPr>
      <xdr:spPr>
        <a:xfrm>
          <a:off x="6186004"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E342246-D704-4924-B033-83A6AADCE542}"/>
            </a:ext>
          </a:extLst>
        </xdr:cNvPr>
        <xdr:cNvSpPr/>
      </xdr:nvSpPr>
      <xdr:spPr>
        <a:xfrm>
          <a:off x="6186004"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7078FB7-5C3A-4B37-AA49-F07A370DB176}"/>
            </a:ext>
          </a:extLst>
        </xdr:cNvPr>
        <xdr:cNvSpPr/>
      </xdr:nvSpPr>
      <xdr:spPr>
        <a:xfrm>
          <a:off x="7124148"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346ABDE-DE38-4AB4-A8FE-D72BFA641598}"/>
            </a:ext>
          </a:extLst>
        </xdr:cNvPr>
        <xdr:cNvSpPr/>
      </xdr:nvSpPr>
      <xdr:spPr>
        <a:xfrm>
          <a:off x="7124148"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0371AFE-48D4-4690-88C0-D903F851FDDF}"/>
            </a:ext>
          </a:extLst>
        </xdr:cNvPr>
        <xdr:cNvSpPr/>
      </xdr:nvSpPr>
      <xdr:spPr>
        <a:xfrm>
          <a:off x="8173720"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339C9DA-B259-4B4E-8E28-C40A18CC4536}"/>
            </a:ext>
          </a:extLst>
        </xdr:cNvPr>
        <xdr:cNvSpPr/>
      </xdr:nvSpPr>
      <xdr:spPr>
        <a:xfrm>
          <a:off x="8173720"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45108E-4986-4402-8382-526D50E209F7}"/>
            </a:ext>
          </a:extLst>
        </xdr:cNvPr>
        <xdr:cNvSpPr/>
      </xdr:nvSpPr>
      <xdr:spPr>
        <a:xfrm>
          <a:off x="6074576" y="5433888"/>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EE233E0-1077-4CBA-AACC-CAF4F9FF411B}"/>
            </a:ext>
          </a:extLst>
        </xdr:cNvPr>
        <xdr:cNvSpPr txBox="1"/>
      </xdr:nvSpPr>
      <xdr:spPr>
        <a:xfrm>
          <a:off x="6036476" y="523991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93146F2-B9C4-4C1B-8DCC-246E7D7F246F}"/>
            </a:ext>
          </a:extLst>
        </xdr:cNvPr>
        <xdr:cNvCxnSpPr/>
      </xdr:nvCxnSpPr>
      <xdr:spPr>
        <a:xfrm>
          <a:off x="6074576" y="776511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EF8E0DB-831B-49D6-8C24-96FE9C059FF0}"/>
            </a:ext>
          </a:extLst>
        </xdr:cNvPr>
        <xdr:cNvCxnSpPr/>
      </xdr:nvCxnSpPr>
      <xdr:spPr>
        <a:xfrm>
          <a:off x="6074576" y="7431582"/>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BAF592AC-7E42-45B4-B086-C533EE3A528B}"/>
            </a:ext>
          </a:extLst>
        </xdr:cNvPr>
        <xdr:cNvSpPr txBox="1"/>
      </xdr:nvSpPr>
      <xdr:spPr>
        <a:xfrm>
          <a:off x="5638539" y="72858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EB20C4C0-DD35-4983-A517-532AF9B685F6}"/>
            </a:ext>
          </a:extLst>
        </xdr:cNvPr>
        <xdr:cNvCxnSpPr/>
      </xdr:nvCxnSpPr>
      <xdr:spPr>
        <a:xfrm>
          <a:off x="6074576" y="709805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88793C2F-4F29-46AC-BEC3-A37137EEBEB4}"/>
            </a:ext>
          </a:extLst>
        </xdr:cNvPr>
        <xdr:cNvSpPr txBox="1"/>
      </xdr:nvSpPr>
      <xdr:spPr>
        <a:xfrm>
          <a:off x="5589991" y="6952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EF9302D-82A5-4313-B8E2-A438BDEA1945}"/>
            </a:ext>
          </a:extLst>
        </xdr:cNvPr>
        <xdr:cNvCxnSpPr/>
      </xdr:nvCxnSpPr>
      <xdr:spPr>
        <a:xfrm>
          <a:off x="6074576" y="676452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D301B39-C005-4B24-AEA2-130B4F6C85D5}"/>
            </a:ext>
          </a:extLst>
        </xdr:cNvPr>
        <xdr:cNvSpPr txBox="1"/>
      </xdr:nvSpPr>
      <xdr:spPr>
        <a:xfrm>
          <a:off x="5589991" y="66188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9D16DC29-5EBE-4251-B644-E35F1816D8B9}"/>
            </a:ext>
          </a:extLst>
        </xdr:cNvPr>
        <xdr:cNvCxnSpPr/>
      </xdr:nvCxnSpPr>
      <xdr:spPr>
        <a:xfrm>
          <a:off x="6074576" y="643099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F77BD174-A524-48DA-97E1-2A05FA90EA03}"/>
            </a:ext>
          </a:extLst>
        </xdr:cNvPr>
        <xdr:cNvSpPr txBox="1"/>
      </xdr:nvSpPr>
      <xdr:spPr>
        <a:xfrm>
          <a:off x="5589991" y="62852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3FB3095E-D0D3-40A8-B706-A5D7228E32DE}"/>
            </a:ext>
          </a:extLst>
        </xdr:cNvPr>
        <xdr:cNvCxnSpPr/>
      </xdr:nvCxnSpPr>
      <xdr:spPr>
        <a:xfrm>
          <a:off x="6074576" y="609746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4922A16-B274-4D42-848F-305D61766B4D}"/>
            </a:ext>
          </a:extLst>
        </xdr:cNvPr>
        <xdr:cNvSpPr txBox="1"/>
      </xdr:nvSpPr>
      <xdr:spPr>
        <a:xfrm>
          <a:off x="5525871" y="59552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92BCD69A-4E97-4600-80B9-2A5A614EDAEF}"/>
            </a:ext>
          </a:extLst>
        </xdr:cNvPr>
        <xdr:cNvCxnSpPr/>
      </xdr:nvCxnSpPr>
      <xdr:spPr>
        <a:xfrm>
          <a:off x="6074576" y="576741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128634C5-2ECA-488E-A68B-D4358D7406C8}"/>
            </a:ext>
          </a:extLst>
        </xdr:cNvPr>
        <xdr:cNvSpPr txBox="1"/>
      </xdr:nvSpPr>
      <xdr:spPr>
        <a:xfrm>
          <a:off x="5525871" y="56217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BCDCFD2-65C0-4685-9721-EAF4003E0BF6}"/>
            </a:ext>
          </a:extLst>
        </xdr:cNvPr>
        <xdr:cNvCxnSpPr/>
      </xdr:nvCxnSpPr>
      <xdr:spPr>
        <a:xfrm>
          <a:off x="6074576" y="543388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9BF371EC-4664-4B85-AE29-CBA19B88F093}"/>
            </a:ext>
          </a:extLst>
        </xdr:cNvPr>
        <xdr:cNvSpPr txBox="1"/>
      </xdr:nvSpPr>
      <xdr:spPr>
        <a:xfrm>
          <a:off x="5525871" y="5288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D5DACC7-BC0F-4DB3-91D9-B45B1777360C}"/>
            </a:ext>
          </a:extLst>
        </xdr:cNvPr>
        <xdr:cNvSpPr/>
      </xdr:nvSpPr>
      <xdr:spPr>
        <a:xfrm>
          <a:off x="6074576" y="5433888"/>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a:extLst>
            <a:ext uri="{FF2B5EF4-FFF2-40B4-BE49-F238E27FC236}">
              <a16:creationId xmlns:a16="http://schemas.microsoft.com/office/drawing/2014/main" id="{6A9ABB03-D6AE-4292-93EB-120C0916C52B}"/>
            </a:ext>
          </a:extLst>
        </xdr:cNvPr>
        <xdr:cNvCxnSpPr/>
      </xdr:nvCxnSpPr>
      <xdr:spPr>
        <a:xfrm flipV="1">
          <a:off x="9620113" y="5691233"/>
          <a:ext cx="0" cy="1542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a:extLst>
            <a:ext uri="{FF2B5EF4-FFF2-40B4-BE49-F238E27FC236}">
              <a16:creationId xmlns:a16="http://schemas.microsoft.com/office/drawing/2014/main" id="{7FA26AB0-F5AF-4116-B056-70E136799739}"/>
            </a:ext>
          </a:extLst>
        </xdr:cNvPr>
        <xdr:cNvSpPr txBox="1"/>
      </xdr:nvSpPr>
      <xdr:spPr>
        <a:xfrm>
          <a:off x="9659178" y="72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a:extLst>
            <a:ext uri="{FF2B5EF4-FFF2-40B4-BE49-F238E27FC236}">
              <a16:creationId xmlns:a16="http://schemas.microsoft.com/office/drawing/2014/main" id="{4C9239E1-D6AA-4D28-BF95-9CCA05A85FFB}"/>
            </a:ext>
          </a:extLst>
        </xdr:cNvPr>
        <xdr:cNvCxnSpPr/>
      </xdr:nvCxnSpPr>
      <xdr:spPr>
        <a:xfrm>
          <a:off x="9547750" y="7233902"/>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a:extLst>
            <a:ext uri="{FF2B5EF4-FFF2-40B4-BE49-F238E27FC236}">
              <a16:creationId xmlns:a16="http://schemas.microsoft.com/office/drawing/2014/main" id="{725E36E9-80C5-4E96-AD9B-AFC89ECB705A}"/>
            </a:ext>
          </a:extLst>
        </xdr:cNvPr>
        <xdr:cNvSpPr txBox="1"/>
      </xdr:nvSpPr>
      <xdr:spPr>
        <a:xfrm>
          <a:off x="9659178" y="546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a:extLst>
            <a:ext uri="{FF2B5EF4-FFF2-40B4-BE49-F238E27FC236}">
              <a16:creationId xmlns:a16="http://schemas.microsoft.com/office/drawing/2014/main" id="{E3FF4114-7F59-4741-B26B-4CBABFAC8D67}"/>
            </a:ext>
          </a:extLst>
        </xdr:cNvPr>
        <xdr:cNvCxnSpPr/>
      </xdr:nvCxnSpPr>
      <xdr:spPr>
        <a:xfrm>
          <a:off x="9547750" y="5691233"/>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a:extLst>
            <a:ext uri="{FF2B5EF4-FFF2-40B4-BE49-F238E27FC236}">
              <a16:creationId xmlns:a16="http://schemas.microsoft.com/office/drawing/2014/main" id="{62F31FF4-3CDD-42A9-8E10-2CCB49ED0B22}"/>
            </a:ext>
          </a:extLst>
        </xdr:cNvPr>
        <xdr:cNvSpPr txBox="1"/>
      </xdr:nvSpPr>
      <xdr:spPr>
        <a:xfrm>
          <a:off x="9659178" y="669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a:extLst>
            <a:ext uri="{FF2B5EF4-FFF2-40B4-BE49-F238E27FC236}">
              <a16:creationId xmlns:a16="http://schemas.microsoft.com/office/drawing/2014/main" id="{03732F1C-AE95-40F4-BAAC-B226CE6306E9}"/>
            </a:ext>
          </a:extLst>
        </xdr:cNvPr>
        <xdr:cNvSpPr/>
      </xdr:nvSpPr>
      <xdr:spPr>
        <a:xfrm>
          <a:off x="9585850" y="6844882"/>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a:extLst>
            <a:ext uri="{FF2B5EF4-FFF2-40B4-BE49-F238E27FC236}">
              <a16:creationId xmlns:a16="http://schemas.microsoft.com/office/drawing/2014/main" id="{771B0BF8-9812-443F-95FA-18192B061649}"/>
            </a:ext>
          </a:extLst>
        </xdr:cNvPr>
        <xdr:cNvSpPr/>
      </xdr:nvSpPr>
      <xdr:spPr>
        <a:xfrm>
          <a:off x="8809935" y="684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a:extLst>
            <a:ext uri="{FF2B5EF4-FFF2-40B4-BE49-F238E27FC236}">
              <a16:creationId xmlns:a16="http://schemas.microsoft.com/office/drawing/2014/main" id="{076419BC-8734-49AD-AA05-AA71BC3EAF29}"/>
            </a:ext>
          </a:extLst>
        </xdr:cNvPr>
        <xdr:cNvSpPr/>
      </xdr:nvSpPr>
      <xdr:spPr>
        <a:xfrm>
          <a:off x="7998791" y="6863312"/>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a:extLst>
            <a:ext uri="{FF2B5EF4-FFF2-40B4-BE49-F238E27FC236}">
              <a16:creationId xmlns:a16="http://schemas.microsoft.com/office/drawing/2014/main" id="{B9686F3D-DD04-4A2E-885B-3FEFF59C0719}"/>
            </a:ext>
          </a:extLst>
        </xdr:cNvPr>
        <xdr:cNvSpPr/>
      </xdr:nvSpPr>
      <xdr:spPr>
        <a:xfrm>
          <a:off x="7172077" y="6947044"/>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a:extLst>
            <a:ext uri="{FF2B5EF4-FFF2-40B4-BE49-F238E27FC236}">
              <a16:creationId xmlns:a16="http://schemas.microsoft.com/office/drawing/2014/main" id="{DE4AA1D1-438D-4EE5-990C-D05146494D9B}"/>
            </a:ext>
          </a:extLst>
        </xdr:cNvPr>
        <xdr:cNvSpPr/>
      </xdr:nvSpPr>
      <xdr:spPr>
        <a:xfrm>
          <a:off x="6360933" y="685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EAEB8C-048F-4E08-9A80-16905524F95C}"/>
            </a:ext>
          </a:extLst>
        </xdr:cNvPr>
        <xdr:cNvSpPr txBox="1"/>
      </xdr:nvSpPr>
      <xdr:spPr>
        <a:xfrm>
          <a:off x="944615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97E8DB0-B753-41F0-9A89-512CB494E3DC}"/>
            </a:ext>
          </a:extLst>
        </xdr:cNvPr>
        <xdr:cNvSpPr txBox="1"/>
      </xdr:nvSpPr>
      <xdr:spPr>
        <a:xfrm>
          <a:off x="8685806"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40BCE06-999C-484B-A926-9245E5158FE6}"/>
            </a:ext>
          </a:extLst>
        </xdr:cNvPr>
        <xdr:cNvSpPr txBox="1"/>
      </xdr:nvSpPr>
      <xdr:spPr>
        <a:xfrm>
          <a:off x="7874663"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93A2F48-EBC4-4AC9-AB78-BF8AC274F64F}"/>
            </a:ext>
          </a:extLst>
        </xdr:cNvPr>
        <xdr:cNvSpPr txBox="1"/>
      </xdr:nvSpPr>
      <xdr:spPr>
        <a:xfrm>
          <a:off x="704794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44294EE-BBF1-4DF4-A8B6-3AC511EDCBAF}"/>
            </a:ext>
          </a:extLst>
        </xdr:cNvPr>
        <xdr:cNvSpPr txBox="1"/>
      </xdr:nvSpPr>
      <xdr:spPr>
        <a:xfrm>
          <a:off x="6236804"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153384</xdr:rowOff>
    </xdr:from>
    <xdr:to>
      <xdr:col>55</xdr:col>
      <xdr:colOff>50800</xdr:colOff>
      <xdr:row>40</xdr:row>
      <xdr:rowOff>83534</xdr:rowOff>
    </xdr:to>
    <xdr:sp macro="" textlink="">
      <xdr:nvSpPr>
        <xdr:cNvPr id="132" name="楕円 131">
          <a:extLst>
            <a:ext uri="{FF2B5EF4-FFF2-40B4-BE49-F238E27FC236}">
              <a16:creationId xmlns:a16="http://schemas.microsoft.com/office/drawing/2014/main" id="{4C33930C-047F-4013-88E5-9C08E333519D}"/>
            </a:ext>
          </a:extLst>
        </xdr:cNvPr>
        <xdr:cNvSpPr/>
      </xdr:nvSpPr>
      <xdr:spPr>
        <a:xfrm>
          <a:off x="9585850" y="6967652"/>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131811</xdr:rowOff>
    </xdr:from>
    <xdr:ext cx="534377" cy="259045"/>
    <xdr:sp macro="" textlink="">
      <xdr:nvSpPr>
        <xdr:cNvPr id="133" name="【道路】&#10;一人当たり延長該当値テキスト">
          <a:extLst>
            <a:ext uri="{FF2B5EF4-FFF2-40B4-BE49-F238E27FC236}">
              <a16:creationId xmlns:a16="http://schemas.microsoft.com/office/drawing/2014/main" id="{CBF958A0-E0E5-4319-BDF9-1393EDC55359}"/>
            </a:ext>
          </a:extLst>
        </xdr:cNvPr>
        <xdr:cNvSpPr txBox="1"/>
      </xdr:nvSpPr>
      <xdr:spPr>
        <a:xfrm>
          <a:off x="9659178" y="69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156594</xdr:rowOff>
    </xdr:from>
    <xdr:to>
      <xdr:col>50</xdr:col>
      <xdr:colOff>165100</xdr:colOff>
      <xdr:row>40</xdr:row>
      <xdr:rowOff>86744</xdr:rowOff>
    </xdr:to>
    <xdr:sp macro="" textlink="">
      <xdr:nvSpPr>
        <xdr:cNvPr id="134" name="楕円 133">
          <a:extLst>
            <a:ext uri="{FF2B5EF4-FFF2-40B4-BE49-F238E27FC236}">
              <a16:creationId xmlns:a16="http://schemas.microsoft.com/office/drawing/2014/main" id="{B6D98863-ECBD-46EC-8B7B-15814DE12E45}"/>
            </a:ext>
          </a:extLst>
        </xdr:cNvPr>
        <xdr:cNvSpPr/>
      </xdr:nvSpPr>
      <xdr:spPr>
        <a:xfrm>
          <a:off x="8809935" y="6970862"/>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32734</xdr:rowOff>
    </xdr:from>
    <xdr:to>
      <xdr:col>55</xdr:col>
      <xdr:colOff>0</xdr:colOff>
      <xdr:row>40</xdr:row>
      <xdr:rowOff>35944</xdr:rowOff>
    </xdr:to>
    <xdr:cxnSp macro="">
      <xdr:nvCxnSpPr>
        <xdr:cNvPr id="135" name="直線コネクタ 134">
          <a:extLst>
            <a:ext uri="{FF2B5EF4-FFF2-40B4-BE49-F238E27FC236}">
              <a16:creationId xmlns:a16="http://schemas.microsoft.com/office/drawing/2014/main" id="{6F3E2593-2CCC-434A-923A-CFD15711099B}"/>
            </a:ext>
          </a:extLst>
        </xdr:cNvPr>
        <xdr:cNvCxnSpPr/>
      </xdr:nvCxnSpPr>
      <xdr:spPr>
        <a:xfrm flipV="1">
          <a:off x="8860735" y="7021931"/>
          <a:ext cx="760343"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162070</xdr:rowOff>
    </xdr:from>
    <xdr:to>
      <xdr:col>46</xdr:col>
      <xdr:colOff>38100</xdr:colOff>
      <xdr:row>40</xdr:row>
      <xdr:rowOff>92220</xdr:rowOff>
    </xdr:to>
    <xdr:sp macro="" textlink="">
      <xdr:nvSpPr>
        <xdr:cNvPr id="136" name="楕円 135">
          <a:extLst>
            <a:ext uri="{FF2B5EF4-FFF2-40B4-BE49-F238E27FC236}">
              <a16:creationId xmlns:a16="http://schemas.microsoft.com/office/drawing/2014/main" id="{C745CDC8-4C25-4E50-92B8-DC9385387958}"/>
            </a:ext>
          </a:extLst>
        </xdr:cNvPr>
        <xdr:cNvSpPr/>
      </xdr:nvSpPr>
      <xdr:spPr>
        <a:xfrm>
          <a:off x="7998791" y="6976338"/>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35944</xdr:rowOff>
    </xdr:from>
    <xdr:to>
      <xdr:col>50</xdr:col>
      <xdr:colOff>114300</xdr:colOff>
      <xdr:row>40</xdr:row>
      <xdr:rowOff>41420</xdr:rowOff>
    </xdr:to>
    <xdr:cxnSp macro="">
      <xdr:nvCxnSpPr>
        <xdr:cNvPr id="137" name="直線コネクタ 136">
          <a:extLst>
            <a:ext uri="{FF2B5EF4-FFF2-40B4-BE49-F238E27FC236}">
              <a16:creationId xmlns:a16="http://schemas.microsoft.com/office/drawing/2014/main" id="{BAED1B2D-40B2-4BE4-ABB9-B99B9593D5D3}"/>
            </a:ext>
          </a:extLst>
        </xdr:cNvPr>
        <xdr:cNvCxnSpPr/>
      </xdr:nvCxnSpPr>
      <xdr:spPr>
        <a:xfrm flipV="1">
          <a:off x="8049591" y="7025141"/>
          <a:ext cx="811144"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169592</xdr:rowOff>
    </xdr:from>
    <xdr:to>
      <xdr:col>41</xdr:col>
      <xdr:colOff>101600</xdr:colOff>
      <xdr:row>40</xdr:row>
      <xdr:rowOff>99742</xdr:rowOff>
    </xdr:to>
    <xdr:sp macro="" textlink="">
      <xdr:nvSpPr>
        <xdr:cNvPr id="138" name="楕円 137">
          <a:extLst>
            <a:ext uri="{FF2B5EF4-FFF2-40B4-BE49-F238E27FC236}">
              <a16:creationId xmlns:a16="http://schemas.microsoft.com/office/drawing/2014/main" id="{EBFED676-B1A1-49B1-B58F-5482956D0CA5}"/>
            </a:ext>
          </a:extLst>
        </xdr:cNvPr>
        <xdr:cNvSpPr/>
      </xdr:nvSpPr>
      <xdr:spPr>
        <a:xfrm>
          <a:off x="7172077" y="698386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41420</xdr:rowOff>
    </xdr:from>
    <xdr:to>
      <xdr:col>45</xdr:col>
      <xdr:colOff>177800</xdr:colOff>
      <xdr:row>40</xdr:row>
      <xdr:rowOff>48942</xdr:rowOff>
    </xdr:to>
    <xdr:cxnSp macro="">
      <xdr:nvCxnSpPr>
        <xdr:cNvPr id="139" name="直線コネクタ 138">
          <a:extLst>
            <a:ext uri="{FF2B5EF4-FFF2-40B4-BE49-F238E27FC236}">
              <a16:creationId xmlns:a16="http://schemas.microsoft.com/office/drawing/2014/main" id="{DBAEECC5-946C-4C86-BEF2-861F2A4438E8}"/>
            </a:ext>
          </a:extLst>
        </xdr:cNvPr>
        <xdr:cNvCxnSpPr/>
      </xdr:nvCxnSpPr>
      <xdr:spPr>
        <a:xfrm flipV="1">
          <a:off x="7222877" y="7030617"/>
          <a:ext cx="826714"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2845</xdr:rowOff>
    </xdr:from>
    <xdr:to>
      <xdr:col>36</xdr:col>
      <xdr:colOff>165100</xdr:colOff>
      <xdr:row>40</xdr:row>
      <xdr:rowOff>104445</xdr:rowOff>
    </xdr:to>
    <xdr:sp macro="" textlink="">
      <xdr:nvSpPr>
        <xdr:cNvPr id="140" name="楕円 139">
          <a:extLst>
            <a:ext uri="{FF2B5EF4-FFF2-40B4-BE49-F238E27FC236}">
              <a16:creationId xmlns:a16="http://schemas.microsoft.com/office/drawing/2014/main" id="{BBEA7E94-A038-4B8E-BB5C-6F39471D5CD6}"/>
            </a:ext>
          </a:extLst>
        </xdr:cNvPr>
        <xdr:cNvSpPr/>
      </xdr:nvSpPr>
      <xdr:spPr>
        <a:xfrm>
          <a:off x="6360933" y="69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48942</xdr:rowOff>
    </xdr:from>
    <xdr:to>
      <xdr:col>41</xdr:col>
      <xdr:colOff>50800</xdr:colOff>
      <xdr:row>40</xdr:row>
      <xdr:rowOff>53645</xdr:rowOff>
    </xdr:to>
    <xdr:cxnSp macro="">
      <xdr:nvCxnSpPr>
        <xdr:cNvPr id="141" name="直線コネクタ 140">
          <a:extLst>
            <a:ext uri="{FF2B5EF4-FFF2-40B4-BE49-F238E27FC236}">
              <a16:creationId xmlns:a16="http://schemas.microsoft.com/office/drawing/2014/main" id="{C8D0878C-0631-4D28-B2BC-DEAD29B402C1}"/>
            </a:ext>
          </a:extLst>
        </xdr:cNvPr>
        <xdr:cNvCxnSpPr/>
      </xdr:nvCxnSpPr>
      <xdr:spPr>
        <a:xfrm flipV="1">
          <a:off x="6411733" y="7038139"/>
          <a:ext cx="811144"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a:extLst>
            <a:ext uri="{FF2B5EF4-FFF2-40B4-BE49-F238E27FC236}">
              <a16:creationId xmlns:a16="http://schemas.microsoft.com/office/drawing/2014/main" id="{C47BF9DF-9ED4-4FF4-84CF-E743477EAD7D}"/>
            </a:ext>
          </a:extLst>
        </xdr:cNvPr>
        <xdr:cNvSpPr txBox="1"/>
      </xdr:nvSpPr>
      <xdr:spPr>
        <a:xfrm>
          <a:off x="8596417" y="66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a:extLst>
            <a:ext uri="{FF2B5EF4-FFF2-40B4-BE49-F238E27FC236}">
              <a16:creationId xmlns:a16="http://schemas.microsoft.com/office/drawing/2014/main" id="{A74C1A0D-FC27-4EB9-986B-4F162B07A1A8}"/>
            </a:ext>
          </a:extLst>
        </xdr:cNvPr>
        <xdr:cNvSpPr txBox="1"/>
      </xdr:nvSpPr>
      <xdr:spPr>
        <a:xfrm>
          <a:off x="7797974" y="66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a:extLst>
            <a:ext uri="{FF2B5EF4-FFF2-40B4-BE49-F238E27FC236}">
              <a16:creationId xmlns:a16="http://schemas.microsoft.com/office/drawing/2014/main" id="{62E39B61-8865-482E-960D-239C6BF0B3BD}"/>
            </a:ext>
          </a:extLst>
        </xdr:cNvPr>
        <xdr:cNvSpPr txBox="1"/>
      </xdr:nvSpPr>
      <xdr:spPr>
        <a:xfrm>
          <a:off x="6986830" y="67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a:extLst>
            <a:ext uri="{FF2B5EF4-FFF2-40B4-BE49-F238E27FC236}">
              <a16:creationId xmlns:a16="http://schemas.microsoft.com/office/drawing/2014/main" id="{8B7A46A7-73CC-4340-8276-EAF09E6CDA78}"/>
            </a:ext>
          </a:extLst>
        </xdr:cNvPr>
        <xdr:cNvSpPr txBox="1"/>
      </xdr:nvSpPr>
      <xdr:spPr>
        <a:xfrm>
          <a:off x="6160115" y="66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77871</xdr:rowOff>
    </xdr:from>
    <xdr:ext cx="534377" cy="259045"/>
    <xdr:sp macro="" textlink="">
      <xdr:nvSpPr>
        <xdr:cNvPr id="146" name="n_1mainValue【道路】&#10;一人当たり延長">
          <a:extLst>
            <a:ext uri="{FF2B5EF4-FFF2-40B4-BE49-F238E27FC236}">
              <a16:creationId xmlns:a16="http://schemas.microsoft.com/office/drawing/2014/main" id="{8098F72F-FCF1-4AC7-8F71-A78F87DF5D08}"/>
            </a:ext>
          </a:extLst>
        </xdr:cNvPr>
        <xdr:cNvSpPr txBox="1"/>
      </xdr:nvSpPr>
      <xdr:spPr>
        <a:xfrm>
          <a:off x="8596417" y="70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83347</xdr:rowOff>
    </xdr:from>
    <xdr:ext cx="534377" cy="259045"/>
    <xdr:sp macro="" textlink="">
      <xdr:nvSpPr>
        <xdr:cNvPr id="147" name="n_2mainValue【道路】&#10;一人当たり延長">
          <a:extLst>
            <a:ext uri="{FF2B5EF4-FFF2-40B4-BE49-F238E27FC236}">
              <a16:creationId xmlns:a16="http://schemas.microsoft.com/office/drawing/2014/main" id="{CBB44222-07D4-475C-B259-33F23937FA2C}"/>
            </a:ext>
          </a:extLst>
        </xdr:cNvPr>
        <xdr:cNvSpPr txBox="1"/>
      </xdr:nvSpPr>
      <xdr:spPr>
        <a:xfrm>
          <a:off x="7797974" y="70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90869</xdr:rowOff>
    </xdr:from>
    <xdr:ext cx="534377" cy="259045"/>
    <xdr:sp macro="" textlink="">
      <xdr:nvSpPr>
        <xdr:cNvPr id="148" name="n_3mainValue【道路】&#10;一人当たり延長">
          <a:extLst>
            <a:ext uri="{FF2B5EF4-FFF2-40B4-BE49-F238E27FC236}">
              <a16:creationId xmlns:a16="http://schemas.microsoft.com/office/drawing/2014/main" id="{DD956B85-8675-4FCA-85B7-9CA81BD1C22E}"/>
            </a:ext>
          </a:extLst>
        </xdr:cNvPr>
        <xdr:cNvSpPr txBox="1"/>
      </xdr:nvSpPr>
      <xdr:spPr>
        <a:xfrm>
          <a:off x="6986830" y="708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95572</xdr:rowOff>
    </xdr:from>
    <xdr:ext cx="534377" cy="259045"/>
    <xdr:sp macro="" textlink="">
      <xdr:nvSpPr>
        <xdr:cNvPr id="149" name="n_4mainValue【道路】&#10;一人当たり延長">
          <a:extLst>
            <a:ext uri="{FF2B5EF4-FFF2-40B4-BE49-F238E27FC236}">
              <a16:creationId xmlns:a16="http://schemas.microsoft.com/office/drawing/2014/main" id="{BBA5398C-DC0A-41D8-9C2B-8EF0C2783559}"/>
            </a:ext>
          </a:extLst>
        </xdr:cNvPr>
        <xdr:cNvSpPr txBox="1"/>
      </xdr:nvSpPr>
      <xdr:spPr>
        <a:xfrm>
          <a:off x="6160115" y="70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F24D5A8F-048C-4ABA-B9A4-843F49F3B0EA}"/>
            </a:ext>
          </a:extLst>
        </xdr:cNvPr>
        <xdr:cNvSpPr/>
      </xdr:nvSpPr>
      <xdr:spPr>
        <a:xfrm>
          <a:off x="69971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D1D4DEC-59EE-465D-868C-1E477508B9F3}"/>
            </a:ext>
          </a:extLst>
        </xdr:cNvPr>
        <xdr:cNvSpPr/>
      </xdr:nvSpPr>
      <xdr:spPr>
        <a:xfrm>
          <a:off x="82671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28D08CCA-27FA-4683-AC80-A4E10360CE78}"/>
            </a:ext>
          </a:extLst>
        </xdr:cNvPr>
        <xdr:cNvSpPr/>
      </xdr:nvSpPr>
      <xdr:spPr>
        <a:xfrm>
          <a:off x="82671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68C6556E-ED6E-4B21-AA40-D0B1BE4FD9A2}"/>
            </a:ext>
          </a:extLst>
        </xdr:cNvPr>
        <xdr:cNvSpPr/>
      </xdr:nvSpPr>
      <xdr:spPr>
        <a:xfrm>
          <a:off x="174928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24DF467-D83F-4744-A906-4EAD7792C877}"/>
            </a:ext>
          </a:extLst>
        </xdr:cNvPr>
        <xdr:cNvSpPr/>
      </xdr:nvSpPr>
      <xdr:spPr>
        <a:xfrm>
          <a:off x="174928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2E577A79-973F-4513-AD63-859253E54D01}"/>
            </a:ext>
          </a:extLst>
        </xdr:cNvPr>
        <xdr:cNvSpPr/>
      </xdr:nvSpPr>
      <xdr:spPr>
        <a:xfrm>
          <a:off x="279885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CF2BC03B-452C-49E2-904D-0968C94D7AD5}"/>
            </a:ext>
          </a:extLst>
        </xdr:cNvPr>
        <xdr:cNvSpPr/>
      </xdr:nvSpPr>
      <xdr:spPr>
        <a:xfrm>
          <a:off x="279885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C2282F0-6622-460E-BDA7-1F42334880A3}"/>
            </a:ext>
          </a:extLst>
        </xdr:cNvPr>
        <xdr:cNvSpPr/>
      </xdr:nvSpPr>
      <xdr:spPr>
        <a:xfrm>
          <a:off x="69971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FED9FB97-90EF-406D-8F88-9197E86DFCD3}"/>
            </a:ext>
          </a:extLst>
        </xdr:cNvPr>
        <xdr:cNvSpPr txBox="1"/>
      </xdr:nvSpPr>
      <xdr:spPr>
        <a:xfrm>
          <a:off x="677186"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309BBD12-42BC-4559-B413-CC7A687AC5A4}"/>
            </a:ext>
          </a:extLst>
        </xdr:cNvPr>
        <xdr:cNvCxnSpPr/>
      </xdr:nvCxnSpPr>
      <xdr:spPr>
        <a:xfrm>
          <a:off x="69971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76902716-1DCB-4C23-A2C8-F88D1FB06C10}"/>
            </a:ext>
          </a:extLst>
        </xdr:cNvPr>
        <xdr:cNvSpPr txBox="1"/>
      </xdr:nvSpPr>
      <xdr:spPr>
        <a:xfrm>
          <a:off x="27925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DB300165-BC0E-42CF-BE53-32C1F68E8C34}"/>
            </a:ext>
          </a:extLst>
        </xdr:cNvPr>
        <xdr:cNvCxnSpPr/>
      </xdr:nvCxnSpPr>
      <xdr:spPr>
        <a:xfrm>
          <a:off x="699715" y="111874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a:extLst>
            <a:ext uri="{FF2B5EF4-FFF2-40B4-BE49-F238E27FC236}">
              <a16:creationId xmlns:a16="http://schemas.microsoft.com/office/drawing/2014/main" id="{E89A910E-3963-441E-B5E0-BE72773CC5D0}"/>
            </a:ext>
          </a:extLst>
        </xdr:cNvPr>
        <xdr:cNvSpPr txBox="1"/>
      </xdr:nvSpPr>
      <xdr:spPr>
        <a:xfrm>
          <a:off x="27925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C3CE66E1-728B-4181-9E20-F1EC1B533A14}"/>
            </a:ext>
          </a:extLst>
        </xdr:cNvPr>
        <xdr:cNvCxnSpPr/>
      </xdr:nvCxnSpPr>
      <xdr:spPr>
        <a:xfrm>
          <a:off x="699715" y="1071984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DC42919A-2E0C-4C5A-B75E-7EE7292D124B}"/>
            </a:ext>
          </a:extLst>
        </xdr:cNvPr>
        <xdr:cNvSpPr txBox="1"/>
      </xdr:nvSpPr>
      <xdr:spPr>
        <a:xfrm>
          <a:off x="343370" y="1057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4E87F19D-0726-40F0-9893-9928DFE3D92F}"/>
            </a:ext>
          </a:extLst>
        </xdr:cNvPr>
        <xdr:cNvCxnSpPr/>
      </xdr:nvCxnSpPr>
      <xdr:spPr>
        <a:xfrm>
          <a:off x="699715" y="1025221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D052E47F-766B-4C68-80A4-4F1A853A4D13}"/>
            </a:ext>
          </a:extLst>
        </xdr:cNvPr>
        <xdr:cNvSpPr txBox="1"/>
      </xdr:nvSpPr>
      <xdr:spPr>
        <a:xfrm>
          <a:off x="343370" y="101065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F070458C-079F-4335-A55D-F02292036B8D}"/>
            </a:ext>
          </a:extLst>
        </xdr:cNvPr>
        <xdr:cNvCxnSpPr/>
      </xdr:nvCxnSpPr>
      <xdr:spPr>
        <a:xfrm>
          <a:off x="699715" y="978805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69F2482E-2204-4F20-9FD2-FD3653F2CEEF}"/>
            </a:ext>
          </a:extLst>
        </xdr:cNvPr>
        <xdr:cNvSpPr txBox="1"/>
      </xdr:nvSpPr>
      <xdr:spPr>
        <a:xfrm>
          <a:off x="343370" y="96423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61BDCE7-D75F-4EF1-B2BC-89E5AD652725}"/>
            </a:ext>
          </a:extLst>
        </xdr:cNvPr>
        <xdr:cNvCxnSpPr/>
      </xdr:nvCxnSpPr>
      <xdr:spPr>
        <a:xfrm>
          <a:off x="69971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6BAB40D9-49D8-4090-B513-67588AFE207C}"/>
            </a:ext>
          </a:extLst>
        </xdr:cNvPr>
        <xdr:cNvSpPr txBox="1"/>
      </xdr:nvSpPr>
      <xdr:spPr>
        <a:xfrm>
          <a:off x="343370" y="9174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FACC2FA-8018-419B-B854-BB3E896C1127}"/>
            </a:ext>
          </a:extLst>
        </xdr:cNvPr>
        <xdr:cNvSpPr/>
      </xdr:nvSpPr>
      <xdr:spPr>
        <a:xfrm>
          <a:off x="69971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a:extLst>
            <a:ext uri="{FF2B5EF4-FFF2-40B4-BE49-F238E27FC236}">
              <a16:creationId xmlns:a16="http://schemas.microsoft.com/office/drawing/2014/main" id="{4279BAC7-F698-4DBE-848C-CAA1372DFF33}"/>
            </a:ext>
          </a:extLst>
        </xdr:cNvPr>
        <xdr:cNvCxnSpPr/>
      </xdr:nvCxnSpPr>
      <xdr:spPr>
        <a:xfrm flipV="1">
          <a:off x="4261154" y="9861208"/>
          <a:ext cx="0" cy="1274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68956A3-DE20-4002-91FF-F5D482996B8B}"/>
            </a:ext>
          </a:extLst>
        </xdr:cNvPr>
        <xdr:cNvSpPr txBox="1"/>
      </xdr:nvSpPr>
      <xdr:spPr>
        <a:xfrm>
          <a:off x="4299889" y="111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a:extLst>
            <a:ext uri="{FF2B5EF4-FFF2-40B4-BE49-F238E27FC236}">
              <a16:creationId xmlns:a16="http://schemas.microsoft.com/office/drawing/2014/main" id="{AE5AA4B3-857B-4D46-A064-8C73E0BB2859}"/>
            </a:ext>
          </a:extLst>
        </xdr:cNvPr>
        <xdr:cNvCxnSpPr/>
      </xdr:nvCxnSpPr>
      <xdr:spPr>
        <a:xfrm>
          <a:off x="4188460" y="1113600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B25AD-8371-4DBA-8373-CB9BDDA7955F}"/>
            </a:ext>
          </a:extLst>
        </xdr:cNvPr>
        <xdr:cNvSpPr txBox="1"/>
      </xdr:nvSpPr>
      <xdr:spPr>
        <a:xfrm>
          <a:off x="4299889" y="96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a:extLst>
            <a:ext uri="{FF2B5EF4-FFF2-40B4-BE49-F238E27FC236}">
              <a16:creationId xmlns:a16="http://schemas.microsoft.com/office/drawing/2014/main" id="{03BC977C-6D03-4070-840C-BABF1873AEE9}"/>
            </a:ext>
          </a:extLst>
        </xdr:cNvPr>
        <xdr:cNvCxnSpPr/>
      </xdr:nvCxnSpPr>
      <xdr:spPr>
        <a:xfrm>
          <a:off x="4188460" y="9861208"/>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CD0B807E-DCC2-44A8-BD46-F8D19EBDF8F8}"/>
            </a:ext>
          </a:extLst>
        </xdr:cNvPr>
        <xdr:cNvSpPr txBox="1"/>
      </xdr:nvSpPr>
      <xdr:spPr>
        <a:xfrm>
          <a:off x="4299889" y="10193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a:extLst>
            <a:ext uri="{FF2B5EF4-FFF2-40B4-BE49-F238E27FC236}">
              <a16:creationId xmlns:a16="http://schemas.microsoft.com/office/drawing/2014/main" id="{1CBC57EC-F18B-4BCA-8D12-C80D5FA7DCAC}"/>
            </a:ext>
          </a:extLst>
        </xdr:cNvPr>
        <xdr:cNvSpPr/>
      </xdr:nvSpPr>
      <xdr:spPr>
        <a:xfrm>
          <a:off x="4210989" y="10215129"/>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a:extLst>
            <a:ext uri="{FF2B5EF4-FFF2-40B4-BE49-F238E27FC236}">
              <a16:creationId xmlns:a16="http://schemas.microsoft.com/office/drawing/2014/main" id="{A8E5C14B-5473-490F-ABC3-938B8E39BB6A}"/>
            </a:ext>
          </a:extLst>
        </xdr:cNvPr>
        <xdr:cNvSpPr/>
      </xdr:nvSpPr>
      <xdr:spPr>
        <a:xfrm>
          <a:off x="3450645" y="10183125"/>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a:extLst>
            <a:ext uri="{FF2B5EF4-FFF2-40B4-BE49-F238E27FC236}">
              <a16:creationId xmlns:a16="http://schemas.microsoft.com/office/drawing/2014/main" id="{3CABFB30-F34D-465F-A5B6-330FC1820F6B}"/>
            </a:ext>
          </a:extLst>
        </xdr:cNvPr>
        <xdr:cNvSpPr/>
      </xdr:nvSpPr>
      <xdr:spPr>
        <a:xfrm>
          <a:off x="2623930" y="1017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a:extLst>
            <a:ext uri="{FF2B5EF4-FFF2-40B4-BE49-F238E27FC236}">
              <a16:creationId xmlns:a16="http://schemas.microsoft.com/office/drawing/2014/main" id="{92B0E610-C399-4CD7-B711-7D3E548A3D27}"/>
            </a:ext>
          </a:extLst>
        </xdr:cNvPr>
        <xdr:cNvSpPr/>
      </xdr:nvSpPr>
      <xdr:spPr>
        <a:xfrm>
          <a:off x="1812787" y="1014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a:extLst>
            <a:ext uri="{FF2B5EF4-FFF2-40B4-BE49-F238E27FC236}">
              <a16:creationId xmlns:a16="http://schemas.microsoft.com/office/drawing/2014/main" id="{25ACACD0-4F47-4A6F-8188-967E6D6ECF29}"/>
            </a:ext>
          </a:extLst>
        </xdr:cNvPr>
        <xdr:cNvSpPr/>
      </xdr:nvSpPr>
      <xdr:spPr>
        <a:xfrm>
          <a:off x="1001643" y="10124782"/>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0A85983-2140-42E9-9584-106E78B99807}"/>
            </a:ext>
          </a:extLst>
        </xdr:cNvPr>
        <xdr:cNvSpPr txBox="1"/>
      </xdr:nvSpPr>
      <xdr:spPr>
        <a:xfrm>
          <a:off x="408686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DC6B811-3FD9-4E0C-B93C-74531D4AE5D5}"/>
            </a:ext>
          </a:extLst>
        </xdr:cNvPr>
        <xdr:cNvSpPr txBox="1"/>
      </xdr:nvSpPr>
      <xdr:spPr>
        <a:xfrm>
          <a:off x="332651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4637A5-95A9-48E2-BA0D-01ACD2CDA5AB}"/>
            </a:ext>
          </a:extLst>
        </xdr:cNvPr>
        <xdr:cNvSpPr txBox="1"/>
      </xdr:nvSpPr>
      <xdr:spPr>
        <a:xfrm>
          <a:off x="249980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2CE4C7E-2B69-43A6-AC55-2BC9944331FC}"/>
            </a:ext>
          </a:extLst>
        </xdr:cNvPr>
        <xdr:cNvSpPr txBox="1"/>
      </xdr:nvSpPr>
      <xdr:spPr>
        <a:xfrm>
          <a:off x="168865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00CC198-49EB-423B-A994-E24770F67ABA}"/>
            </a:ext>
          </a:extLst>
        </xdr:cNvPr>
        <xdr:cNvSpPr txBox="1"/>
      </xdr:nvSpPr>
      <xdr:spPr>
        <a:xfrm>
          <a:off x="87751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88" name="楕円 187">
          <a:extLst>
            <a:ext uri="{FF2B5EF4-FFF2-40B4-BE49-F238E27FC236}">
              <a16:creationId xmlns:a16="http://schemas.microsoft.com/office/drawing/2014/main" id="{87623EFC-0E44-4629-B7B8-E51E19662BA7}"/>
            </a:ext>
          </a:extLst>
        </xdr:cNvPr>
        <xdr:cNvSpPr/>
      </xdr:nvSpPr>
      <xdr:spPr>
        <a:xfrm>
          <a:off x="4210989" y="1008134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141241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F1788B5-4BC6-4691-8953-B7E45E60B4B8}"/>
            </a:ext>
          </a:extLst>
        </xdr:cNvPr>
        <xdr:cNvSpPr txBox="1"/>
      </xdr:nvSpPr>
      <xdr:spPr>
        <a:xfrm>
          <a:off x="4299889" y="992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90" name="楕円 189">
          <a:extLst>
            <a:ext uri="{FF2B5EF4-FFF2-40B4-BE49-F238E27FC236}">
              <a16:creationId xmlns:a16="http://schemas.microsoft.com/office/drawing/2014/main" id="{A01A9F68-4EB4-495E-8D55-4369C1480858}"/>
            </a:ext>
          </a:extLst>
        </xdr:cNvPr>
        <xdr:cNvSpPr/>
      </xdr:nvSpPr>
      <xdr:spPr>
        <a:xfrm>
          <a:off x="3450645" y="10049344"/>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57</xdr:row>
      <xdr:rowOff>169164</xdr:rowOff>
    </xdr:to>
    <xdr:cxnSp macro="">
      <xdr:nvCxnSpPr>
        <xdr:cNvPr id="191" name="直線コネクタ 190">
          <a:extLst>
            <a:ext uri="{FF2B5EF4-FFF2-40B4-BE49-F238E27FC236}">
              <a16:creationId xmlns:a16="http://schemas.microsoft.com/office/drawing/2014/main" id="{EFCC2B43-5953-4504-8194-48B7523BB418}"/>
            </a:ext>
          </a:extLst>
        </xdr:cNvPr>
        <xdr:cNvCxnSpPr/>
      </xdr:nvCxnSpPr>
      <xdr:spPr>
        <a:xfrm>
          <a:off x="3501445" y="10100144"/>
          <a:ext cx="760344"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54356</xdr:rowOff>
    </xdr:from>
    <xdr:to>
      <xdr:col>15</xdr:col>
      <xdr:colOff>101600</xdr:colOff>
      <xdr:row>57</xdr:row>
      <xdr:rowOff>155956</xdr:rowOff>
    </xdr:to>
    <xdr:sp macro="" textlink="">
      <xdr:nvSpPr>
        <xdr:cNvPr id="192" name="楕円 191">
          <a:extLst>
            <a:ext uri="{FF2B5EF4-FFF2-40B4-BE49-F238E27FC236}">
              <a16:creationId xmlns:a16="http://schemas.microsoft.com/office/drawing/2014/main" id="{E4512306-2CEF-459C-9CB0-AD3004EB205C}"/>
            </a:ext>
          </a:extLst>
        </xdr:cNvPr>
        <xdr:cNvSpPr/>
      </xdr:nvSpPr>
      <xdr:spPr>
        <a:xfrm>
          <a:off x="2623930" y="10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105156</xdr:rowOff>
    </xdr:from>
    <xdr:to>
      <xdr:col>19</xdr:col>
      <xdr:colOff>177800</xdr:colOff>
      <xdr:row>57</xdr:row>
      <xdr:rowOff>137160</xdr:rowOff>
    </xdr:to>
    <xdr:cxnSp macro="">
      <xdr:nvCxnSpPr>
        <xdr:cNvPr id="193" name="直線コネクタ 192">
          <a:extLst>
            <a:ext uri="{FF2B5EF4-FFF2-40B4-BE49-F238E27FC236}">
              <a16:creationId xmlns:a16="http://schemas.microsoft.com/office/drawing/2014/main" id="{30A2CA92-20A4-47A4-8F35-3FCEE219790A}"/>
            </a:ext>
          </a:extLst>
        </xdr:cNvPr>
        <xdr:cNvCxnSpPr/>
      </xdr:nvCxnSpPr>
      <xdr:spPr>
        <a:xfrm>
          <a:off x="2674730" y="10068140"/>
          <a:ext cx="82671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20066</xdr:rowOff>
    </xdr:from>
    <xdr:to>
      <xdr:col>10</xdr:col>
      <xdr:colOff>165100</xdr:colOff>
      <xdr:row>57</xdr:row>
      <xdr:rowOff>121666</xdr:rowOff>
    </xdr:to>
    <xdr:sp macro="" textlink="">
      <xdr:nvSpPr>
        <xdr:cNvPr id="194" name="楕円 193">
          <a:extLst>
            <a:ext uri="{FF2B5EF4-FFF2-40B4-BE49-F238E27FC236}">
              <a16:creationId xmlns:a16="http://schemas.microsoft.com/office/drawing/2014/main" id="{43B9FF0F-982D-4386-9E0C-AE950F6BACDD}"/>
            </a:ext>
          </a:extLst>
        </xdr:cNvPr>
        <xdr:cNvSpPr/>
      </xdr:nvSpPr>
      <xdr:spPr>
        <a:xfrm>
          <a:off x="1812787" y="99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70866</xdr:rowOff>
    </xdr:from>
    <xdr:to>
      <xdr:col>15</xdr:col>
      <xdr:colOff>50800</xdr:colOff>
      <xdr:row>57</xdr:row>
      <xdr:rowOff>105156</xdr:rowOff>
    </xdr:to>
    <xdr:cxnSp macro="">
      <xdr:nvCxnSpPr>
        <xdr:cNvPr id="195" name="直線コネクタ 194">
          <a:extLst>
            <a:ext uri="{FF2B5EF4-FFF2-40B4-BE49-F238E27FC236}">
              <a16:creationId xmlns:a16="http://schemas.microsoft.com/office/drawing/2014/main" id="{3F8A379F-822B-4185-9CC6-83C7C850D00A}"/>
            </a:ext>
          </a:extLst>
        </xdr:cNvPr>
        <xdr:cNvCxnSpPr/>
      </xdr:nvCxnSpPr>
      <xdr:spPr>
        <a:xfrm>
          <a:off x="1863587" y="10033850"/>
          <a:ext cx="811143"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161798</xdr:rowOff>
    </xdr:from>
    <xdr:to>
      <xdr:col>6</xdr:col>
      <xdr:colOff>38100</xdr:colOff>
      <xdr:row>57</xdr:row>
      <xdr:rowOff>91948</xdr:rowOff>
    </xdr:to>
    <xdr:sp macro="" textlink="">
      <xdr:nvSpPr>
        <xdr:cNvPr id="196" name="楕円 195">
          <a:extLst>
            <a:ext uri="{FF2B5EF4-FFF2-40B4-BE49-F238E27FC236}">
              <a16:creationId xmlns:a16="http://schemas.microsoft.com/office/drawing/2014/main" id="{4D678E43-9A7B-458A-8110-D8D663070A2C}"/>
            </a:ext>
          </a:extLst>
        </xdr:cNvPr>
        <xdr:cNvSpPr/>
      </xdr:nvSpPr>
      <xdr:spPr>
        <a:xfrm>
          <a:off x="1001643" y="9949854"/>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41148</xdr:rowOff>
    </xdr:from>
    <xdr:to>
      <xdr:col>10</xdr:col>
      <xdr:colOff>114300</xdr:colOff>
      <xdr:row>57</xdr:row>
      <xdr:rowOff>70866</xdr:rowOff>
    </xdr:to>
    <xdr:cxnSp macro="">
      <xdr:nvCxnSpPr>
        <xdr:cNvPr id="197" name="直線コネクタ 196">
          <a:extLst>
            <a:ext uri="{FF2B5EF4-FFF2-40B4-BE49-F238E27FC236}">
              <a16:creationId xmlns:a16="http://schemas.microsoft.com/office/drawing/2014/main" id="{1E4BE72F-3F7A-4344-B35A-26D1C8DB708E}"/>
            </a:ext>
          </a:extLst>
        </xdr:cNvPr>
        <xdr:cNvCxnSpPr/>
      </xdr:nvCxnSpPr>
      <xdr:spPr>
        <a:xfrm>
          <a:off x="1052443" y="10004132"/>
          <a:ext cx="811144"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EECC738-A47E-4F8D-826F-CA6B472F6F7F}"/>
            </a:ext>
          </a:extLst>
        </xdr:cNvPr>
        <xdr:cNvSpPr txBox="1"/>
      </xdr:nvSpPr>
      <xdr:spPr>
        <a:xfrm>
          <a:off x="3301761" y="1027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2CFD356-AC61-46FA-A717-9090AAE75DB6}"/>
            </a:ext>
          </a:extLst>
        </xdr:cNvPr>
        <xdr:cNvSpPr txBox="1"/>
      </xdr:nvSpPr>
      <xdr:spPr>
        <a:xfrm>
          <a:off x="2487746" y="1027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83DF46D1-F2E3-4124-9EC1-B73A19431694}"/>
            </a:ext>
          </a:extLst>
        </xdr:cNvPr>
        <xdr:cNvSpPr txBox="1"/>
      </xdr:nvSpPr>
      <xdr:spPr>
        <a:xfrm>
          <a:off x="1676602" y="1023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7A4BAC4-72EF-42F2-B8E6-F51AA55786AF}"/>
            </a:ext>
          </a:extLst>
        </xdr:cNvPr>
        <xdr:cNvSpPr txBox="1"/>
      </xdr:nvSpPr>
      <xdr:spPr>
        <a:xfrm>
          <a:off x="865459" y="102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2A600F1-D268-4FA6-883F-51B82A329BE5}"/>
            </a:ext>
          </a:extLst>
        </xdr:cNvPr>
        <xdr:cNvSpPr txBox="1"/>
      </xdr:nvSpPr>
      <xdr:spPr>
        <a:xfrm>
          <a:off x="3301761" y="982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BCD7669-BA01-4DF8-83CB-70515E3C6027}"/>
            </a:ext>
          </a:extLst>
        </xdr:cNvPr>
        <xdr:cNvSpPr txBox="1"/>
      </xdr:nvSpPr>
      <xdr:spPr>
        <a:xfrm>
          <a:off x="2487746" y="978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138193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5B106D1-5F37-4307-8E7F-2FB766A454A6}"/>
            </a:ext>
          </a:extLst>
        </xdr:cNvPr>
        <xdr:cNvSpPr txBox="1"/>
      </xdr:nvSpPr>
      <xdr:spPr>
        <a:xfrm>
          <a:off x="1676602" y="975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108475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987B20D-7B13-4C8F-B339-B689C09A1D0F}"/>
            </a:ext>
          </a:extLst>
        </xdr:cNvPr>
        <xdr:cNvSpPr txBox="1"/>
      </xdr:nvSpPr>
      <xdr:spPr>
        <a:xfrm>
          <a:off x="865459" y="972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D73AC8A-469F-40D8-8387-F57D9DA6D1BD}"/>
            </a:ext>
          </a:extLst>
        </xdr:cNvPr>
        <xdr:cNvSpPr/>
      </xdr:nvSpPr>
      <xdr:spPr>
        <a:xfrm>
          <a:off x="6074576" y="8153069"/>
          <a:ext cx="4335117"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C7277A9-56FB-4EAA-B8AD-67E5A6E6BF9B}"/>
            </a:ext>
          </a:extLst>
        </xdr:cNvPr>
        <xdr:cNvSpPr/>
      </xdr:nvSpPr>
      <xdr:spPr>
        <a:xfrm>
          <a:off x="6186004"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64C8BCF-314C-4444-9355-1BAED46A9A0B}"/>
            </a:ext>
          </a:extLst>
        </xdr:cNvPr>
        <xdr:cNvSpPr/>
      </xdr:nvSpPr>
      <xdr:spPr>
        <a:xfrm>
          <a:off x="6186004"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7111844-DCCF-48E5-8F6F-1DA62BEE3DD6}"/>
            </a:ext>
          </a:extLst>
        </xdr:cNvPr>
        <xdr:cNvSpPr/>
      </xdr:nvSpPr>
      <xdr:spPr>
        <a:xfrm>
          <a:off x="7124148"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BCA42ED-617F-4A6E-B763-D33DC5E6A92A}"/>
            </a:ext>
          </a:extLst>
        </xdr:cNvPr>
        <xdr:cNvSpPr/>
      </xdr:nvSpPr>
      <xdr:spPr>
        <a:xfrm>
          <a:off x="7124148"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A7FD474-EEE9-434A-98E7-89A474AD6C74}"/>
            </a:ext>
          </a:extLst>
        </xdr:cNvPr>
        <xdr:cNvSpPr/>
      </xdr:nvSpPr>
      <xdr:spPr>
        <a:xfrm>
          <a:off x="8173720"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7FD9ACC-C69B-4B32-AB9B-B1A9F417C60A}"/>
            </a:ext>
          </a:extLst>
        </xdr:cNvPr>
        <xdr:cNvSpPr/>
      </xdr:nvSpPr>
      <xdr:spPr>
        <a:xfrm>
          <a:off x="8173720"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B7EEE86-B84B-4306-B3CE-585695189D59}"/>
            </a:ext>
          </a:extLst>
        </xdr:cNvPr>
        <xdr:cNvSpPr/>
      </xdr:nvSpPr>
      <xdr:spPr>
        <a:xfrm>
          <a:off x="6074576" y="9320420"/>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682BA04-8659-4CC8-902A-13B7136C01F2}"/>
            </a:ext>
          </a:extLst>
        </xdr:cNvPr>
        <xdr:cNvSpPr txBox="1"/>
      </xdr:nvSpPr>
      <xdr:spPr>
        <a:xfrm>
          <a:off x="603647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98037B7-106E-4060-B133-B87E509D41C1}"/>
            </a:ext>
          </a:extLst>
        </xdr:cNvPr>
        <xdr:cNvCxnSpPr/>
      </xdr:nvCxnSpPr>
      <xdr:spPr>
        <a:xfrm>
          <a:off x="6074576" y="1165164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B9CCB047-7A34-49E5-97C4-912F4D46E1E5}"/>
            </a:ext>
          </a:extLst>
        </xdr:cNvPr>
        <xdr:cNvCxnSpPr/>
      </xdr:nvCxnSpPr>
      <xdr:spPr>
        <a:xfrm>
          <a:off x="6074576" y="1131811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EAFE1E18-330B-44AA-9A9F-EAE7C0D9C8AB}"/>
            </a:ext>
          </a:extLst>
        </xdr:cNvPr>
        <xdr:cNvSpPr txBox="1"/>
      </xdr:nvSpPr>
      <xdr:spPr>
        <a:xfrm>
          <a:off x="5841361" y="111724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D3511386-6067-4837-8014-6485540BAC96}"/>
            </a:ext>
          </a:extLst>
        </xdr:cNvPr>
        <xdr:cNvCxnSpPr/>
      </xdr:nvCxnSpPr>
      <xdr:spPr>
        <a:xfrm>
          <a:off x="6074576" y="10984585"/>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3020BC14-FB7E-4854-B3E9-902FBAF5C240}"/>
            </a:ext>
          </a:extLst>
        </xdr:cNvPr>
        <xdr:cNvSpPr txBox="1"/>
      </xdr:nvSpPr>
      <xdr:spPr>
        <a:xfrm>
          <a:off x="5525871" y="10842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69147671-7E51-4170-BEAF-38338B11C1A1}"/>
            </a:ext>
          </a:extLst>
        </xdr:cNvPr>
        <xdr:cNvCxnSpPr/>
      </xdr:nvCxnSpPr>
      <xdr:spPr>
        <a:xfrm>
          <a:off x="6074576" y="10651055"/>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3FC5EF4E-740E-4DBE-A949-73BFECAE6DDA}"/>
            </a:ext>
          </a:extLst>
        </xdr:cNvPr>
        <xdr:cNvSpPr txBox="1"/>
      </xdr:nvSpPr>
      <xdr:spPr>
        <a:xfrm>
          <a:off x="5525871" y="105088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B4893822-C1FD-4009-809E-2D0AA73EC886}"/>
            </a:ext>
          </a:extLst>
        </xdr:cNvPr>
        <xdr:cNvCxnSpPr/>
      </xdr:nvCxnSpPr>
      <xdr:spPr>
        <a:xfrm>
          <a:off x="6074576" y="1032100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D069C67B-377B-43A4-992F-1CCD33F95015}"/>
            </a:ext>
          </a:extLst>
        </xdr:cNvPr>
        <xdr:cNvSpPr txBox="1"/>
      </xdr:nvSpPr>
      <xdr:spPr>
        <a:xfrm>
          <a:off x="5525871" y="101753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2B906576-2391-483F-8C91-912A7D60EDD1}"/>
            </a:ext>
          </a:extLst>
        </xdr:cNvPr>
        <xdr:cNvCxnSpPr/>
      </xdr:nvCxnSpPr>
      <xdr:spPr>
        <a:xfrm>
          <a:off x="6074576" y="998747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CEAB2432-F2CD-4CA8-964B-E7BD6D299025}"/>
            </a:ext>
          </a:extLst>
        </xdr:cNvPr>
        <xdr:cNvSpPr txBox="1"/>
      </xdr:nvSpPr>
      <xdr:spPr>
        <a:xfrm>
          <a:off x="5435718" y="984177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687F3F99-AD30-4EBD-9BAF-716DE9356E89}"/>
            </a:ext>
          </a:extLst>
        </xdr:cNvPr>
        <xdr:cNvCxnSpPr/>
      </xdr:nvCxnSpPr>
      <xdr:spPr>
        <a:xfrm>
          <a:off x="6074576" y="965394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615FBC99-2A15-4455-BD84-008EED045574}"/>
            </a:ext>
          </a:extLst>
        </xdr:cNvPr>
        <xdr:cNvSpPr txBox="1"/>
      </xdr:nvSpPr>
      <xdr:spPr>
        <a:xfrm>
          <a:off x="5435718" y="95082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8B58517-B23E-40C9-8678-F2DF254F4C17}"/>
            </a:ext>
          </a:extLst>
        </xdr:cNvPr>
        <xdr:cNvCxnSpPr/>
      </xdr:nvCxnSpPr>
      <xdr:spPr>
        <a:xfrm>
          <a:off x="6074576" y="9320420"/>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33586E09-27A5-4B94-8E72-ABB0AD5D6664}"/>
            </a:ext>
          </a:extLst>
        </xdr:cNvPr>
        <xdr:cNvSpPr txBox="1"/>
      </xdr:nvSpPr>
      <xdr:spPr>
        <a:xfrm>
          <a:off x="5435718" y="917471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A3FC333-6D3B-4198-8B38-8987DF768315}"/>
            </a:ext>
          </a:extLst>
        </xdr:cNvPr>
        <xdr:cNvSpPr/>
      </xdr:nvSpPr>
      <xdr:spPr>
        <a:xfrm>
          <a:off x="6074576" y="9320420"/>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a:extLst>
            <a:ext uri="{FF2B5EF4-FFF2-40B4-BE49-F238E27FC236}">
              <a16:creationId xmlns:a16="http://schemas.microsoft.com/office/drawing/2014/main" id="{F2B2F47C-B84C-41B8-9050-D49FD105416A}"/>
            </a:ext>
          </a:extLst>
        </xdr:cNvPr>
        <xdr:cNvCxnSpPr/>
      </xdr:nvCxnSpPr>
      <xdr:spPr>
        <a:xfrm flipV="1">
          <a:off x="9620113" y="9708875"/>
          <a:ext cx="0" cy="159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CF2FFDB2-F8E2-4DE4-8C1E-13D71EEF419E}"/>
            </a:ext>
          </a:extLst>
        </xdr:cNvPr>
        <xdr:cNvSpPr txBox="1"/>
      </xdr:nvSpPr>
      <xdr:spPr>
        <a:xfrm>
          <a:off x="9659178" y="113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a:extLst>
            <a:ext uri="{FF2B5EF4-FFF2-40B4-BE49-F238E27FC236}">
              <a16:creationId xmlns:a16="http://schemas.microsoft.com/office/drawing/2014/main" id="{3E5BA2DF-69AD-4551-B366-5EECC5391E79}"/>
            </a:ext>
          </a:extLst>
        </xdr:cNvPr>
        <xdr:cNvCxnSpPr/>
      </xdr:nvCxnSpPr>
      <xdr:spPr>
        <a:xfrm>
          <a:off x="9547750" y="11299777"/>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CD639840-2725-4776-8233-3EBA3638E3FF}"/>
            </a:ext>
          </a:extLst>
        </xdr:cNvPr>
        <xdr:cNvSpPr txBox="1"/>
      </xdr:nvSpPr>
      <xdr:spPr>
        <a:xfrm>
          <a:off x="9659178" y="948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a:extLst>
            <a:ext uri="{FF2B5EF4-FFF2-40B4-BE49-F238E27FC236}">
              <a16:creationId xmlns:a16="http://schemas.microsoft.com/office/drawing/2014/main" id="{046050FB-4F2B-4484-A932-4239057EC7E5}"/>
            </a:ext>
          </a:extLst>
        </xdr:cNvPr>
        <xdr:cNvCxnSpPr/>
      </xdr:nvCxnSpPr>
      <xdr:spPr>
        <a:xfrm>
          <a:off x="9547750" y="9708875"/>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D0C242D-66F8-475E-84F4-77C8C6BE5538}"/>
            </a:ext>
          </a:extLst>
        </xdr:cNvPr>
        <xdr:cNvSpPr txBox="1"/>
      </xdr:nvSpPr>
      <xdr:spPr>
        <a:xfrm>
          <a:off x="9659178" y="106389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a:extLst>
            <a:ext uri="{FF2B5EF4-FFF2-40B4-BE49-F238E27FC236}">
              <a16:creationId xmlns:a16="http://schemas.microsoft.com/office/drawing/2014/main" id="{97438EA1-3321-4115-BEA1-BE16DD18FE6B}"/>
            </a:ext>
          </a:extLst>
        </xdr:cNvPr>
        <xdr:cNvSpPr/>
      </xdr:nvSpPr>
      <xdr:spPr>
        <a:xfrm>
          <a:off x="9585850" y="10790955"/>
          <a:ext cx="8602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a:extLst>
            <a:ext uri="{FF2B5EF4-FFF2-40B4-BE49-F238E27FC236}">
              <a16:creationId xmlns:a16="http://schemas.microsoft.com/office/drawing/2014/main" id="{72DE6B57-94CF-4343-8D17-A8D55DBF8095}"/>
            </a:ext>
          </a:extLst>
        </xdr:cNvPr>
        <xdr:cNvSpPr/>
      </xdr:nvSpPr>
      <xdr:spPr>
        <a:xfrm>
          <a:off x="8809935" y="108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a:extLst>
            <a:ext uri="{FF2B5EF4-FFF2-40B4-BE49-F238E27FC236}">
              <a16:creationId xmlns:a16="http://schemas.microsoft.com/office/drawing/2014/main" id="{1C2998BC-4C0F-4699-BFEE-6FF4924026CB}"/>
            </a:ext>
          </a:extLst>
        </xdr:cNvPr>
        <xdr:cNvSpPr/>
      </xdr:nvSpPr>
      <xdr:spPr>
        <a:xfrm>
          <a:off x="7998791" y="10876189"/>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a:extLst>
            <a:ext uri="{FF2B5EF4-FFF2-40B4-BE49-F238E27FC236}">
              <a16:creationId xmlns:a16="http://schemas.microsoft.com/office/drawing/2014/main" id="{9DCAAF70-D9D9-4D55-8EBA-76F2AA4F89D7}"/>
            </a:ext>
          </a:extLst>
        </xdr:cNvPr>
        <xdr:cNvSpPr/>
      </xdr:nvSpPr>
      <xdr:spPr>
        <a:xfrm>
          <a:off x="7172077" y="1083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a:extLst>
            <a:ext uri="{FF2B5EF4-FFF2-40B4-BE49-F238E27FC236}">
              <a16:creationId xmlns:a16="http://schemas.microsoft.com/office/drawing/2014/main" id="{047C5D59-854A-43BE-980B-70F05082A06F}"/>
            </a:ext>
          </a:extLst>
        </xdr:cNvPr>
        <xdr:cNvSpPr/>
      </xdr:nvSpPr>
      <xdr:spPr>
        <a:xfrm>
          <a:off x="6360933" y="10805379"/>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AA8B253-B00A-4FE4-A460-F4985968C3A4}"/>
            </a:ext>
          </a:extLst>
        </xdr:cNvPr>
        <xdr:cNvSpPr txBox="1"/>
      </xdr:nvSpPr>
      <xdr:spPr>
        <a:xfrm>
          <a:off x="944615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7004F0-66D8-44D6-BCDB-0F5B53941258}"/>
            </a:ext>
          </a:extLst>
        </xdr:cNvPr>
        <xdr:cNvSpPr txBox="1"/>
      </xdr:nvSpPr>
      <xdr:spPr>
        <a:xfrm>
          <a:off x="868580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8CE1128-5817-407C-8464-BDF6D8A9820D}"/>
            </a:ext>
          </a:extLst>
        </xdr:cNvPr>
        <xdr:cNvSpPr txBox="1"/>
      </xdr:nvSpPr>
      <xdr:spPr>
        <a:xfrm>
          <a:off x="7874663"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CC94EB3-3A69-4280-B0E2-9164E7B1418C}"/>
            </a:ext>
          </a:extLst>
        </xdr:cNvPr>
        <xdr:cNvSpPr txBox="1"/>
      </xdr:nvSpPr>
      <xdr:spPr>
        <a:xfrm>
          <a:off x="704794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1EE0FCB-91BE-4513-BF8E-E31D19889614}"/>
            </a:ext>
          </a:extLst>
        </xdr:cNvPr>
        <xdr:cNvSpPr txBox="1"/>
      </xdr:nvSpPr>
      <xdr:spPr>
        <a:xfrm>
          <a:off x="623680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148224</xdr:rowOff>
    </xdr:from>
    <xdr:to>
      <xdr:col>55</xdr:col>
      <xdr:colOff>50800</xdr:colOff>
      <xdr:row>62</xdr:row>
      <xdr:rowOff>78374</xdr:rowOff>
    </xdr:to>
    <xdr:sp macro="" textlink="">
      <xdr:nvSpPr>
        <xdr:cNvPr id="247" name="楕円 246">
          <a:extLst>
            <a:ext uri="{FF2B5EF4-FFF2-40B4-BE49-F238E27FC236}">
              <a16:creationId xmlns:a16="http://schemas.microsoft.com/office/drawing/2014/main" id="{7D766904-5F79-438C-9074-7CDEBD54564D}"/>
            </a:ext>
          </a:extLst>
        </xdr:cNvPr>
        <xdr:cNvSpPr/>
      </xdr:nvSpPr>
      <xdr:spPr>
        <a:xfrm>
          <a:off x="9585850" y="10810923"/>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126651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5BC7204A-75BD-47F3-83C9-159FD880B896}"/>
            </a:ext>
          </a:extLst>
        </xdr:cNvPr>
        <xdr:cNvSpPr txBox="1"/>
      </xdr:nvSpPr>
      <xdr:spPr>
        <a:xfrm>
          <a:off x="9659178" y="1078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155279</xdr:rowOff>
    </xdr:from>
    <xdr:to>
      <xdr:col>50</xdr:col>
      <xdr:colOff>165100</xdr:colOff>
      <xdr:row>62</xdr:row>
      <xdr:rowOff>85429</xdr:rowOff>
    </xdr:to>
    <xdr:sp macro="" textlink="">
      <xdr:nvSpPr>
        <xdr:cNvPr id="249" name="楕円 248">
          <a:extLst>
            <a:ext uri="{FF2B5EF4-FFF2-40B4-BE49-F238E27FC236}">
              <a16:creationId xmlns:a16="http://schemas.microsoft.com/office/drawing/2014/main" id="{E20307C0-D1E8-447C-90AA-251B52B19942}"/>
            </a:ext>
          </a:extLst>
        </xdr:cNvPr>
        <xdr:cNvSpPr/>
      </xdr:nvSpPr>
      <xdr:spPr>
        <a:xfrm>
          <a:off x="8809935" y="1081797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27574</xdr:rowOff>
    </xdr:from>
    <xdr:to>
      <xdr:col>55</xdr:col>
      <xdr:colOff>0</xdr:colOff>
      <xdr:row>62</xdr:row>
      <xdr:rowOff>34629</xdr:rowOff>
    </xdr:to>
    <xdr:cxnSp macro="">
      <xdr:nvCxnSpPr>
        <xdr:cNvPr id="250" name="直線コネクタ 249">
          <a:extLst>
            <a:ext uri="{FF2B5EF4-FFF2-40B4-BE49-F238E27FC236}">
              <a16:creationId xmlns:a16="http://schemas.microsoft.com/office/drawing/2014/main" id="{0311CDAB-1D46-47B4-94D9-FE18862C6CBA}"/>
            </a:ext>
          </a:extLst>
        </xdr:cNvPr>
        <xdr:cNvCxnSpPr/>
      </xdr:nvCxnSpPr>
      <xdr:spPr>
        <a:xfrm flipV="1">
          <a:off x="8860735" y="10865202"/>
          <a:ext cx="760343"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163039</xdr:rowOff>
    </xdr:from>
    <xdr:to>
      <xdr:col>46</xdr:col>
      <xdr:colOff>38100</xdr:colOff>
      <xdr:row>62</xdr:row>
      <xdr:rowOff>93189</xdr:rowOff>
    </xdr:to>
    <xdr:sp macro="" textlink="">
      <xdr:nvSpPr>
        <xdr:cNvPr id="251" name="楕円 250">
          <a:extLst>
            <a:ext uri="{FF2B5EF4-FFF2-40B4-BE49-F238E27FC236}">
              <a16:creationId xmlns:a16="http://schemas.microsoft.com/office/drawing/2014/main" id="{0E88E005-D2A4-43F1-B850-C59BD6C96573}"/>
            </a:ext>
          </a:extLst>
        </xdr:cNvPr>
        <xdr:cNvSpPr/>
      </xdr:nvSpPr>
      <xdr:spPr>
        <a:xfrm>
          <a:off x="7998791" y="10825738"/>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34629</xdr:rowOff>
    </xdr:from>
    <xdr:to>
      <xdr:col>50</xdr:col>
      <xdr:colOff>114300</xdr:colOff>
      <xdr:row>62</xdr:row>
      <xdr:rowOff>42389</xdr:rowOff>
    </xdr:to>
    <xdr:cxnSp macro="">
      <xdr:nvCxnSpPr>
        <xdr:cNvPr id="252" name="直線コネクタ 251">
          <a:extLst>
            <a:ext uri="{FF2B5EF4-FFF2-40B4-BE49-F238E27FC236}">
              <a16:creationId xmlns:a16="http://schemas.microsoft.com/office/drawing/2014/main" id="{56C6E8A6-2519-4528-8849-A5303175D27A}"/>
            </a:ext>
          </a:extLst>
        </xdr:cNvPr>
        <xdr:cNvCxnSpPr/>
      </xdr:nvCxnSpPr>
      <xdr:spPr>
        <a:xfrm flipV="1">
          <a:off x="8049591" y="10872257"/>
          <a:ext cx="811144"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170407</xdr:rowOff>
    </xdr:from>
    <xdr:to>
      <xdr:col>41</xdr:col>
      <xdr:colOff>101600</xdr:colOff>
      <xdr:row>62</xdr:row>
      <xdr:rowOff>100557</xdr:rowOff>
    </xdr:to>
    <xdr:sp macro="" textlink="">
      <xdr:nvSpPr>
        <xdr:cNvPr id="253" name="楕円 252">
          <a:extLst>
            <a:ext uri="{FF2B5EF4-FFF2-40B4-BE49-F238E27FC236}">
              <a16:creationId xmlns:a16="http://schemas.microsoft.com/office/drawing/2014/main" id="{C940B94E-B8C3-4893-8715-9E04ED229EEC}"/>
            </a:ext>
          </a:extLst>
        </xdr:cNvPr>
        <xdr:cNvSpPr/>
      </xdr:nvSpPr>
      <xdr:spPr>
        <a:xfrm>
          <a:off x="7172077" y="10833106"/>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42389</xdr:rowOff>
    </xdr:from>
    <xdr:to>
      <xdr:col>45</xdr:col>
      <xdr:colOff>177800</xdr:colOff>
      <xdr:row>62</xdr:row>
      <xdr:rowOff>49757</xdr:rowOff>
    </xdr:to>
    <xdr:cxnSp macro="">
      <xdr:nvCxnSpPr>
        <xdr:cNvPr id="254" name="直線コネクタ 253">
          <a:extLst>
            <a:ext uri="{FF2B5EF4-FFF2-40B4-BE49-F238E27FC236}">
              <a16:creationId xmlns:a16="http://schemas.microsoft.com/office/drawing/2014/main" id="{2BE9C65A-FABE-4D93-983E-870255FF1EEF}"/>
            </a:ext>
          </a:extLst>
        </xdr:cNvPr>
        <xdr:cNvCxnSpPr/>
      </xdr:nvCxnSpPr>
      <xdr:spPr>
        <a:xfrm flipV="1">
          <a:off x="7222877" y="10880017"/>
          <a:ext cx="826714"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6861</xdr:rowOff>
    </xdr:from>
    <xdr:to>
      <xdr:col>36</xdr:col>
      <xdr:colOff>165100</xdr:colOff>
      <xdr:row>62</xdr:row>
      <xdr:rowOff>108461</xdr:rowOff>
    </xdr:to>
    <xdr:sp macro="" textlink="">
      <xdr:nvSpPr>
        <xdr:cNvPr id="255" name="楕円 254">
          <a:extLst>
            <a:ext uri="{FF2B5EF4-FFF2-40B4-BE49-F238E27FC236}">
              <a16:creationId xmlns:a16="http://schemas.microsoft.com/office/drawing/2014/main" id="{271E2402-C246-475F-BB25-EB9BA3872019}"/>
            </a:ext>
          </a:extLst>
        </xdr:cNvPr>
        <xdr:cNvSpPr/>
      </xdr:nvSpPr>
      <xdr:spPr>
        <a:xfrm>
          <a:off x="6360933" y="108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49757</xdr:rowOff>
    </xdr:from>
    <xdr:to>
      <xdr:col>41</xdr:col>
      <xdr:colOff>50800</xdr:colOff>
      <xdr:row>62</xdr:row>
      <xdr:rowOff>57661</xdr:rowOff>
    </xdr:to>
    <xdr:cxnSp macro="">
      <xdr:nvCxnSpPr>
        <xdr:cNvPr id="256" name="直線コネクタ 255">
          <a:extLst>
            <a:ext uri="{FF2B5EF4-FFF2-40B4-BE49-F238E27FC236}">
              <a16:creationId xmlns:a16="http://schemas.microsoft.com/office/drawing/2014/main" id="{DBD51D6B-EAC7-4803-9334-4033D18CE534}"/>
            </a:ext>
          </a:extLst>
        </xdr:cNvPr>
        <xdr:cNvCxnSpPr/>
      </xdr:nvCxnSpPr>
      <xdr:spPr>
        <a:xfrm flipV="1">
          <a:off x="6411733" y="10887385"/>
          <a:ext cx="811144"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54C5CE10-D287-4E01-9BAC-3E0E519FBB8C}"/>
            </a:ext>
          </a:extLst>
        </xdr:cNvPr>
        <xdr:cNvSpPr txBox="1"/>
      </xdr:nvSpPr>
      <xdr:spPr>
        <a:xfrm>
          <a:off x="8571721" y="1095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B64F3098-BDD7-4E84-A9B3-8B64941AAE08}"/>
            </a:ext>
          </a:extLst>
        </xdr:cNvPr>
        <xdr:cNvSpPr txBox="1"/>
      </xdr:nvSpPr>
      <xdr:spPr>
        <a:xfrm>
          <a:off x="7765658" y="1096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A03D2256-7BA7-44BE-BD67-CA0FAE188E11}"/>
            </a:ext>
          </a:extLst>
        </xdr:cNvPr>
        <xdr:cNvSpPr txBox="1"/>
      </xdr:nvSpPr>
      <xdr:spPr>
        <a:xfrm>
          <a:off x="6954514" y="1093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61FD855-EE60-49A2-ADEC-9A7A3BABDBD8}"/>
            </a:ext>
          </a:extLst>
        </xdr:cNvPr>
        <xdr:cNvSpPr txBox="1"/>
      </xdr:nvSpPr>
      <xdr:spPr>
        <a:xfrm>
          <a:off x="6127799" y="1057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101956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54381333-56F9-4C5B-9700-9E51597CE431}"/>
            </a:ext>
          </a:extLst>
        </xdr:cNvPr>
        <xdr:cNvSpPr txBox="1"/>
      </xdr:nvSpPr>
      <xdr:spPr>
        <a:xfrm>
          <a:off x="8571721" y="10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109716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204AD0A-5CDC-4A3A-9834-4F617F15B0BF}"/>
            </a:ext>
          </a:extLst>
        </xdr:cNvPr>
        <xdr:cNvSpPr txBox="1"/>
      </xdr:nvSpPr>
      <xdr:spPr>
        <a:xfrm>
          <a:off x="7765658" y="1059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117084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CDEDB769-89C0-416C-8B22-9743248469F3}"/>
            </a:ext>
          </a:extLst>
        </xdr:cNvPr>
        <xdr:cNvSpPr txBox="1"/>
      </xdr:nvSpPr>
      <xdr:spPr>
        <a:xfrm>
          <a:off x="6954514" y="1060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99588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682CC0CF-4BF1-4F13-AFBE-574845251F0C}"/>
            </a:ext>
          </a:extLst>
        </xdr:cNvPr>
        <xdr:cNvSpPr txBox="1"/>
      </xdr:nvSpPr>
      <xdr:spPr>
        <a:xfrm>
          <a:off x="6127799" y="109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00B0C69-96C3-49A4-B976-AA01A475CE1F}"/>
            </a:ext>
          </a:extLst>
        </xdr:cNvPr>
        <xdr:cNvSpPr/>
      </xdr:nvSpPr>
      <xdr:spPr>
        <a:xfrm>
          <a:off x="69971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F5474A2-7619-409E-BCC0-C3D044E8DCCC}"/>
            </a:ext>
          </a:extLst>
        </xdr:cNvPr>
        <xdr:cNvSpPr/>
      </xdr:nvSpPr>
      <xdr:spPr>
        <a:xfrm>
          <a:off x="82671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DE880D0-5673-46BD-9BE1-E40C53B6807A}"/>
            </a:ext>
          </a:extLst>
        </xdr:cNvPr>
        <xdr:cNvSpPr/>
      </xdr:nvSpPr>
      <xdr:spPr>
        <a:xfrm>
          <a:off x="82671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D657986-039B-40DD-A774-90B5D6C545A4}"/>
            </a:ext>
          </a:extLst>
        </xdr:cNvPr>
        <xdr:cNvSpPr/>
      </xdr:nvSpPr>
      <xdr:spPr>
        <a:xfrm>
          <a:off x="174928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F25C1AD-B87D-4CCA-B026-DB035A27A06A}"/>
            </a:ext>
          </a:extLst>
        </xdr:cNvPr>
        <xdr:cNvSpPr/>
      </xdr:nvSpPr>
      <xdr:spPr>
        <a:xfrm>
          <a:off x="174928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E5B249C-828C-44C8-9541-E8587A6CAF65}"/>
            </a:ext>
          </a:extLst>
        </xdr:cNvPr>
        <xdr:cNvSpPr/>
      </xdr:nvSpPr>
      <xdr:spPr>
        <a:xfrm>
          <a:off x="279885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DCC96B9-221D-4942-8FF7-346C0F3D30A8}"/>
            </a:ext>
          </a:extLst>
        </xdr:cNvPr>
        <xdr:cNvSpPr/>
      </xdr:nvSpPr>
      <xdr:spPr>
        <a:xfrm>
          <a:off x="279885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DF60034-0E01-4D5B-8708-02E442B06B05}"/>
            </a:ext>
          </a:extLst>
        </xdr:cNvPr>
        <xdr:cNvSpPr/>
      </xdr:nvSpPr>
      <xdr:spPr>
        <a:xfrm>
          <a:off x="699715" y="13206951"/>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C1D1527-DDAC-42D6-B51A-D935F2D8CDE9}"/>
            </a:ext>
          </a:extLst>
        </xdr:cNvPr>
        <xdr:cNvSpPr txBox="1"/>
      </xdr:nvSpPr>
      <xdr:spPr>
        <a:xfrm>
          <a:off x="677186" y="13012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3546BA4-F4D2-4A77-B2C3-97D70A938040}"/>
            </a:ext>
          </a:extLst>
        </xdr:cNvPr>
        <xdr:cNvCxnSpPr/>
      </xdr:nvCxnSpPr>
      <xdr:spPr>
        <a:xfrm>
          <a:off x="699715" y="155381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58468A5-304D-4F5C-BD77-D1196888E1A0}"/>
            </a:ext>
          </a:extLst>
        </xdr:cNvPr>
        <xdr:cNvSpPr txBox="1"/>
      </xdr:nvSpPr>
      <xdr:spPr>
        <a:xfrm>
          <a:off x="279250" y="153959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42C604C-4AF5-4357-84E4-FE2E110E590B}"/>
            </a:ext>
          </a:extLst>
        </xdr:cNvPr>
        <xdr:cNvCxnSpPr/>
      </xdr:nvCxnSpPr>
      <xdr:spPr>
        <a:xfrm>
          <a:off x="699715" y="1520464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7596179-0F8C-40BC-8F79-1F8C4AC3EA7E}"/>
            </a:ext>
          </a:extLst>
        </xdr:cNvPr>
        <xdr:cNvSpPr txBox="1"/>
      </xdr:nvSpPr>
      <xdr:spPr>
        <a:xfrm>
          <a:off x="279250" y="150624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16F053C8-557A-40B4-A0A2-095C29286984}"/>
            </a:ext>
          </a:extLst>
        </xdr:cNvPr>
        <xdr:cNvCxnSpPr/>
      </xdr:nvCxnSpPr>
      <xdr:spPr>
        <a:xfrm>
          <a:off x="699715" y="1487459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1A209E2-E798-4752-B28F-9F36CC87FB25}"/>
            </a:ext>
          </a:extLst>
        </xdr:cNvPr>
        <xdr:cNvSpPr txBox="1"/>
      </xdr:nvSpPr>
      <xdr:spPr>
        <a:xfrm>
          <a:off x="343370" y="147288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85FE32F-A804-442E-A1D8-97A639AB542B}"/>
            </a:ext>
          </a:extLst>
        </xdr:cNvPr>
        <xdr:cNvCxnSpPr/>
      </xdr:nvCxnSpPr>
      <xdr:spPr>
        <a:xfrm>
          <a:off x="699715" y="1454106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7F71FD0-49DE-4CE5-992F-EE393A532D78}"/>
            </a:ext>
          </a:extLst>
        </xdr:cNvPr>
        <xdr:cNvSpPr txBox="1"/>
      </xdr:nvSpPr>
      <xdr:spPr>
        <a:xfrm>
          <a:off x="343370" y="143953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952224F-666A-40FD-88EC-298322B12ED8}"/>
            </a:ext>
          </a:extLst>
        </xdr:cNvPr>
        <xdr:cNvCxnSpPr/>
      </xdr:nvCxnSpPr>
      <xdr:spPr>
        <a:xfrm>
          <a:off x="699715" y="1420753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A10D263-2052-4D4E-8ECE-4DF7A765E490}"/>
            </a:ext>
          </a:extLst>
        </xdr:cNvPr>
        <xdr:cNvSpPr txBox="1"/>
      </xdr:nvSpPr>
      <xdr:spPr>
        <a:xfrm>
          <a:off x="343370" y="140618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3B2D79D-2779-4F17-877F-39791C6A8429}"/>
            </a:ext>
          </a:extLst>
        </xdr:cNvPr>
        <xdr:cNvCxnSpPr/>
      </xdr:nvCxnSpPr>
      <xdr:spPr>
        <a:xfrm>
          <a:off x="699715" y="1387400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52B671E-A5D3-469E-91CC-9C530C17318B}"/>
            </a:ext>
          </a:extLst>
        </xdr:cNvPr>
        <xdr:cNvSpPr txBox="1"/>
      </xdr:nvSpPr>
      <xdr:spPr>
        <a:xfrm>
          <a:off x="343370" y="13728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E0BFB95-133E-4498-9F7B-FEA621C3B636}"/>
            </a:ext>
          </a:extLst>
        </xdr:cNvPr>
        <xdr:cNvCxnSpPr/>
      </xdr:nvCxnSpPr>
      <xdr:spPr>
        <a:xfrm>
          <a:off x="699715" y="1354047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9D9D0D0F-3708-4038-B579-B0987CE689B5}"/>
            </a:ext>
          </a:extLst>
        </xdr:cNvPr>
        <xdr:cNvSpPr txBox="1"/>
      </xdr:nvSpPr>
      <xdr:spPr>
        <a:xfrm>
          <a:off x="343370" y="133947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67FAF35-3CA7-4FA4-82E9-1EB5FE2D0A1F}"/>
            </a:ext>
          </a:extLst>
        </xdr:cNvPr>
        <xdr:cNvCxnSpPr/>
      </xdr:nvCxnSpPr>
      <xdr:spPr>
        <a:xfrm>
          <a:off x="699715" y="1320695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8F877AD4-F8DB-4F25-B5D7-1D51A612282A}"/>
            </a:ext>
          </a:extLst>
        </xdr:cNvPr>
        <xdr:cNvSpPr txBox="1"/>
      </xdr:nvSpPr>
      <xdr:spPr>
        <a:xfrm>
          <a:off x="343370" y="130612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3F669BE3-87A0-42D9-A163-FD7409F48D16}"/>
            </a:ext>
          </a:extLst>
        </xdr:cNvPr>
        <xdr:cNvSpPr/>
      </xdr:nvSpPr>
      <xdr:spPr>
        <a:xfrm>
          <a:off x="699715" y="13206951"/>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FE287C4B-711A-4A60-ADEA-EC7CE8743D2E}"/>
            </a:ext>
          </a:extLst>
        </xdr:cNvPr>
        <xdr:cNvCxnSpPr/>
      </xdr:nvCxnSpPr>
      <xdr:spPr>
        <a:xfrm flipV="1">
          <a:off x="4261154" y="13556808"/>
          <a:ext cx="0" cy="16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D995A6A8-6841-4F82-B6F5-E233172FDD55}"/>
            </a:ext>
          </a:extLst>
        </xdr:cNvPr>
        <xdr:cNvSpPr txBox="1"/>
      </xdr:nvSpPr>
      <xdr:spPr>
        <a:xfrm>
          <a:off x="4299889" y="152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9C792081-9F68-47E2-9389-9B5EAA2A1D86}"/>
            </a:ext>
          </a:extLst>
        </xdr:cNvPr>
        <xdr:cNvCxnSpPr/>
      </xdr:nvCxnSpPr>
      <xdr:spPr>
        <a:xfrm>
          <a:off x="4188460" y="1520464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9D409D93-A18D-415C-8A4D-BBF315E68FE2}"/>
            </a:ext>
          </a:extLst>
        </xdr:cNvPr>
        <xdr:cNvSpPr txBox="1"/>
      </xdr:nvSpPr>
      <xdr:spPr>
        <a:xfrm>
          <a:off x="4299889" y="133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a:extLst>
            <a:ext uri="{FF2B5EF4-FFF2-40B4-BE49-F238E27FC236}">
              <a16:creationId xmlns:a16="http://schemas.microsoft.com/office/drawing/2014/main" id="{E334DF2C-EE3D-4773-B115-371CAC69991D}"/>
            </a:ext>
          </a:extLst>
        </xdr:cNvPr>
        <xdr:cNvCxnSpPr/>
      </xdr:nvCxnSpPr>
      <xdr:spPr>
        <a:xfrm>
          <a:off x="4188460" y="13556808"/>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2555ACC4-C0A7-4E26-9C6F-0ECB45690C47}"/>
            </a:ext>
          </a:extLst>
        </xdr:cNvPr>
        <xdr:cNvSpPr txBox="1"/>
      </xdr:nvSpPr>
      <xdr:spPr>
        <a:xfrm>
          <a:off x="4299889" y="13998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a:extLst>
            <a:ext uri="{FF2B5EF4-FFF2-40B4-BE49-F238E27FC236}">
              <a16:creationId xmlns:a16="http://schemas.microsoft.com/office/drawing/2014/main" id="{8E94D557-2C0D-4729-ABDB-0EADC777FE29}"/>
            </a:ext>
          </a:extLst>
        </xdr:cNvPr>
        <xdr:cNvSpPr/>
      </xdr:nvSpPr>
      <xdr:spPr>
        <a:xfrm>
          <a:off x="4210989" y="14146726"/>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a:extLst>
            <a:ext uri="{FF2B5EF4-FFF2-40B4-BE49-F238E27FC236}">
              <a16:creationId xmlns:a16="http://schemas.microsoft.com/office/drawing/2014/main" id="{843B2101-B2EC-4C77-805F-03DA2BE0FAA2}"/>
            </a:ext>
          </a:extLst>
        </xdr:cNvPr>
        <xdr:cNvSpPr/>
      </xdr:nvSpPr>
      <xdr:spPr>
        <a:xfrm>
          <a:off x="3450645" y="14140195"/>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a:extLst>
            <a:ext uri="{FF2B5EF4-FFF2-40B4-BE49-F238E27FC236}">
              <a16:creationId xmlns:a16="http://schemas.microsoft.com/office/drawing/2014/main" id="{17913B95-0288-471F-93D5-D8816A906B08}"/>
            </a:ext>
          </a:extLst>
        </xdr:cNvPr>
        <xdr:cNvSpPr/>
      </xdr:nvSpPr>
      <xdr:spPr>
        <a:xfrm>
          <a:off x="2623930" y="14104273"/>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a:extLst>
            <a:ext uri="{FF2B5EF4-FFF2-40B4-BE49-F238E27FC236}">
              <a16:creationId xmlns:a16="http://schemas.microsoft.com/office/drawing/2014/main" id="{A85A2DBB-9812-426F-9063-89AB5E76B877}"/>
            </a:ext>
          </a:extLst>
        </xdr:cNvPr>
        <xdr:cNvSpPr/>
      </xdr:nvSpPr>
      <xdr:spPr>
        <a:xfrm>
          <a:off x="1812787" y="1407488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a:extLst>
            <a:ext uri="{FF2B5EF4-FFF2-40B4-BE49-F238E27FC236}">
              <a16:creationId xmlns:a16="http://schemas.microsoft.com/office/drawing/2014/main" id="{C440238F-7C2E-4806-BA75-5D9A8D13E089}"/>
            </a:ext>
          </a:extLst>
        </xdr:cNvPr>
        <xdr:cNvSpPr/>
      </xdr:nvSpPr>
      <xdr:spPr>
        <a:xfrm>
          <a:off x="1001643" y="14107538"/>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91C02B1-463C-4DF1-8BA4-90CCD7502BEC}"/>
            </a:ext>
          </a:extLst>
        </xdr:cNvPr>
        <xdr:cNvSpPr txBox="1"/>
      </xdr:nvSpPr>
      <xdr:spPr>
        <a:xfrm>
          <a:off x="408686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450488F-4151-47DC-9A1D-63BCBA0C1ED7}"/>
            </a:ext>
          </a:extLst>
        </xdr:cNvPr>
        <xdr:cNvSpPr txBox="1"/>
      </xdr:nvSpPr>
      <xdr:spPr>
        <a:xfrm>
          <a:off x="3326517"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CDA9D7F-C745-486C-BEEE-4A10EEA57E6D}"/>
            </a:ext>
          </a:extLst>
        </xdr:cNvPr>
        <xdr:cNvSpPr txBox="1"/>
      </xdr:nvSpPr>
      <xdr:spPr>
        <a:xfrm>
          <a:off x="249980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EFF31FD-F4D2-42BC-8265-A79965E7A875}"/>
            </a:ext>
          </a:extLst>
        </xdr:cNvPr>
        <xdr:cNvSpPr txBox="1"/>
      </xdr:nvSpPr>
      <xdr:spPr>
        <a:xfrm>
          <a:off x="168865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0A946DD-AF0D-4F20-82DE-378BF1C1F5AD}"/>
            </a:ext>
          </a:extLst>
        </xdr:cNvPr>
        <xdr:cNvSpPr txBox="1"/>
      </xdr:nvSpPr>
      <xdr:spPr>
        <a:xfrm>
          <a:off x="877515"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7" name="楕円 306">
          <a:extLst>
            <a:ext uri="{FF2B5EF4-FFF2-40B4-BE49-F238E27FC236}">
              <a16:creationId xmlns:a16="http://schemas.microsoft.com/office/drawing/2014/main" id="{4A44A61C-C2EB-4CDD-B7E0-8DBA624B712F}"/>
            </a:ext>
          </a:extLst>
        </xdr:cNvPr>
        <xdr:cNvSpPr/>
      </xdr:nvSpPr>
      <xdr:spPr>
        <a:xfrm>
          <a:off x="4210989" y="1515384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8" name="【公営住宅】&#10;有形固定資産減価償却率該当値テキスト">
          <a:extLst>
            <a:ext uri="{FF2B5EF4-FFF2-40B4-BE49-F238E27FC236}">
              <a16:creationId xmlns:a16="http://schemas.microsoft.com/office/drawing/2014/main" id="{1D6A1053-44A7-4D94-A7B9-7443BEEF7D9C}"/>
            </a:ext>
          </a:extLst>
        </xdr:cNvPr>
        <xdr:cNvSpPr txBox="1"/>
      </xdr:nvSpPr>
      <xdr:spPr>
        <a:xfrm>
          <a:off x="4299889" y="1506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9" name="楕円 308">
          <a:extLst>
            <a:ext uri="{FF2B5EF4-FFF2-40B4-BE49-F238E27FC236}">
              <a16:creationId xmlns:a16="http://schemas.microsoft.com/office/drawing/2014/main" id="{226E68D6-010B-4E20-B5C9-0B8D88476188}"/>
            </a:ext>
          </a:extLst>
        </xdr:cNvPr>
        <xdr:cNvSpPr/>
      </xdr:nvSpPr>
      <xdr:spPr>
        <a:xfrm>
          <a:off x="3450645" y="15153846"/>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10" name="直線コネクタ 309">
          <a:extLst>
            <a:ext uri="{FF2B5EF4-FFF2-40B4-BE49-F238E27FC236}">
              <a16:creationId xmlns:a16="http://schemas.microsoft.com/office/drawing/2014/main" id="{314CBF91-F05B-4B2E-9CF0-316FFA8124A3}"/>
            </a:ext>
          </a:extLst>
        </xdr:cNvPr>
        <xdr:cNvCxnSpPr/>
      </xdr:nvCxnSpPr>
      <xdr:spPr>
        <a:xfrm>
          <a:off x="3501445" y="15204646"/>
          <a:ext cx="7603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1" name="楕円 310">
          <a:extLst>
            <a:ext uri="{FF2B5EF4-FFF2-40B4-BE49-F238E27FC236}">
              <a16:creationId xmlns:a16="http://schemas.microsoft.com/office/drawing/2014/main" id="{EFA1BA38-C2D9-4307-804B-1E8968744CE7}"/>
            </a:ext>
          </a:extLst>
        </xdr:cNvPr>
        <xdr:cNvSpPr/>
      </xdr:nvSpPr>
      <xdr:spPr>
        <a:xfrm>
          <a:off x="2623930" y="1515384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2" name="直線コネクタ 311">
          <a:extLst>
            <a:ext uri="{FF2B5EF4-FFF2-40B4-BE49-F238E27FC236}">
              <a16:creationId xmlns:a16="http://schemas.microsoft.com/office/drawing/2014/main" id="{9D98E1F2-8D40-4035-9861-ADD50DC3E1DC}"/>
            </a:ext>
          </a:extLst>
        </xdr:cNvPr>
        <xdr:cNvCxnSpPr/>
      </xdr:nvCxnSpPr>
      <xdr:spPr>
        <a:xfrm>
          <a:off x="2674730" y="15204646"/>
          <a:ext cx="8267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3" name="楕円 312">
          <a:extLst>
            <a:ext uri="{FF2B5EF4-FFF2-40B4-BE49-F238E27FC236}">
              <a16:creationId xmlns:a16="http://schemas.microsoft.com/office/drawing/2014/main" id="{8092D2BC-1416-43A7-AEDB-136F242F71A0}"/>
            </a:ext>
          </a:extLst>
        </xdr:cNvPr>
        <xdr:cNvSpPr/>
      </xdr:nvSpPr>
      <xdr:spPr>
        <a:xfrm>
          <a:off x="1812787" y="1515384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4" name="直線コネクタ 313">
          <a:extLst>
            <a:ext uri="{FF2B5EF4-FFF2-40B4-BE49-F238E27FC236}">
              <a16:creationId xmlns:a16="http://schemas.microsoft.com/office/drawing/2014/main" id="{5D283A31-7599-4626-9D00-4B588FAE3720}"/>
            </a:ext>
          </a:extLst>
        </xdr:cNvPr>
        <xdr:cNvCxnSpPr/>
      </xdr:nvCxnSpPr>
      <xdr:spPr>
        <a:xfrm>
          <a:off x="1863587" y="15204646"/>
          <a:ext cx="8111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5" name="楕円 314">
          <a:extLst>
            <a:ext uri="{FF2B5EF4-FFF2-40B4-BE49-F238E27FC236}">
              <a16:creationId xmlns:a16="http://schemas.microsoft.com/office/drawing/2014/main" id="{6E99A829-1F4B-43CF-A557-4A8CF096D3F5}"/>
            </a:ext>
          </a:extLst>
        </xdr:cNvPr>
        <xdr:cNvSpPr/>
      </xdr:nvSpPr>
      <xdr:spPr>
        <a:xfrm>
          <a:off x="1001643" y="15153846"/>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6" name="直線コネクタ 315">
          <a:extLst>
            <a:ext uri="{FF2B5EF4-FFF2-40B4-BE49-F238E27FC236}">
              <a16:creationId xmlns:a16="http://schemas.microsoft.com/office/drawing/2014/main" id="{FB9D7C7C-9191-4154-A218-5CB1A5CCDB9E}"/>
            </a:ext>
          </a:extLst>
        </xdr:cNvPr>
        <xdr:cNvCxnSpPr/>
      </xdr:nvCxnSpPr>
      <xdr:spPr>
        <a:xfrm>
          <a:off x="1052443" y="15204646"/>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17" name="n_1aveValue【公営住宅】&#10;有形固定資産減価償却率">
          <a:extLst>
            <a:ext uri="{FF2B5EF4-FFF2-40B4-BE49-F238E27FC236}">
              <a16:creationId xmlns:a16="http://schemas.microsoft.com/office/drawing/2014/main" id="{EB5C2E85-8769-47BF-876E-595884E2B303}"/>
            </a:ext>
          </a:extLst>
        </xdr:cNvPr>
        <xdr:cNvSpPr txBox="1"/>
      </xdr:nvSpPr>
      <xdr:spPr>
        <a:xfrm>
          <a:off x="3301761" y="1391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8" name="n_2aveValue【公営住宅】&#10;有形固定資産減価償却率">
          <a:extLst>
            <a:ext uri="{FF2B5EF4-FFF2-40B4-BE49-F238E27FC236}">
              <a16:creationId xmlns:a16="http://schemas.microsoft.com/office/drawing/2014/main" id="{D686FE08-82B7-4560-B292-E644DE52F320}"/>
            </a:ext>
          </a:extLst>
        </xdr:cNvPr>
        <xdr:cNvSpPr txBox="1"/>
      </xdr:nvSpPr>
      <xdr:spPr>
        <a:xfrm>
          <a:off x="2487746" y="1387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aveValue【公営住宅】&#10;有形固定資産減価償却率">
          <a:extLst>
            <a:ext uri="{FF2B5EF4-FFF2-40B4-BE49-F238E27FC236}">
              <a16:creationId xmlns:a16="http://schemas.microsoft.com/office/drawing/2014/main" id="{2FD67AB0-21A2-439F-8DC7-64C68325D092}"/>
            </a:ext>
          </a:extLst>
        </xdr:cNvPr>
        <xdr:cNvSpPr txBox="1"/>
      </xdr:nvSpPr>
      <xdr:spPr>
        <a:xfrm>
          <a:off x="1676602" y="1384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a:extLst>
            <a:ext uri="{FF2B5EF4-FFF2-40B4-BE49-F238E27FC236}">
              <a16:creationId xmlns:a16="http://schemas.microsoft.com/office/drawing/2014/main" id="{AB8CB57F-2560-4EC3-A27E-5299FD4CACF6}"/>
            </a:ext>
          </a:extLst>
        </xdr:cNvPr>
        <xdr:cNvSpPr txBox="1"/>
      </xdr:nvSpPr>
      <xdr:spPr>
        <a:xfrm>
          <a:off x="865459" y="1387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1" name="n_1mainValue【公営住宅】&#10;有形固定資産減価償却率">
          <a:extLst>
            <a:ext uri="{FF2B5EF4-FFF2-40B4-BE49-F238E27FC236}">
              <a16:creationId xmlns:a16="http://schemas.microsoft.com/office/drawing/2014/main" id="{68E0CB32-1FF0-4386-A3BC-6973132D3FE4}"/>
            </a:ext>
          </a:extLst>
        </xdr:cNvPr>
        <xdr:cNvSpPr txBox="1"/>
      </xdr:nvSpPr>
      <xdr:spPr>
        <a:xfrm>
          <a:off x="3269444" y="152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2" name="n_2mainValue【公営住宅】&#10;有形固定資産減価償却率">
          <a:extLst>
            <a:ext uri="{FF2B5EF4-FFF2-40B4-BE49-F238E27FC236}">
              <a16:creationId xmlns:a16="http://schemas.microsoft.com/office/drawing/2014/main" id="{5A29063B-DB97-4A12-B84E-EDF8C09ABDCD}"/>
            </a:ext>
          </a:extLst>
        </xdr:cNvPr>
        <xdr:cNvSpPr txBox="1"/>
      </xdr:nvSpPr>
      <xdr:spPr>
        <a:xfrm>
          <a:off x="2455429" y="152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3" name="n_3mainValue【公営住宅】&#10;有形固定資産減価償却率">
          <a:extLst>
            <a:ext uri="{FF2B5EF4-FFF2-40B4-BE49-F238E27FC236}">
              <a16:creationId xmlns:a16="http://schemas.microsoft.com/office/drawing/2014/main" id="{CBA34A7B-240A-4F82-8F9D-51AE5CBA4B36}"/>
            </a:ext>
          </a:extLst>
        </xdr:cNvPr>
        <xdr:cNvSpPr txBox="1"/>
      </xdr:nvSpPr>
      <xdr:spPr>
        <a:xfrm>
          <a:off x="1644285" y="152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4" name="n_4mainValue【公営住宅】&#10;有形固定資産減価償却率">
          <a:extLst>
            <a:ext uri="{FF2B5EF4-FFF2-40B4-BE49-F238E27FC236}">
              <a16:creationId xmlns:a16="http://schemas.microsoft.com/office/drawing/2014/main" id="{E6DC975C-5DE7-436D-A298-0B768B6630D1}"/>
            </a:ext>
          </a:extLst>
        </xdr:cNvPr>
        <xdr:cNvSpPr txBox="1"/>
      </xdr:nvSpPr>
      <xdr:spPr>
        <a:xfrm>
          <a:off x="833142" y="152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5F4A0451-C043-4908-9F14-9F6A5329EDF7}"/>
            </a:ext>
          </a:extLst>
        </xdr:cNvPr>
        <xdr:cNvSpPr/>
      </xdr:nvSpPr>
      <xdr:spPr>
        <a:xfrm>
          <a:off x="6074576" y="12039600"/>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50733F4-2EA5-4B89-B9A8-F2EC47E27195}"/>
            </a:ext>
          </a:extLst>
        </xdr:cNvPr>
        <xdr:cNvSpPr/>
      </xdr:nvSpPr>
      <xdr:spPr>
        <a:xfrm>
          <a:off x="6186004"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F7FE4BA-1061-45DD-B5B4-85B09D76E0B2}"/>
            </a:ext>
          </a:extLst>
        </xdr:cNvPr>
        <xdr:cNvSpPr/>
      </xdr:nvSpPr>
      <xdr:spPr>
        <a:xfrm>
          <a:off x="6186004"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D2D42B0-A6D6-45D1-917B-56F107CA464B}"/>
            </a:ext>
          </a:extLst>
        </xdr:cNvPr>
        <xdr:cNvSpPr/>
      </xdr:nvSpPr>
      <xdr:spPr>
        <a:xfrm>
          <a:off x="7124148"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B54A3B8B-F099-4930-A09D-8FFAD28C490A}"/>
            </a:ext>
          </a:extLst>
        </xdr:cNvPr>
        <xdr:cNvSpPr/>
      </xdr:nvSpPr>
      <xdr:spPr>
        <a:xfrm>
          <a:off x="7124148"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BD8B9B7F-6231-46BC-AB36-86AB722E98FD}"/>
            </a:ext>
          </a:extLst>
        </xdr:cNvPr>
        <xdr:cNvSpPr/>
      </xdr:nvSpPr>
      <xdr:spPr>
        <a:xfrm>
          <a:off x="8173720"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C4649B6-CA79-471F-9EF1-300A48E3AFE1}"/>
            </a:ext>
          </a:extLst>
        </xdr:cNvPr>
        <xdr:cNvSpPr/>
      </xdr:nvSpPr>
      <xdr:spPr>
        <a:xfrm>
          <a:off x="8173720"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413B9F4B-8756-43D2-83AC-D63A7DC2D3B4}"/>
            </a:ext>
          </a:extLst>
        </xdr:cNvPr>
        <xdr:cNvSpPr/>
      </xdr:nvSpPr>
      <xdr:spPr>
        <a:xfrm>
          <a:off x="6074576" y="13206951"/>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E9B373F9-0B01-41B9-9B99-A9BAA379E0D3}"/>
            </a:ext>
          </a:extLst>
        </xdr:cNvPr>
        <xdr:cNvSpPr txBox="1"/>
      </xdr:nvSpPr>
      <xdr:spPr>
        <a:xfrm>
          <a:off x="6036476" y="13012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83FD222-949C-4CFF-823A-0944A8FDD3B1}"/>
            </a:ext>
          </a:extLst>
        </xdr:cNvPr>
        <xdr:cNvCxnSpPr/>
      </xdr:nvCxnSpPr>
      <xdr:spPr>
        <a:xfrm>
          <a:off x="6074576" y="1553817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E4F92273-1884-4E2C-B879-B4E42F25C4BB}"/>
            </a:ext>
          </a:extLst>
        </xdr:cNvPr>
        <xdr:cNvCxnSpPr/>
      </xdr:nvCxnSpPr>
      <xdr:spPr>
        <a:xfrm>
          <a:off x="6074576" y="1515021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D7113DEB-3879-47B3-954E-3A1F1FE818C1}"/>
            </a:ext>
          </a:extLst>
        </xdr:cNvPr>
        <xdr:cNvSpPr txBox="1"/>
      </xdr:nvSpPr>
      <xdr:spPr>
        <a:xfrm>
          <a:off x="5638539" y="150045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870412CC-F057-4AD1-A499-C96E1CCE35B8}"/>
            </a:ext>
          </a:extLst>
        </xdr:cNvPr>
        <xdr:cNvCxnSpPr/>
      </xdr:nvCxnSpPr>
      <xdr:spPr>
        <a:xfrm>
          <a:off x="6074576" y="1476225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A0170D98-79EA-4B6B-B4C0-7563D41BE82B}"/>
            </a:ext>
          </a:extLst>
        </xdr:cNvPr>
        <xdr:cNvSpPr txBox="1"/>
      </xdr:nvSpPr>
      <xdr:spPr>
        <a:xfrm>
          <a:off x="5638539" y="14616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4481069C-709B-4FFE-9F1D-7FC4F93BD561}"/>
            </a:ext>
          </a:extLst>
        </xdr:cNvPr>
        <xdr:cNvCxnSpPr/>
      </xdr:nvCxnSpPr>
      <xdr:spPr>
        <a:xfrm>
          <a:off x="6074576" y="14374302"/>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a:extLst>
            <a:ext uri="{FF2B5EF4-FFF2-40B4-BE49-F238E27FC236}">
              <a16:creationId xmlns:a16="http://schemas.microsoft.com/office/drawing/2014/main" id="{5068EE26-338A-466C-9482-5C138CFF06D9}"/>
            </a:ext>
          </a:extLst>
        </xdr:cNvPr>
        <xdr:cNvSpPr txBox="1"/>
      </xdr:nvSpPr>
      <xdr:spPr>
        <a:xfrm>
          <a:off x="5589991" y="142286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C935295F-8EBC-4E19-96A1-2312618304A6}"/>
            </a:ext>
          </a:extLst>
        </xdr:cNvPr>
        <xdr:cNvCxnSpPr/>
      </xdr:nvCxnSpPr>
      <xdr:spPr>
        <a:xfrm>
          <a:off x="6074576" y="1398634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a:extLst>
            <a:ext uri="{FF2B5EF4-FFF2-40B4-BE49-F238E27FC236}">
              <a16:creationId xmlns:a16="http://schemas.microsoft.com/office/drawing/2014/main" id="{5C2F623D-2069-4ABE-A0C0-AA23E6B3438B}"/>
            </a:ext>
          </a:extLst>
        </xdr:cNvPr>
        <xdr:cNvSpPr txBox="1"/>
      </xdr:nvSpPr>
      <xdr:spPr>
        <a:xfrm>
          <a:off x="5589991" y="138406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4BF57D30-6A10-4FA0-A3F6-81FBEFEA983F}"/>
            </a:ext>
          </a:extLst>
        </xdr:cNvPr>
        <xdr:cNvCxnSpPr/>
      </xdr:nvCxnSpPr>
      <xdr:spPr>
        <a:xfrm>
          <a:off x="6074576" y="1359490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a:extLst>
            <a:ext uri="{FF2B5EF4-FFF2-40B4-BE49-F238E27FC236}">
              <a16:creationId xmlns:a16="http://schemas.microsoft.com/office/drawing/2014/main" id="{75BB47A8-2933-48A3-993F-8ED498695670}"/>
            </a:ext>
          </a:extLst>
        </xdr:cNvPr>
        <xdr:cNvSpPr txBox="1"/>
      </xdr:nvSpPr>
      <xdr:spPr>
        <a:xfrm>
          <a:off x="5589991" y="13449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F470E897-4B2F-4DB9-84AE-202CBAA7A352}"/>
            </a:ext>
          </a:extLst>
        </xdr:cNvPr>
        <xdr:cNvCxnSpPr/>
      </xdr:nvCxnSpPr>
      <xdr:spPr>
        <a:xfrm>
          <a:off x="6074576" y="1320695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a:extLst>
            <a:ext uri="{FF2B5EF4-FFF2-40B4-BE49-F238E27FC236}">
              <a16:creationId xmlns:a16="http://schemas.microsoft.com/office/drawing/2014/main" id="{0D9FC874-0239-4F33-BA84-D25E23E7D507}"/>
            </a:ext>
          </a:extLst>
        </xdr:cNvPr>
        <xdr:cNvSpPr txBox="1"/>
      </xdr:nvSpPr>
      <xdr:spPr>
        <a:xfrm>
          <a:off x="5589991" y="130612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738E7129-537B-4662-95CB-98B0BCDDD968}"/>
            </a:ext>
          </a:extLst>
        </xdr:cNvPr>
        <xdr:cNvSpPr/>
      </xdr:nvSpPr>
      <xdr:spPr>
        <a:xfrm>
          <a:off x="6074576" y="13206951"/>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a:extLst>
            <a:ext uri="{FF2B5EF4-FFF2-40B4-BE49-F238E27FC236}">
              <a16:creationId xmlns:a16="http://schemas.microsoft.com/office/drawing/2014/main" id="{F60A6255-A0F2-4A0E-8C41-AFBABBCFC733}"/>
            </a:ext>
          </a:extLst>
        </xdr:cNvPr>
        <xdr:cNvCxnSpPr/>
      </xdr:nvCxnSpPr>
      <xdr:spPr>
        <a:xfrm flipV="1">
          <a:off x="9620113" y="13803517"/>
          <a:ext cx="0" cy="134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a:extLst>
            <a:ext uri="{FF2B5EF4-FFF2-40B4-BE49-F238E27FC236}">
              <a16:creationId xmlns:a16="http://schemas.microsoft.com/office/drawing/2014/main" id="{B723DDFB-D08C-44B9-8D2A-A4F8C551B1B0}"/>
            </a:ext>
          </a:extLst>
        </xdr:cNvPr>
        <xdr:cNvSpPr txBox="1"/>
      </xdr:nvSpPr>
      <xdr:spPr>
        <a:xfrm>
          <a:off x="9659178" y="1515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a:extLst>
            <a:ext uri="{FF2B5EF4-FFF2-40B4-BE49-F238E27FC236}">
              <a16:creationId xmlns:a16="http://schemas.microsoft.com/office/drawing/2014/main" id="{12DFC3DB-59F9-4B10-9FFB-2AC8894892A3}"/>
            </a:ext>
          </a:extLst>
        </xdr:cNvPr>
        <xdr:cNvCxnSpPr/>
      </xdr:nvCxnSpPr>
      <xdr:spPr>
        <a:xfrm>
          <a:off x="9547750" y="15148541"/>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a:extLst>
            <a:ext uri="{FF2B5EF4-FFF2-40B4-BE49-F238E27FC236}">
              <a16:creationId xmlns:a16="http://schemas.microsoft.com/office/drawing/2014/main" id="{DB43ECFD-7227-4EF4-B37A-8A20FACC9EBF}"/>
            </a:ext>
          </a:extLst>
        </xdr:cNvPr>
        <xdr:cNvSpPr txBox="1"/>
      </xdr:nvSpPr>
      <xdr:spPr>
        <a:xfrm>
          <a:off x="9659178" y="135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a:extLst>
            <a:ext uri="{FF2B5EF4-FFF2-40B4-BE49-F238E27FC236}">
              <a16:creationId xmlns:a16="http://schemas.microsoft.com/office/drawing/2014/main" id="{A1427598-B77B-4435-AF1C-EBE7F9AAA100}"/>
            </a:ext>
          </a:extLst>
        </xdr:cNvPr>
        <xdr:cNvCxnSpPr/>
      </xdr:nvCxnSpPr>
      <xdr:spPr>
        <a:xfrm>
          <a:off x="9547750" y="13803517"/>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a:extLst>
            <a:ext uri="{FF2B5EF4-FFF2-40B4-BE49-F238E27FC236}">
              <a16:creationId xmlns:a16="http://schemas.microsoft.com/office/drawing/2014/main" id="{BF6D359E-747D-4AC7-A316-BDA0E0C30503}"/>
            </a:ext>
          </a:extLst>
        </xdr:cNvPr>
        <xdr:cNvSpPr txBox="1"/>
      </xdr:nvSpPr>
      <xdr:spPr>
        <a:xfrm>
          <a:off x="9659178" y="1478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a:extLst>
            <a:ext uri="{FF2B5EF4-FFF2-40B4-BE49-F238E27FC236}">
              <a16:creationId xmlns:a16="http://schemas.microsoft.com/office/drawing/2014/main" id="{ED72CDCE-4A19-4A84-8BE3-F4D3A6E85192}"/>
            </a:ext>
          </a:extLst>
        </xdr:cNvPr>
        <xdr:cNvSpPr/>
      </xdr:nvSpPr>
      <xdr:spPr>
        <a:xfrm>
          <a:off x="9585850" y="14933098"/>
          <a:ext cx="8602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a:extLst>
            <a:ext uri="{FF2B5EF4-FFF2-40B4-BE49-F238E27FC236}">
              <a16:creationId xmlns:a16="http://schemas.microsoft.com/office/drawing/2014/main" id="{79B7C19E-502D-4FEA-B787-6FD6BC728632}"/>
            </a:ext>
          </a:extLst>
        </xdr:cNvPr>
        <xdr:cNvSpPr/>
      </xdr:nvSpPr>
      <xdr:spPr>
        <a:xfrm>
          <a:off x="8809935" y="1494125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a:extLst>
            <a:ext uri="{FF2B5EF4-FFF2-40B4-BE49-F238E27FC236}">
              <a16:creationId xmlns:a16="http://schemas.microsoft.com/office/drawing/2014/main" id="{8D4A2028-F3B5-40BD-84B6-C9FA70D4267A}"/>
            </a:ext>
          </a:extLst>
        </xdr:cNvPr>
        <xdr:cNvSpPr/>
      </xdr:nvSpPr>
      <xdr:spPr>
        <a:xfrm>
          <a:off x="7998791" y="14939805"/>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a:extLst>
            <a:ext uri="{FF2B5EF4-FFF2-40B4-BE49-F238E27FC236}">
              <a16:creationId xmlns:a16="http://schemas.microsoft.com/office/drawing/2014/main" id="{0D4EC8E3-0C81-4566-98F3-D3A634879C6C}"/>
            </a:ext>
          </a:extLst>
        </xdr:cNvPr>
        <xdr:cNvSpPr/>
      </xdr:nvSpPr>
      <xdr:spPr>
        <a:xfrm>
          <a:off x="7172077" y="14985449"/>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a:extLst>
            <a:ext uri="{FF2B5EF4-FFF2-40B4-BE49-F238E27FC236}">
              <a16:creationId xmlns:a16="http://schemas.microsoft.com/office/drawing/2014/main" id="{3FFEB25E-730E-4EF2-866A-01B9DC9EE858}"/>
            </a:ext>
          </a:extLst>
        </xdr:cNvPr>
        <xdr:cNvSpPr/>
      </xdr:nvSpPr>
      <xdr:spPr>
        <a:xfrm>
          <a:off x="6360933" y="1498407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29D4A10-041D-4F74-8D80-2F9B9D0133C4}"/>
            </a:ext>
          </a:extLst>
        </xdr:cNvPr>
        <xdr:cNvSpPr txBox="1"/>
      </xdr:nvSpPr>
      <xdr:spPr>
        <a:xfrm>
          <a:off x="944615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BF31FEE-21E9-4BD8-8E79-ECF18FA6C452}"/>
            </a:ext>
          </a:extLst>
        </xdr:cNvPr>
        <xdr:cNvSpPr txBox="1"/>
      </xdr:nvSpPr>
      <xdr:spPr>
        <a:xfrm>
          <a:off x="8685806"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ABE94A9-B4BE-409B-A915-8A97911514EA}"/>
            </a:ext>
          </a:extLst>
        </xdr:cNvPr>
        <xdr:cNvSpPr txBox="1"/>
      </xdr:nvSpPr>
      <xdr:spPr>
        <a:xfrm>
          <a:off x="7874663"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4AF05D6-5E01-4703-99B0-CFA4B65BB03D}"/>
            </a:ext>
          </a:extLst>
        </xdr:cNvPr>
        <xdr:cNvSpPr txBox="1"/>
      </xdr:nvSpPr>
      <xdr:spPr>
        <a:xfrm>
          <a:off x="704794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981AC17-2667-4593-9DBC-94F5E5BCA29D}"/>
            </a:ext>
          </a:extLst>
        </xdr:cNvPr>
        <xdr:cNvSpPr txBox="1"/>
      </xdr:nvSpPr>
      <xdr:spPr>
        <a:xfrm>
          <a:off x="6236804"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64" name="楕円 363">
          <a:extLst>
            <a:ext uri="{FF2B5EF4-FFF2-40B4-BE49-F238E27FC236}">
              <a16:creationId xmlns:a16="http://schemas.microsoft.com/office/drawing/2014/main" id="{7218FDB0-8678-47F4-BFCE-DF9D4F62C0AC}"/>
            </a:ext>
          </a:extLst>
        </xdr:cNvPr>
        <xdr:cNvSpPr/>
      </xdr:nvSpPr>
      <xdr:spPr>
        <a:xfrm>
          <a:off x="9585850" y="15095606"/>
          <a:ext cx="860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65" name="【公営住宅】&#10;一人当たり面積該当値テキスト">
          <a:extLst>
            <a:ext uri="{FF2B5EF4-FFF2-40B4-BE49-F238E27FC236}">
              <a16:creationId xmlns:a16="http://schemas.microsoft.com/office/drawing/2014/main" id="{5B2B6603-7E9D-4B5D-8C71-3A1D08269C23}"/>
            </a:ext>
          </a:extLst>
        </xdr:cNvPr>
        <xdr:cNvSpPr txBox="1"/>
      </xdr:nvSpPr>
      <xdr:spPr>
        <a:xfrm>
          <a:off x="9659178" y="1500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59689</xdr:rowOff>
    </xdr:from>
    <xdr:to>
      <xdr:col>50</xdr:col>
      <xdr:colOff>165100</xdr:colOff>
      <xdr:row>86</xdr:row>
      <xdr:rowOff>161289</xdr:rowOff>
    </xdr:to>
    <xdr:sp macro="" textlink="">
      <xdr:nvSpPr>
        <xdr:cNvPr id="366" name="楕円 365">
          <a:extLst>
            <a:ext uri="{FF2B5EF4-FFF2-40B4-BE49-F238E27FC236}">
              <a16:creationId xmlns:a16="http://schemas.microsoft.com/office/drawing/2014/main" id="{3117B39E-7C23-4324-B0C3-C2A79A801980}"/>
            </a:ext>
          </a:extLst>
        </xdr:cNvPr>
        <xdr:cNvSpPr/>
      </xdr:nvSpPr>
      <xdr:spPr>
        <a:xfrm>
          <a:off x="8809935" y="150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110489</xdr:rowOff>
    </xdr:from>
    <xdr:to>
      <xdr:col>55</xdr:col>
      <xdr:colOff>0</xdr:colOff>
      <xdr:row>86</xdr:row>
      <xdr:rowOff>110489</xdr:rowOff>
    </xdr:to>
    <xdr:cxnSp macro="">
      <xdr:nvCxnSpPr>
        <xdr:cNvPr id="367" name="直線コネクタ 366">
          <a:extLst>
            <a:ext uri="{FF2B5EF4-FFF2-40B4-BE49-F238E27FC236}">
              <a16:creationId xmlns:a16="http://schemas.microsoft.com/office/drawing/2014/main" id="{A05EE86D-997C-4403-9B70-918438C6F1C2}"/>
            </a:ext>
          </a:extLst>
        </xdr:cNvPr>
        <xdr:cNvCxnSpPr/>
      </xdr:nvCxnSpPr>
      <xdr:spPr>
        <a:xfrm>
          <a:off x="8860735" y="15146406"/>
          <a:ext cx="7603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59767</xdr:rowOff>
    </xdr:from>
    <xdr:to>
      <xdr:col>46</xdr:col>
      <xdr:colOff>38100</xdr:colOff>
      <xdr:row>86</xdr:row>
      <xdr:rowOff>161367</xdr:rowOff>
    </xdr:to>
    <xdr:sp macro="" textlink="">
      <xdr:nvSpPr>
        <xdr:cNvPr id="368" name="楕円 367">
          <a:extLst>
            <a:ext uri="{FF2B5EF4-FFF2-40B4-BE49-F238E27FC236}">
              <a16:creationId xmlns:a16="http://schemas.microsoft.com/office/drawing/2014/main" id="{7A15177A-5377-4CFF-A7CC-3C85A0B837B9}"/>
            </a:ext>
          </a:extLst>
        </xdr:cNvPr>
        <xdr:cNvSpPr/>
      </xdr:nvSpPr>
      <xdr:spPr>
        <a:xfrm>
          <a:off x="7998791" y="15095684"/>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110489</xdr:rowOff>
    </xdr:from>
    <xdr:to>
      <xdr:col>50</xdr:col>
      <xdr:colOff>114300</xdr:colOff>
      <xdr:row>86</xdr:row>
      <xdr:rowOff>110567</xdr:rowOff>
    </xdr:to>
    <xdr:cxnSp macro="">
      <xdr:nvCxnSpPr>
        <xdr:cNvPr id="369" name="直線コネクタ 368">
          <a:extLst>
            <a:ext uri="{FF2B5EF4-FFF2-40B4-BE49-F238E27FC236}">
              <a16:creationId xmlns:a16="http://schemas.microsoft.com/office/drawing/2014/main" id="{A2E425FE-6836-478D-B384-0A0F40196384}"/>
            </a:ext>
          </a:extLst>
        </xdr:cNvPr>
        <xdr:cNvCxnSpPr/>
      </xdr:nvCxnSpPr>
      <xdr:spPr>
        <a:xfrm flipV="1">
          <a:off x="8049591" y="15146406"/>
          <a:ext cx="811144"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59843</xdr:rowOff>
    </xdr:from>
    <xdr:to>
      <xdr:col>41</xdr:col>
      <xdr:colOff>101600</xdr:colOff>
      <xdr:row>86</xdr:row>
      <xdr:rowOff>161443</xdr:rowOff>
    </xdr:to>
    <xdr:sp macro="" textlink="">
      <xdr:nvSpPr>
        <xdr:cNvPr id="370" name="楕円 369">
          <a:extLst>
            <a:ext uri="{FF2B5EF4-FFF2-40B4-BE49-F238E27FC236}">
              <a16:creationId xmlns:a16="http://schemas.microsoft.com/office/drawing/2014/main" id="{CFEDAF66-6969-4E93-8EF4-92EEBEC08787}"/>
            </a:ext>
          </a:extLst>
        </xdr:cNvPr>
        <xdr:cNvSpPr/>
      </xdr:nvSpPr>
      <xdr:spPr>
        <a:xfrm>
          <a:off x="7172077" y="1509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110567</xdr:rowOff>
    </xdr:from>
    <xdr:to>
      <xdr:col>45</xdr:col>
      <xdr:colOff>177800</xdr:colOff>
      <xdr:row>86</xdr:row>
      <xdr:rowOff>110643</xdr:rowOff>
    </xdr:to>
    <xdr:cxnSp macro="">
      <xdr:nvCxnSpPr>
        <xdr:cNvPr id="371" name="直線コネクタ 370">
          <a:extLst>
            <a:ext uri="{FF2B5EF4-FFF2-40B4-BE49-F238E27FC236}">
              <a16:creationId xmlns:a16="http://schemas.microsoft.com/office/drawing/2014/main" id="{FF26BA67-FAF9-4D05-9F52-6EC0B10B347C}"/>
            </a:ext>
          </a:extLst>
        </xdr:cNvPr>
        <xdr:cNvCxnSpPr/>
      </xdr:nvCxnSpPr>
      <xdr:spPr>
        <a:xfrm flipV="1">
          <a:off x="7222877" y="15146484"/>
          <a:ext cx="826714"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59843</xdr:rowOff>
    </xdr:from>
    <xdr:to>
      <xdr:col>36</xdr:col>
      <xdr:colOff>165100</xdr:colOff>
      <xdr:row>86</xdr:row>
      <xdr:rowOff>161443</xdr:rowOff>
    </xdr:to>
    <xdr:sp macro="" textlink="">
      <xdr:nvSpPr>
        <xdr:cNvPr id="372" name="楕円 371">
          <a:extLst>
            <a:ext uri="{FF2B5EF4-FFF2-40B4-BE49-F238E27FC236}">
              <a16:creationId xmlns:a16="http://schemas.microsoft.com/office/drawing/2014/main" id="{BE35C7FC-D0CA-408D-A0BC-EEDED82022DC}"/>
            </a:ext>
          </a:extLst>
        </xdr:cNvPr>
        <xdr:cNvSpPr/>
      </xdr:nvSpPr>
      <xdr:spPr>
        <a:xfrm>
          <a:off x="6360933" y="1509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110643</xdr:rowOff>
    </xdr:from>
    <xdr:to>
      <xdr:col>41</xdr:col>
      <xdr:colOff>50800</xdr:colOff>
      <xdr:row>86</xdr:row>
      <xdr:rowOff>110643</xdr:rowOff>
    </xdr:to>
    <xdr:cxnSp macro="">
      <xdr:nvCxnSpPr>
        <xdr:cNvPr id="373" name="直線コネクタ 372">
          <a:extLst>
            <a:ext uri="{FF2B5EF4-FFF2-40B4-BE49-F238E27FC236}">
              <a16:creationId xmlns:a16="http://schemas.microsoft.com/office/drawing/2014/main" id="{63E84D9B-B2FB-440B-A05D-F5BD7A1FC7A8}"/>
            </a:ext>
          </a:extLst>
        </xdr:cNvPr>
        <xdr:cNvCxnSpPr/>
      </xdr:nvCxnSpPr>
      <xdr:spPr>
        <a:xfrm>
          <a:off x="6411733" y="15146560"/>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a:extLst>
            <a:ext uri="{FF2B5EF4-FFF2-40B4-BE49-F238E27FC236}">
              <a16:creationId xmlns:a16="http://schemas.microsoft.com/office/drawing/2014/main" id="{E4B21F38-4139-4A0C-97B6-A7A8730C6D7E}"/>
            </a:ext>
          </a:extLst>
        </xdr:cNvPr>
        <xdr:cNvSpPr txBox="1"/>
      </xdr:nvSpPr>
      <xdr:spPr>
        <a:xfrm>
          <a:off x="8628733" y="1471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a:extLst>
            <a:ext uri="{FF2B5EF4-FFF2-40B4-BE49-F238E27FC236}">
              <a16:creationId xmlns:a16="http://schemas.microsoft.com/office/drawing/2014/main" id="{BD024D53-A54A-4E73-9978-BE51BD6C1E53}"/>
            </a:ext>
          </a:extLst>
        </xdr:cNvPr>
        <xdr:cNvSpPr txBox="1"/>
      </xdr:nvSpPr>
      <xdr:spPr>
        <a:xfrm>
          <a:off x="7830290" y="1471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76" name="n_3aveValue【公営住宅】&#10;一人当たり面積">
          <a:extLst>
            <a:ext uri="{FF2B5EF4-FFF2-40B4-BE49-F238E27FC236}">
              <a16:creationId xmlns:a16="http://schemas.microsoft.com/office/drawing/2014/main" id="{F48262CD-CAE1-476C-AF7B-35DC575D85BC}"/>
            </a:ext>
          </a:extLst>
        </xdr:cNvPr>
        <xdr:cNvSpPr txBox="1"/>
      </xdr:nvSpPr>
      <xdr:spPr>
        <a:xfrm>
          <a:off x="7003575" y="147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7" name="n_4aveValue【公営住宅】&#10;一人当たり面積">
          <a:extLst>
            <a:ext uri="{FF2B5EF4-FFF2-40B4-BE49-F238E27FC236}">
              <a16:creationId xmlns:a16="http://schemas.microsoft.com/office/drawing/2014/main" id="{20C76D6D-394C-49CC-847A-A6A3E3710B7C}"/>
            </a:ext>
          </a:extLst>
        </xdr:cNvPr>
        <xdr:cNvSpPr txBox="1"/>
      </xdr:nvSpPr>
      <xdr:spPr>
        <a:xfrm>
          <a:off x="6192431" y="147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152416</xdr:rowOff>
    </xdr:from>
    <xdr:ext cx="469744" cy="259045"/>
    <xdr:sp macro="" textlink="">
      <xdr:nvSpPr>
        <xdr:cNvPr id="378" name="n_1mainValue【公営住宅】&#10;一人当たり面積">
          <a:extLst>
            <a:ext uri="{FF2B5EF4-FFF2-40B4-BE49-F238E27FC236}">
              <a16:creationId xmlns:a16="http://schemas.microsoft.com/office/drawing/2014/main" id="{03777F05-61A9-41AB-97DD-6860BEF3C29E}"/>
            </a:ext>
          </a:extLst>
        </xdr:cNvPr>
        <xdr:cNvSpPr txBox="1"/>
      </xdr:nvSpPr>
      <xdr:spPr>
        <a:xfrm>
          <a:off x="8628733" y="151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152494</xdr:rowOff>
    </xdr:from>
    <xdr:ext cx="469744" cy="259045"/>
    <xdr:sp macro="" textlink="">
      <xdr:nvSpPr>
        <xdr:cNvPr id="379" name="n_2mainValue【公営住宅】&#10;一人当たり面積">
          <a:extLst>
            <a:ext uri="{FF2B5EF4-FFF2-40B4-BE49-F238E27FC236}">
              <a16:creationId xmlns:a16="http://schemas.microsoft.com/office/drawing/2014/main" id="{0E0826AF-D422-4450-B20C-5E89599F4C24}"/>
            </a:ext>
          </a:extLst>
        </xdr:cNvPr>
        <xdr:cNvSpPr txBox="1"/>
      </xdr:nvSpPr>
      <xdr:spPr>
        <a:xfrm>
          <a:off x="7830290" y="1518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152570</xdr:rowOff>
    </xdr:from>
    <xdr:ext cx="469744" cy="259045"/>
    <xdr:sp macro="" textlink="">
      <xdr:nvSpPr>
        <xdr:cNvPr id="380" name="n_3mainValue【公営住宅】&#10;一人当たり面積">
          <a:extLst>
            <a:ext uri="{FF2B5EF4-FFF2-40B4-BE49-F238E27FC236}">
              <a16:creationId xmlns:a16="http://schemas.microsoft.com/office/drawing/2014/main" id="{94E6A332-011E-41DD-A41B-9DBAC00617E3}"/>
            </a:ext>
          </a:extLst>
        </xdr:cNvPr>
        <xdr:cNvSpPr txBox="1"/>
      </xdr:nvSpPr>
      <xdr:spPr>
        <a:xfrm>
          <a:off x="7003575" y="1518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152570</xdr:rowOff>
    </xdr:from>
    <xdr:ext cx="469744" cy="259045"/>
    <xdr:sp macro="" textlink="">
      <xdr:nvSpPr>
        <xdr:cNvPr id="381" name="n_4mainValue【公営住宅】&#10;一人当たり面積">
          <a:extLst>
            <a:ext uri="{FF2B5EF4-FFF2-40B4-BE49-F238E27FC236}">
              <a16:creationId xmlns:a16="http://schemas.microsoft.com/office/drawing/2014/main" id="{B492CA61-74CA-420F-B2DC-865ECAE5BD1B}"/>
            </a:ext>
          </a:extLst>
        </xdr:cNvPr>
        <xdr:cNvSpPr txBox="1"/>
      </xdr:nvSpPr>
      <xdr:spPr>
        <a:xfrm>
          <a:off x="6192431" y="1518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1830A744-7D41-48E5-BAFA-1471DF1BC31A}"/>
            </a:ext>
          </a:extLst>
        </xdr:cNvPr>
        <xdr:cNvSpPr/>
      </xdr:nvSpPr>
      <xdr:spPr>
        <a:xfrm>
          <a:off x="69971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B178A76-59C4-4D02-A333-EB39CAABE909}"/>
            </a:ext>
          </a:extLst>
        </xdr:cNvPr>
        <xdr:cNvSpPr/>
      </xdr:nvSpPr>
      <xdr:spPr>
        <a:xfrm>
          <a:off x="82671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BDDDE065-5CFA-4F7C-B77E-A9849758C59C}"/>
            </a:ext>
          </a:extLst>
        </xdr:cNvPr>
        <xdr:cNvSpPr/>
      </xdr:nvSpPr>
      <xdr:spPr>
        <a:xfrm>
          <a:off x="82671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298D9449-C984-446F-9ACF-F1AFBE196F2F}"/>
            </a:ext>
          </a:extLst>
        </xdr:cNvPr>
        <xdr:cNvSpPr/>
      </xdr:nvSpPr>
      <xdr:spPr>
        <a:xfrm>
          <a:off x="174928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BEEAD4FD-5A5F-496F-91D2-6BF6F44A27AD}"/>
            </a:ext>
          </a:extLst>
        </xdr:cNvPr>
        <xdr:cNvSpPr/>
      </xdr:nvSpPr>
      <xdr:spPr>
        <a:xfrm>
          <a:off x="174928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930FD107-DFBF-4A82-A54C-EF8A21F98919}"/>
            </a:ext>
          </a:extLst>
        </xdr:cNvPr>
        <xdr:cNvSpPr/>
      </xdr:nvSpPr>
      <xdr:spPr>
        <a:xfrm>
          <a:off x="279885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8C97670-F7CD-4F07-9242-3BDE3BB79745}"/>
            </a:ext>
          </a:extLst>
        </xdr:cNvPr>
        <xdr:cNvSpPr/>
      </xdr:nvSpPr>
      <xdr:spPr>
        <a:xfrm>
          <a:off x="279885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855F53CE-24B0-4F01-AC23-2CF826DB3547}"/>
            </a:ext>
          </a:extLst>
        </xdr:cNvPr>
        <xdr:cNvSpPr/>
      </xdr:nvSpPr>
      <xdr:spPr>
        <a:xfrm>
          <a:off x="699715" y="17045774"/>
          <a:ext cx="4350688" cy="22233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90C8602C-77F7-406E-A869-E47A15773D9F}"/>
            </a:ext>
          </a:extLst>
        </xdr:cNvPr>
        <xdr:cNvSpPr/>
      </xdr:nvSpPr>
      <xdr:spPr>
        <a:xfrm>
          <a:off x="6074576" y="15929610"/>
          <a:ext cx="4335117"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3BD814AA-E2C7-411C-B6D0-484E23DFDAB9}"/>
            </a:ext>
          </a:extLst>
        </xdr:cNvPr>
        <xdr:cNvSpPr/>
      </xdr:nvSpPr>
      <xdr:spPr>
        <a:xfrm>
          <a:off x="6186004"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97A92251-B5D5-4349-8BF5-7C4C5F586627}"/>
            </a:ext>
          </a:extLst>
        </xdr:cNvPr>
        <xdr:cNvSpPr/>
      </xdr:nvSpPr>
      <xdr:spPr>
        <a:xfrm>
          <a:off x="6186004"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ECA7FCC0-71BA-432C-B749-050C3D3B3691}"/>
            </a:ext>
          </a:extLst>
        </xdr:cNvPr>
        <xdr:cNvSpPr/>
      </xdr:nvSpPr>
      <xdr:spPr>
        <a:xfrm>
          <a:off x="7124148"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F0A5384F-69A3-4BD7-AE89-32091D18A364}"/>
            </a:ext>
          </a:extLst>
        </xdr:cNvPr>
        <xdr:cNvSpPr/>
      </xdr:nvSpPr>
      <xdr:spPr>
        <a:xfrm>
          <a:off x="7124148"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9166D878-6E3A-4875-B1F3-CAB62BF27B83}"/>
            </a:ext>
          </a:extLst>
        </xdr:cNvPr>
        <xdr:cNvSpPr/>
      </xdr:nvSpPr>
      <xdr:spPr>
        <a:xfrm>
          <a:off x="8173720"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370A482D-A52F-46ED-8E38-5A615A40EA60}"/>
            </a:ext>
          </a:extLst>
        </xdr:cNvPr>
        <xdr:cNvSpPr/>
      </xdr:nvSpPr>
      <xdr:spPr>
        <a:xfrm>
          <a:off x="8173720"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F41F46C4-04FD-4717-951C-490D88FB996E}"/>
            </a:ext>
          </a:extLst>
        </xdr:cNvPr>
        <xdr:cNvSpPr/>
      </xdr:nvSpPr>
      <xdr:spPr>
        <a:xfrm>
          <a:off x="6074576" y="17045774"/>
          <a:ext cx="4335117" cy="22233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F8DE9636-CECE-41AD-89E2-788F571EFCBB}"/>
            </a:ext>
          </a:extLst>
        </xdr:cNvPr>
        <xdr:cNvSpPr/>
      </xdr:nvSpPr>
      <xdr:spPr>
        <a:xfrm>
          <a:off x="11433865" y="4266537"/>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12EA3872-BABD-4BBB-B19F-20F895DE7863}"/>
            </a:ext>
          </a:extLst>
        </xdr:cNvPr>
        <xdr:cNvSpPr/>
      </xdr:nvSpPr>
      <xdr:spPr>
        <a:xfrm>
          <a:off x="11545294"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E1440C67-7AE1-42F0-850C-9C2D8FC614E1}"/>
            </a:ext>
          </a:extLst>
        </xdr:cNvPr>
        <xdr:cNvSpPr/>
      </xdr:nvSpPr>
      <xdr:spPr>
        <a:xfrm>
          <a:off x="11545294"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D706185F-0224-46D5-9C7B-2BCB21712B49}"/>
            </a:ext>
          </a:extLst>
        </xdr:cNvPr>
        <xdr:cNvSpPr/>
      </xdr:nvSpPr>
      <xdr:spPr>
        <a:xfrm>
          <a:off x="1248343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B1530EE0-8925-4BCB-A1FF-79A0FD1EA35D}"/>
            </a:ext>
          </a:extLst>
        </xdr:cNvPr>
        <xdr:cNvSpPr/>
      </xdr:nvSpPr>
      <xdr:spPr>
        <a:xfrm>
          <a:off x="1248343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B4F3A2C3-F9E8-4CA6-A447-95ED9A16EDC9}"/>
            </a:ext>
          </a:extLst>
        </xdr:cNvPr>
        <xdr:cNvSpPr/>
      </xdr:nvSpPr>
      <xdr:spPr>
        <a:xfrm>
          <a:off x="13533010"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F825567F-0ECE-41C2-90B5-A3522BD49E65}"/>
            </a:ext>
          </a:extLst>
        </xdr:cNvPr>
        <xdr:cNvSpPr/>
      </xdr:nvSpPr>
      <xdr:spPr>
        <a:xfrm>
          <a:off x="13533010"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CCC67710-3F1C-4A78-8989-BF6FB1ADAE10}"/>
            </a:ext>
          </a:extLst>
        </xdr:cNvPr>
        <xdr:cNvSpPr/>
      </xdr:nvSpPr>
      <xdr:spPr>
        <a:xfrm>
          <a:off x="11433865" y="5433888"/>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78A591BE-0AC3-4130-84DB-C2993127B2B5}"/>
            </a:ext>
          </a:extLst>
        </xdr:cNvPr>
        <xdr:cNvSpPr txBox="1"/>
      </xdr:nvSpPr>
      <xdr:spPr>
        <a:xfrm>
          <a:off x="11395765" y="52399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5B309ADC-72E1-4578-9795-6CD289870EF9}"/>
            </a:ext>
          </a:extLst>
        </xdr:cNvPr>
        <xdr:cNvCxnSpPr/>
      </xdr:nvCxnSpPr>
      <xdr:spPr>
        <a:xfrm>
          <a:off x="11433865" y="7765111"/>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3373727F-7CB3-4D3C-AA94-4DCB6FDF4826}"/>
            </a:ext>
          </a:extLst>
        </xdr:cNvPr>
        <xdr:cNvSpPr txBox="1"/>
      </xdr:nvSpPr>
      <xdr:spPr>
        <a:xfrm>
          <a:off x="11013400" y="76194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486BF746-34DB-41DE-86E2-A10B9AFC841A}"/>
            </a:ext>
          </a:extLst>
        </xdr:cNvPr>
        <xdr:cNvCxnSpPr/>
      </xdr:nvCxnSpPr>
      <xdr:spPr>
        <a:xfrm>
          <a:off x="11433865" y="737715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9EEE1C51-4915-4161-91F2-BCCCBA9E4532}"/>
            </a:ext>
          </a:extLst>
        </xdr:cNvPr>
        <xdr:cNvSpPr txBox="1"/>
      </xdr:nvSpPr>
      <xdr:spPr>
        <a:xfrm>
          <a:off x="11013400" y="723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D6FDE0E0-3BC8-48EE-9416-936966781FDE}"/>
            </a:ext>
          </a:extLst>
        </xdr:cNvPr>
        <xdr:cNvCxnSpPr/>
      </xdr:nvCxnSpPr>
      <xdr:spPr>
        <a:xfrm>
          <a:off x="11433865" y="698919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CFE45947-3497-4E6B-B159-C9BD7A9ED6AF}"/>
            </a:ext>
          </a:extLst>
        </xdr:cNvPr>
        <xdr:cNvSpPr txBox="1"/>
      </xdr:nvSpPr>
      <xdr:spPr>
        <a:xfrm>
          <a:off x="11061949" y="6843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E0C79107-FF90-423E-95C7-E187A6E337B2}"/>
            </a:ext>
          </a:extLst>
        </xdr:cNvPr>
        <xdr:cNvCxnSpPr/>
      </xdr:nvCxnSpPr>
      <xdr:spPr>
        <a:xfrm>
          <a:off x="11433865" y="659776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C99D2249-FA99-4A14-BE4D-7617969CEE50}"/>
            </a:ext>
          </a:extLst>
        </xdr:cNvPr>
        <xdr:cNvSpPr txBox="1"/>
      </xdr:nvSpPr>
      <xdr:spPr>
        <a:xfrm>
          <a:off x="11061949" y="6452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6C612243-FDEB-4F67-9BDF-8B95C2CD7C98}"/>
            </a:ext>
          </a:extLst>
        </xdr:cNvPr>
        <xdr:cNvCxnSpPr/>
      </xdr:nvCxnSpPr>
      <xdr:spPr>
        <a:xfrm>
          <a:off x="11433865" y="620980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D8D79C37-1C18-4447-8B27-E4F7DCF10124}"/>
            </a:ext>
          </a:extLst>
        </xdr:cNvPr>
        <xdr:cNvSpPr txBox="1"/>
      </xdr:nvSpPr>
      <xdr:spPr>
        <a:xfrm>
          <a:off x="11061949" y="60641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DF06827F-346A-427E-A7A8-CBDCA5FE0F58}"/>
            </a:ext>
          </a:extLst>
        </xdr:cNvPr>
        <xdr:cNvCxnSpPr/>
      </xdr:nvCxnSpPr>
      <xdr:spPr>
        <a:xfrm>
          <a:off x="11433865" y="582184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E4AC1728-0112-4F81-AE44-F6D8B7B77E8F}"/>
            </a:ext>
          </a:extLst>
        </xdr:cNvPr>
        <xdr:cNvSpPr txBox="1"/>
      </xdr:nvSpPr>
      <xdr:spPr>
        <a:xfrm>
          <a:off x="11061949" y="56761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9E5F2212-7E85-4B8D-B233-350F8425872C}"/>
            </a:ext>
          </a:extLst>
        </xdr:cNvPr>
        <xdr:cNvCxnSpPr/>
      </xdr:nvCxnSpPr>
      <xdr:spPr>
        <a:xfrm>
          <a:off x="11433865" y="5433888"/>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83CA264-011C-44BB-BDDF-1AAA05F0CA68}"/>
            </a:ext>
          </a:extLst>
        </xdr:cNvPr>
        <xdr:cNvSpPr txBox="1"/>
      </xdr:nvSpPr>
      <xdr:spPr>
        <a:xfrm>
          <a:off x="11126069" y="52881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592BC615-5A42-41CE-A6D0-925E23B8D5AD}"/>
            </a:ext>
          </a:extLst>
        </xdr:cNvPr>
        <xdr:cNvSpPr/>
      </xdr:nvSpPr>
      <xdr:spPr>
        <a:xfrm>
          <a:off x="11433865" y="5433888"/>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a:extLst>
            <a:ext uri="{FF2B5EF4-FFF2-40B4-BE49-F238E27FC236}">
              <a16:creationId xmlns:a16="http://schemas.microsoft.com/office/drawing/2014/main" id="{EDF1F8E6-3A40-49AE-AC25-2D5A85D6190D}"/>
            </a:ext>
          </a:extLst>
        </xdr:cNvPr>
        <xdr:cNvCxnSpPr/>
      </xdr:nvCxnSpPr>
      <xdr:spPr>
        <a:xfrm flipV="1">
          <a:off x="14995303" y="5829466"/>
          <a:ext cx="0" cy="151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D904B86F-2E52-4CD3-9756-210B988C6D6E}"/>
            </a:ext>
          </a:extLst>
        </xdr:cNvPr>
        <xdr:cNvSpPr txBox="1"/>
      </xdr:nvSpPr>
      <xdr:spPr>
        <a:xfrm>
          <a:off x="15034039" y="73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a:extLst>
            <a:ext uri="{FF2B5EF4-FFF2-40B4-BE49-F238E27FC236}">
              <a16:creationId xmlns:a16="http://schemas.microsoft.com/office/drawing/2014/main" id="{E0605F05-8581-4953-99F9-F8EF6795CA56}"/>
            </a:ext>
          </a:extLst>
        </xdr:cNvPr>
        <xdr:cNvCxnSpPr/>
      </xdr:nvCxnSpPr>
      <xdr:spPr>
        <a:xfrm>
          <a:off x="14907039" y="734286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FE4431B7-7247-441D-A907-5DF4861F5399}"/>
            </a:ext>
          </a:extLst>
        </xdr:cNvPr>
        <xdr:cNvSpPr txBox="1"/>
      </xdr:nvSpPr>
      <xdr:spPr>
        <a:xfrm>
          <a:off x="15034039" y="560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a:extLst>
            <a:ext uri="{FF2B5EF4-FFF2-40B4-BE49-F238E27FC236}">
              <a16:creationId xmlns:a16="http://schemas.microsoft.com/office/drawing/2014/main" id="{7EB2430C-AE66-423A-809C-A6B968937134}"/>
            </a:ext>
          </a:extLst>
        </xdr:cNvPr>
        <xdr:cNvCxnSpPr/>
      </xdr:nvCxnSpPr>
      <xdr:spPr>
        <a:xfrm>
          <a:off x="14907039" y="582946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385A22F-64FD-41F5-84FE-EF55C4810F84}"/>
            </a:ext>
          </a:extLst>
        </xdr:cNvPr>
        <xdr:cNvSpPr txBox="1"/>
      </xdr:nvSpPr>
      <xdr:spPr>
        <a:xfrm>
          <a:off x="15034039" y="62977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a:extLst>
            <a:ext uri="{FF2B5EF4-FFF2-40B4-BE49-F238E27FC236}">
              <a16:creationId xmlns:a16="http://schemas.microsoft.com/office/drawing/2014/main" id="{620E5379-CD9B-418A-A773-58DEB923BC46}"/>
            </a:ext>
          </a:extLst>
        </xdr:cNvPr>
        <xdr:cNvSpPr/>
      </xdr:nvSpPr>
      <xdr:spPr>
        <a:xfrm>
          <a:off x="14945139" y="644632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a:extLst>
            <a:ext uri="{FF2B5EF4-FFF2-40B4-BE49-F238E27FC236}">
              <a16:creationId xmlns:a16="http://schemas.microsoft.com/office/drawing/2014/main" id="{945E633F-410E-4E9C-932F-8DAAC4D6CF97}"/>
            </a:ext>
          </a:extLst>
        </xdr:cNvPr>
        <xdr:cNvSpPr/>
      </xdr:nvSpPr>
      <xdr:spPr>
        <a:xfrm>
          <a:off x="14169224" y="650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a:extLst>
            <a:ext uri="{FF2B5EF4-FFF2-40B4-BE49-F238E27FC236}">
              <a16:creationId xmlns:a16="http://schemas.microsoft.com/office/drawing/2014/main" id="{D5BC78D9-3324-4D9B-A782-ADA2165BFA25}"/>
            </a:ext>
          </a:extLst>
        </xdr:cNvPr>
        <xdr:cNvSpPr/>
      </xdr:nvSpPr>
      <xdr:spPr>
        <a:xfrm>
          <a:off x="13358081" y="644632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a:extLst>
            <a:ext uri="{FF2B5EF4-FFF2-40B4-BE49-F238E27FC236}">
              <a16:creationId xmlns:a16="http://schemas.microsoft.com/office/drawing/2014/main" id="{7E10B928-26A9-49A6-8288-6BCE0D218AC3}"/>
            </a:ext>
          </a:extLst>
        </xdr:cNvPr>
        <xdr:cNvSpPr/>
      </xdr:nvSpPr>
      <xdr:spPr>
        <a:xfrm>
          <a:off x="12546937" y="6450137"/>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a:extLst>
            <a:ext uri="{FF2B5EF4-FFF2-40B4-BE49-F238E27FC236}">
              <a16:creationId xmlns:a16="http://schemas.microsoft.com/office/drawing/2014/main" id="{9CA2E03A-7E8D-47A8-84B8-A39EB32FAEBD}"/>
            </a:ext>
          </a:extLst>
        </xdr:cNvPr>
        <xdr:cNvSpPr/>
      </xdr:nvSpPr>
      <xdr:spPr>
        <a:xfrm>
          <a:off x="11720223" y="6634590"/>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3E4C5D7-A313-4417-B1DF-F79262AF227E}"/>
            </a:ext>
          </a:extLst>
        </xdr:cNvPr>
        <xdr:cNvSpPr txBox="1"/>
      </xdr:nvSpPr>
      <xdr:spPr>
        <a:xfrm>
          <a:off x="1482101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0E8359C-F301-4C4F-B61F-E45ABEFB4D0B}"/>
            </a:ext>
          </a:extLst>
        </xdr:cNvPr>
        <xdr:cNvSpPr txBox="1"/>
      </xdr:nvSpPr>
      <xdr:spPr>
        <a:xfrm>
          <a:off x="14045096"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3E517CE-312B-40F3-8AAC-4C0C7B5C5F39}"/>
            </a:ext>
          </a:extLst>
        </xdr:cNvPr>
        <xdr:cNvSpPr txBox="1"/>
      </xdr:nvSpPr>
      <xdr:spPr>
        <a:xfrm>
          <a:off x="13233952"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8129196-95AB-4A03-AD8D-28520C15AB0E}"/>
            </a:ext>
          </a:extLst>
        </xdr:cNvPr>
        <xdr:cNvSpPr txBox="1"/>
      </xdr:nvSpPr>
      <xdr:spPr>
        <a:xfrm>
          <a:off x="12422809"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AF7B92C-DA88-4FE9-9F8A-16007103AF19}"/>
            </a:ext>
          </a:extLst>
        </xdr:cNvPr>
        <xdr:cNvSpPr txBox="1"/>
      </xdr:nvSpPr>
      <xdr:spPr>
        <a:xfrm>
          <a:off x="11596094"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103505</xdr:rowOff>
    </xdr:from>
    <xdr:to>
      <xdr:col>85</xdr:col>
      <xdr:colOff>177800</xdr:colOff>
      <xdr:row>42</xdr:row>
      <xdr:rowOff>33655</xdr:rowOff>
    </xdr:to>
    <xdr:sp macro="" textlink="">
      <xdr:nvSpPr>
        <xdr:cNvPr id="438" name="楕円 437">
          <a:extLst>
            <a:ext uri="{FF2B5EF4-FFF2-40B4-BE49-F238E27FC236}">
              <a16:creationId xmlns:a16="http://schemas.microsoft.com/office/drawing/2014/main" id="{4224C775-E1B2-4502-9584-A55B25BDE581}"/>
            </a:ext>
          </a:extLst>
        </xdr:cNvPr>
        <xdr:cNvSpPr/>
      </xdr:nvSpPr>
      <xdr:spPr>
        <a:xfrm>
          <a:off x="14945139" y="726763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18432</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8ACB45A8-9EF4-41F5-9491-CBE3E21DE792}"/>
            </a:ext>
          </a:extLst>
        </xdr:cNvPr>
        <xdr:cNvSpPr txBox="1"/>
      </xdr:nvSpPr>
      <xdr:spPr>
        <a:xfrm>
          <a:off x="15034039" y="71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126365</xdr:rowOff>
    </xdr:from>
    <xdr:to>
      <xdr:col>81</xdr:col>
      <xdr:colOff>101600</xdr:colOff>
      <xdr:row>42</xdr:row>
      <xdr:rowOff>56515</xdr:rowOff>
    </xdr:to>
    <xdr:sp macro="" textlink="">
      <xdr:nvSpPr>
        <xdr:cNvPr id="440" name="楕円 439">
          <a:extLst>
            <a:ext uri="{FF2B5EF4-FFF2-40B4-BE49-F238E27FC236}">
              <a16:creationId xmlns:a16="http://schemas.microsoft.com/office/drawing/2014/main" id="{9C11BD05-9DE7-4726-8914-6CDEF9D9608C}"/>
            </a:ext>
          </a:extLst>
        </xdr:cNvPr>
        <xdr:cNvSpPr/>
      </xdr:nvSpPr>
      <xdr:spPr>
        <a:xfrm>
          <a:off x="14169224" y="729049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154305</xdr:rowOff>
    </xdr:from>
    <xdr:to>
      <xdr:col>85</xdr:col>
      <xdr:colOff>127000</xdr:colOff>
      <xdr:row>42</xdr:row>
      <xdr:rowOff>5715</xdr:rowOff>
    </xdr:to>
    <xdr:cxnSp macro="">
      <xdr:nvCxnSpPr>
        <xdr:cNvPr id="441" name="直線コネクタ 440">
          <a:extLst>
            <a:ext uri="{FF2B5EF4-FFF2-40B4-BE49-F238E27FC236}">
              <a16:creationId xmlns:a16="http://schemas.microsoft.com/office/drawing/2014/main" id="{A65EF588-45F8-4714-95B7-B09BED176516}"/>
            </a:ext>
          </a:extLst>
        </xdr:cNvPr>
        <xdr:cNvCxnSpPr/>
      </xdr:nvCxnSpPr>
      <xdr:spPr>
        <a:xfrm flipV="1">
          <a:off x="14220024" y="7318430"/>
          <a:ext cx="775915"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124460</xdr:rowOff>
    </xdr:from>
    <xdr:to>
      <xdr:col>76</xdr:col>
      <xdr:colOff>165100</xdr:colOff>
      <xdr:row>42</xdr:row>
      <xdr:rowOff>54610</xdr:rowOff>
    </xdr:to>
    <xdr:sp macro="" textlink="">
      <xdr:nvSpPr>
        <xdr:cNvPr id="442" name="楕円 441">
          <a:extLst>
            <a:ext uri="{FF2B5EF4-FFF2-40B4-BE49-F238E27FC236}">
              <a16:creationId xmlns:a16="http://schemas.microsoft.com/office/drawing/2014/main" id="{40241F4A-9757-4BFC-B3C0-A0667FED348A}"/>
            </a:ext>
          </a:extLst>
        </xdr:cNvPr>
        <xdr:cNvSpPr/>
      </xdr:nvSpPr>
      <xdr:spPr>
        <a:xfrm>
          <a:off x="13358081" y="7288585"/>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xdr:rowOff>
    </xdr:from>
    <xdr:to>
      <xdr:col>81</xdr:col>
      <xdr:colOff>50800</xdr:colOff>
      <xdr:row>42</xdr:row>
      <xdr:rowOff>5715</xdr:rowOff>
    </xdr:to>
    <xdr:cxnSp macro="">
      <xdr:nvCxnSpPr>
        <xdr:cNvPr id="443" name="直線コネクタ 442">
          <a:extLst>
            <a:ext uri="{FF2B5EF4-FFF2-40B4-BE49-F238E27FC236}">
              <a16:creationId xmlns:a16="http://schemas.microsoft.com/office/drawing/2014/main" id="{22DE7F5B-88C3-4F97-AC6D-7390A51EC065}"/>
            </a:ext>
          </a:extLst>
        </xdr:cNvPr>
        <xdr:cNvCxnSpPr/>
      </xdr:nvCxnSpPr>
      <xdr:spPr>
        <a:xfrm>
          <a:off x="13408881" y="7342864"/>
          <a:ext cx="811143"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122555</xdr:rowOff>
    </xdr:from>
    <xdr:to>
      <xdr:col>72</xdr:col>
      <xdr:colOff>38100</xdr:colOff>
      <xdr:row>42</xdr:row>
      <xdr:rowOff>52705</xdr:rowOff>
    </xdr:to>
    <xdr:sp macro="" textlink="">
      <xdr:nvSpPr>
        <xdr:cNvPr id="444" name="楕円 443">
          <a:extLst>
            <a:ext uri="{FF2B5EF4-FFF2-40B4-BE49-F238E27FC236}">
              <a16:creationId xmlns:a16="http://schemas.microsoft.com/office/drawing/2014/main" id="{7B3882A6-35DB-4899-9664-E4841AED2D83}"/>
            </a:ext>
          </a:extLst>
        </xdr:cNvPr>
        <xdr:cNvSpPr/>
      </xdr:nvSpPr>
      <xdr:spPr>
        <a:xfrm>
          <a:off x="12546937" y="7286680"/>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1905</xdr:rowOff>
    </xdr:from>
    <xdr:to>
      <xdr:col>76</xdr:col>
      <xdr:colOff>114300</xdr:colOff>
      <xdr:row>42</xdr:row>
      <xdr:rowOff>3810</xdr:rowOff>
    </xdr:to>
    <xdr:cxnSp macro="">
      <xdr:nvCxnSpPr>
        <xdr:cNvPr id="445" name="直線コネクタ 444">
          <a:extLst>
            <a:ext uri="{FF2B5EF4-FFF2-40B4-BE49-F238E27FC236}">
              <a16:creationId xmlns:a16="http://schemas.microsoft.com/office/drawing/2014/main" id="{2F6069D4-5252-4BBB-876A-FBBA3E325ECA}"/>
            </a:ext>
          </a:extLst>
        </xdr:cNvPr>
        <xdr:cNvCxnSpPr/>
      </xdr:nvCxnSpPr>
      <xdr:spPr>
        <a:xfrm>
          <a:off x="12597737" y="7340959"/>
          <a:ext cx="81114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120650</xdr:rowOff>
    </xdr:from>
    <xdr:to>
      <xdr:col>67</xdr:col>
      <xdr:colOff>101600</xdr:colOff>
      <xdr:row>42</xdr:row>
      <xdr:rowOff>50800</xdr:rowOff>
    </xdr:to>
    <xdr:sp macro="" textlink="">
      <xdr:nvSpPr>
        <xdr:cNvPr id="446" name="楕円 445">
          <a:extLst>
            <a:ext uri="{FF2B5EF4-FFF2-40B4-BE49-F238E27FC236}">
              <a16:creationId xmlns:a16="http://schemas.microsoft.com/office/drawing/2014/main" id="{2385D3BE-B811-4AC2-944D-EFBF20BA3BD0}"/>
            </a:ext>
          </a:extLst>
        </xdr:cNvPr>
        <xdr:cNvSpPr/>
      </xdr:nvSpPr>
      <xdr:spPr>
        <a:xfrm>
          <a:off x="11720223" y="7284775"/>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0</xdr:rowOff>
    </xdr:from>
    <xdr:to>
      <xdr:col>71</xdr:col>
      <xdr:colOff>177800</xdr:colOff>
      <xdr:row>42</xdr:row>
      <xdr:rowOff>1905</xdr:rowOff>
    </xdr:to>
    <xdr:cxnSp macro="">
      <xdr:nvCxnSpPr>
        <xdr:cNvPr id="447" name="直線コネクタ 446">
          <a:extLst>
            <a:ext uri="{FF2B5EF4-FFF2-40B4-BE49-F238E27FC236}">
              <a16:creationId xmlns:a16="http://schemas.microsoft.com/office/drawing/2014/main" id="{E004AA78-9A04-484B-9C31-6D259227F85E}"/>
            </a:ext>
          </a:extLst>
        </xdr:cNvPr>
        <xdr:cNvCxnSpPr/>
      </xdr:nvCxnSpPr>
      <xdr:spPr>
        <a:xfrm>
          <a:off x="11771023" y="7339054"/>
          <a:ext cx="82671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5DDCEE2-0B7B-4197-B76E-C7F785036D05}"/>
            </a:ext>
          </a:extLst>
        </xdr:cNvPr>
        <xdr:cNvSpPr txBox="1"/>
      </xdr:nvSpPr>
      <xdr:spPr>
        <a:xfrm>
          <a:off x="14020340" y="627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3E5EBE8F-6B3F-4AA7-ADA0-6449F19DF829}"/>
            </a:ext>
          </a:extLst>
        </xdr:cNvPr>
        <xdr:cNvSpPr txBox="1"/>
      </xdr:nvSpPr>
      <xdr:spPr>
        <a:xfrm>
          <a:off x="13221896" y="621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B743A15-8234-4826-B23A-7D71541B8433}"/>
            </a:ext>
          </a:extLst>
        </xdr:cNvPr>
        <xdr:cNvSpPr txBox="1"/>
      </xdr:nvSpPr>
      <xdr:spPr>
        <a:xfrm>
          <a:off x="12410753" y="622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E0AA193-D546-4173-8428-52C16ED849FC}"/>
            </a:ext>
          </a:extLst>
        </xdr:cNvPr>
        <xdr:cNvSpPr txBox="1"/>
      </xdr:nvSpPr>
      <xdr:spPr>
        <a:xfrm>
          <a:off x="11584038" y="640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47642</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1C74162-EF76-4FC5-B331-F21B7026CEA2}"/>
            </a:ext>
          </a:extLst>
        </xdr:cNvPr>
        <xdr:cNvSpPr txBox="1"/>
      </xdr:nvSpPr>
      <xdr:spPr>
        <a:xfrm>
          <a:off x="14020340" y="738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45737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49658FAF-A2B1-4B40-A6B7-43DBD8BDAD51}"/>
            </a:ext>
          </a:extLst>
        </xdr:cNvPr>
        <xdr:cNvSpPr txBox="1"/>
      </xdr:nvSpPr>
      <xdr:spPr>
        <a:xfrm>
          <a:off x="13221896" y="73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43832</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7A8537A9-5FBA-4AB1-8FC0-04342030073B}"/>
            </a:ext>
          </a:extLst>
        </xdr:cNvPr>
        <xdr:cNvSpPr txBox="1"/>
      </xdr:nvSpPr>
      <xdr:spPr>
        <a:xfrm>
          <a:off x="12410753" y="73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41927</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2CC7B99E-FC4B-43D7-81EE-1FBE98DF1184}"/>
            </a:ext>
          </a:extLst>
        </xdr:cNvPr>
        <xdr:cNvSpPr txBox="1"/>
      </xdr:nvSpPr>
      <xdr:spPr>
        <a:xfrm>
          <a:off x="11584038" y="73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DA0C1694-23AC-4EC7-9B84-8CAA3AB93A65}"/>
            </a:ext>
          </a:extLst>
        </xdr:cNvPr>
        <xdr:cNvSpPr/>
      </xdr:nvSpPr>
      <xdr:spPr>
        <a:xfrm>
          <a:off x="1679315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53E73F1-0DEB-4513-8CA9-1C16A970CD62}"/>
            </a:ext>
          </a:extLst>
        </xdr:cNvPr>
        <xdr:cNvSpPr/>
      </xdr:nvSpPr>
      <xdr:spPr>
        <a:xfrm>
          <a:off x="1692015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2D1D3FA-368A-432D-9A62-B6B26182B523}"/>
            </a:ext>
          </a:extLst>
        </xdr:cNvPr>
        <xdr:cNvSpPr/>
      </xdr:nvSpPr>
      <xdr:spPr>
        <a:xfrm>
          <a:off x="1692015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70BF64B9-A956-4077-8270-E47AEE4B01A3}"/>
            </a:ext>
          </a:extLst>
        </xdr:cNvPr>
        <xdr:cNvSpPr/>
      </xdr:nvSpPr>
      <xdr:spPr>
        <a:xfrm>
          <a:off x="1784272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39A1733B-B2B5-4BDF-B888-9F88A8D71029}"/>
            </a:ext>
          </a:extLst>
        </xdr:cNvPr>
        <xdr:cNvSpPr/>
      </xdr:nvSpPr>
      <xdr:spPr>
        <a:xfrm>
          <a:off x="1784272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CEAA514-81F4-4DF9-A22D-418D7493402D}"/>
            </a:ext>
          </a:extLst>
        </xdr:cNvPr>
        <xdr:cNvSpPr/>
      </xdr:nvSpPr>
      <xdr:spPr>
        <a:xfrm>
          <a:off x="1889229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B66234F-CCA3-4BC8-A323-C954BF0C68AA}"/>
            </a:ext>
          </a:extLst>
        </xdr:cNvPr>
        <xdr:cNvSpPr/>
      </xdr:nvSpPr>
      <xdr:spPr>
        <a:xfrm>
          <a:off x="1889229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FEFB944A-D601-4F95-ACF7-6F5DDA143862}"/>
            </a:ext>
          </a:extLst>
        </xdr:cNvPr>
        <xdr:cNvSpPr/>
      </xdr:nvSpPr>
      <xdr:spPr>
        <a:xfrm>
          <a:off x="16793155" y="5433888"/>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3504993C-3C33-4A75-AE26-1FF650B69F6B}"/>
            </a:ext>
          </a:extLst>
        </xdr:cNvPr>
        <xdr:cNvSpPr txBox="1"/>
      </xdr:nvSpPr>
      <xdr:spPr>
        <a:xfrm>
          <a:off x="16770626" y="5239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3D737F74-FFE1-42CB-9172-3175AD10C87C}"/>
            </a:ext>
          </a:extLst>
        </xdr:cNvPr>
        <xdr:cNvCxnSpPr/>
      </xdr:nvCxnSpPr>
      <xdr:spPr>
        <a:xfrm>
          <a:off x="16793155" y="776511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D533131E-4A5A-4F62-9AA2-ABAA2946C923}"/>
            </a:ext>
          </a:extLst>
        </xdr:cNvPr>
        <xdr:cNvCxnSpPr/>
      </xdr:nvCxnSpPr>
      <xdr:spPr>
        <a:xfrm>
          <a:off x="16793155" y="737715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a:extLst>
            <a:ext uri="{FF2B5EF4-FFF2-40B4-BE49-F238E27FC236}">
              <a16:creationId xmlns:a16="http://schemas.microsoft.com/office/drawing/2014/main" id="{8DB6F2A2-169E-4ED3-BAC1-DDFEA8DCB953}"/>
            </a:ext>
          </a:extLst>
        </xdr:cNvPr>
        <xdr:cNvSpPr txBox="1"/>
      </xdr:nvSpPr>
      <xdr:spPr>
        <a:xfrm>
          <a:off x="16372690" y="723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BA9C0BFD-AC03-4418-8230-3DBAC408368A}"/>
            </a:ext>
          </a:extLst>
        </xdr:cNvPr>
        <xdr:cNvCxnSpPr/>
      </xdr:nvCxnSpPr>
      <xdr:spPr>
        <a:xfrm>
          <a:off x="16793155" y="698919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a:extLst>
            <a:ext uri="{FF2B5EF4-FFF2-40B4-BE49-F238E27FC236}">
              <a16:creationId xmlns:a16="http://schemas.microsoft.com/office/drawing/2014/main" id="{00165A3E-CEC7-4A45-BAF9-57DF365E86D8}"/>
            </a:ext>
          </a:extLst>
        </xdr:cNvPr>
        <xdr:cNvSpPr txBox="1"/>
      </xdr:nvSpPr>
      <xdr:spPr>
        <a:xfrm>
          <a:off x="16372690" y="6843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7DDEB6CA-299A-435C-ADEC-1E52A237A74E}"/>
            </a:ext>
          </a:extLst>
        </xdr:cNvPr>
        <xdr:cNvCxnSpPr/>
      </xdr:nvCxnSpPr>
      <xdr:spPr>
        <a:xfrm>
          <a:off x="16793155" y="659776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a:extLst>
            <a:ext uri="{FF2B5EF4-FFF2-40B4-BE49-F238E27FC236}">
              <a16:creationId xmlns:a16="http://schemas.microsoft.com/office/drawing/2014/main" id="{5B48596D-3D02-47F9-A804-98818420DE58}"/>
            </a:ext>
          </a:extLst>
        </xdr:cNvPr>
        <xdr:cNvSpPr txBox="1"/>
      </xdr:nvSpPr>
      <xdr:spPr>
        <a:xfrm>
          <a:off x="16372690" y="6452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1229C885-B0D0-421A-AA6B-D70E6BA87EA8}"/>
            </a:ext>
          </a:extLst>
        </xdr:cNvPr>
        <xdr:cNvCxnSpPr/>
      </xdr:nvCxnSpPr>
      <xdr:spPr>
        <a:xfrm>
          <a:off x="16793155" y="620980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a:extLst>
            <a:ext uri="{FF2B5EF4-FFF2-40B4-BE49-F238E27FC236}">
              <a16:creationId xmlns:a16="http://schemas.microsoft.com/office/drawing/2014/main" id="{86C36E99-6454-4692-B5D6-590965E8D732}"/>
            </a:ext>
          </a:extLst>
        </xdr:cNvPr>
        <xdr:cNvSpPr txBox="1"/>
      </xdr:nvSpPr>
      <xdr:spPr>
        <a:xfrm>
          <a:off x="16372690" y="60641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29B82C69-F7AF-491C-BF73-8EC36CB8BD87}"/>
            </a:ext>
          </a:extLst>
        </xdr:cNvPr>
        <xdr:cNvCxnSpPr/>
      </xdr:nvCxnSpPr>
      <xdr:spPr>
        <a:xfrm>
          <a:off x="16793155" y="582184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642BC668-250F-414C-877A-1C187B172AFC}"/>
            </a:ext>
          </a:extLst>
        </xdr:cNvPr>
        <xdr:cNvSpPr txBox="1"/>
      </xdr:nvSpPr>
      <xdr:spPr>
        <a:xfrm>
          <a:off x="16372690" y="56761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90DBE67F-190F-42E4-9320-AE0D7EC3DAB7}"/>
            </a:ext>
          </a:extLst>
        </xdr:cNvPr>
        <xdr:cNvCxnSpPr/>
      </xdr:nvCxnSpPr>
      <xdr:spPr>
        <a:xfrm>
          <a:off x="16793155" y="543388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47A56EC-C965-4BF3-AD58-6D4D46544250}"/>
            </a:ext>
          </a:extLst>
        </xdr:cNvPr>
        <xdr:cNvSpPr txBox="1"/>
      </xdr:nvSpPr>
      <xdr:spPr>
        <a:xfrm>
          <a:off x="16372690" y="528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D8F11125-A31C-4A54-A79D-EF0B783E3EFC}"/>
            </a:ext>
          </a:extLst>
        </xdr:cNvPr>
        <xdr:cNvSpPr/>
      </xdr:nvSpPr>
      <xdr:spPr>
        <a:xfrm>
          <a:off x="16793155" y="5433888"/>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9" name="直線コネクタ 478">
          <a:extLst>
            <a:ext uri="{FF2B5EF4-FFF2-40B4-BE49-F238E27FC236}">
              <a16:creationId xmlns:a16="http://schemas.microsoft.com/office/drawing/2014/main" id="{12B2B692-BB27-4911-8220-61B30FE49266}"/>
            </a:ext>
          </a:extLst>
        </xdr:cNvPr>
        <xdr:cNvCxnSpPr/>
      </xdr:nvCxnSpPr>
      <xdr:spPr>
        <a:xfrm flipV="1">
          <a:off x="20354593" y="5818036"/>
          <a:ext cx="0" cy="1484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B9D438D-EFC4-4B01-8FB5-FE9ED1120714}"/>
            </a:ext>
          </a:extLst>
        </xdr:cNvPr>
        <xdr:cNvSpPr txBox="1"/>
      </xdr:nvSpPr>
      <xdr:spPr>
        <a:xfrm>
          <a:off x="20393329" y="730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81" name="直線コネクタ 480">
          <a:extLst>
            <a:ext uri="{FF2B5EF4-FFF2-40B4-BE49-F238E27FC236}">
              <a16:creationId xmlns:a16="http://schemas.microsoft.com/office/drawing/2014/main" id="{26D09A9E-DA2D-40A7-BECF-3E806E7B0D81}"/>
            </a:ext>
          </a:extLst>
        </xdr:cNvPr>
        <xdr:cNvCxnSpPr/>
      </xdr:nvCxnSpPr>
      <xdr:spPr>
        <a:xfrm>
          <a:off x="20281900" y="730255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32061727-453C-40B8-B7F1-37FF2B159772}"/>
            </a:ext>
          </a:extLst>
        </xdr:cNvPr>
        <xdr:cNvSpPr txBox="1"/>
      </xdr:nvSpPr>
      <xdr:spPr>
        <a:xfrm>
          <a:off x="20393329" y="558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3" name="直線コネクタ 482">
          <a:extLst>
            <a:ext uri="{FF2B5EF4-FFF2-40B4-BE49-F238E27FC236}">
              <a16:creationId xmlns:a16="http://schemas.microsoft.com/office/drawing/2014/main" id="{AA1C0FF6-B3CE-4BB4-8D4D-8DE561319492}"/>
            </a:ext>
          </a:extLst>
        </xdr:cNvPr>
        <xdr:cNvCxnSpPr/>
      </xdr:nvCxnSpPr>
      <xdr:spPr>
        <a:xfrm>
          <a:off x="20281900" y="581803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97EA639C-13DF-45B5-A4A4-E5CB0051370A}"/>
            </a:ext>
          </a:extLst>
        </xdr:cNvPr>
        <xdr:cNvSpPr txBox="1"/>
      </xdr:nvSpPr>
      <xdr:spPr>
        <a:xfrm>
          <a:off x="20393329" y="6791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5" name="フローチャート: 判断 484">
          <a:extLst>
            <a:ext uri="{FF2B5EF4-FFF2-40B4-BE49-F238E27FC236}">
              <a16:creationId xmlns:a16="http://schemas.microsoft.com/office/drawing/2014/main" id="{AD56A0CA-6843-485E-AF69-466A28B742B1}"/>
            </a:ext>
          </a:extLst>
        </xdr:cNvPr>
        <xdr:cNvSpPr/>
      </xdr:nvSpPr>
      <xdr:spPr>
        <a:xfrm>
          <a:off x="20304429" y="6943808"/>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6" name="フローチャート: 判断 485">
          <a:extLst>
            <a:ext uri="{FF2B5EF4-FFF2-40B4-BE49-F238E27FC236}">
              <a16:creationId xmlns:a16="http://schemas.microsoft.com/office/drawing/2014/main" id="{FE2E2103-248C-42F2-8E7F-7459E5FBBBD9}"/>
            </a:ext>
          </a:extLst>
        </xdr:cNvPr>
        <xdr:cNvSpPr/>
      </xdr:nvSpPr>
      <xdr:spPr>
        <a:xfrm>
          <a:off x="19544085" y="6948888"/>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7" name="フローチャート: 判断 486">
          <a:extLst>
            <a:ext uri="{FF2B5EF4-FFF2-40B4-BE49-F238E27FC236}">
              <a16:creationId xmlns:a16="http://schemas.microsoft.com/office/drawing/2014/main" id="{807C8CD9-6A47-4EE1-8C5F-844D8D0DFB2D}"/>
            </a:ext>
          </a:extLst>
        </xdr:cNvPr>
        <xdr:cNvSpPr/>
      </xdr:nvSpPr>
      <xdr:spPr>
        <a:xfrm>
          <a:off x="18717370" y="6955238"/>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8" name="フローチャート: 判断 487">
          <a:extLst>
            <a:ext uri="{FF2B5EF4-FFF2-40B4-BE49-F238E27FC236}">
              <a16:creationId xmlns:a16="http://schemas.microsoft.com/office/drawing/2014/main" id="{3911E48A-7811-40EE-B3D8-8EF8E4E5DBE0}"/>
            </a:ext>
          </a:extLst>
        </xdr:cNvPr>
        <xdr:cNvSpPr/>
      </xdr:nvSpPr>
      <xdr:spPr>
        <a:xfrm>
          <a:off x="17906227" y="70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9" name="フローチャート: 判断 488">
          <a:extLst>
            <a:ext uri="{FF2B5EF4-FFF2-40B4-BE49-F238E27FC236}">
              <a16:creationId xmlns:a16="http://schemas.microsoft.com/office/drawing/2014/main" id="{158152FB-7F1E-4A4D-908F-14B2C3158224}"/>
            </a:ext>
          </a:extLst>
        </xdr:cNvPr>
        <xdr:cNvSpPr/>
      </xdr:nvSpPr>
      <xdr:spPr>
        <a:xfrm>
          <a:off x="17095083" y="7050157"/>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992D348-6B00-45C0-862C-E4F1B5A3EB9E}"/>
            </a:ext>
          </a:extLst>
        </xdr:cNvPr>
        <xdr:cNvSpPr txBox="1"/>
      </xdr:nvSpPr>
      <xdr:spPr>
        <a:xfrm>
          <a:off x="2018030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0BB1786-86AB-4308-B091-D47409BD942A}"/>
            </a:ext>
          </a:extLst>
        </xdr:cNvPr>
        <xdr:cNvSpPr txBox="1"/>
      </xdr:nvSpPr>
      <xdr:spPr>
        <a:xfrm>
          <a:off x="19419957"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29478FE-4669-4547-882B-75FE74AE4E29}"/>
            </a:ext>
          </a:extLst>
        </xdr:cNvPr>
        <xdr:cNvSpPr txBox="1"/>
      </xdr:nvSpPr>
      <xdr:spPr>
        <a:xfrm>
          <a:off x="18593242"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B2636DA-CC14-4418-BFA7-8A701EE65F41}"/>
            </a:ext>
          </a:extLst>
        </xdr:cNvPr>
        <xdr:cNvSpPr txBox="1"/>
      </xdr:nvSpPr>
      <xdr:spPr>
        <a:xfrm>
          <a:off x="1778209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DE4EF35-DD28-4DFD-8B68-11B730C63C40}"/>
            </a:ext>
          </a:extLst>
        </xdr:cNvPr>
        <xdr:cNvSpPr txBox="1"/>
      </xdr:nvSpPr>
      <xdr:spPr>
        <a:xfrm>
          <a:off x="16970955"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35560</xdr:rowOff>
    </xdr:from>
    <xdr:to>
      <xdr:col>116</xdr:col>
      <xdr:colOff>114300</xdr:colOff>
      <xdr:row>41</xdr:row>
      <xdr:rowOff>137160</xdr:rowOff>
    </xdr:to>
    <xdr:sp macro="" textlink="">
      <xdr:nvSpPr>
        <xdr:cNvPr id="495" name="楕円 494">
          <a:extLst>
            <a:ext uri="{FF2B5EF4-FFF2-40B4-BE49-F238E27FC236}">
              <a16:creationId xmlns:a16="http://schemas.microsoft.com/office/drawing/2014/main" id="{2F82DA39-1025-4D72-B3AB-E5F2859DB95A}"/>
            </a:ext>
          </a:extLst>
        </xdr:cNvPr>
        <xdr:cNvSpPr/>
      </xdr:nvSpPr>
      <xdr:spPr>
        <a:xfrm>
          <a:off x="20304429" y="71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9BD9EA6B-2BB3-425C-A390-38D51A7D9EAE}"/>
            </a:ext>
          </a:extLst>
        </xdr:cNvPr>
        <xdr:cNvSpPr txBox="1"/>
      </xdr:nvSpPr>
      <xdr:spPr>
        <a:xfrm>
          <a:off x="20393329" y="71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97" name="楕円 496">
          <a:extLst>
            <a:ext uri="{FF2B5EF4-FFF2-40B4-BE49-F238E27FC236}">
              <a16:creationId xmlns:a16="http://schemas.microsoft.com/office/drawing/2014/main" id="{3DE993F7-2A02-4042-AF32-FCDCB0550664}"/>
            </a:ext>
          </a:extLst>
        </xdr:cNvPr>
        <xdr:cNvSpPr/>
      </xdr:nvSpPr>
      <xdr:spPr>
        <a:xfrm>
          <a:off x="19544085" y="7200955"/>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86360</xdr:rowOff>
    </xdr:from>
    <xdr:to>
      <xdr:col>116</xdr:col>
      <xdr:colOff>63500</xdr:colOff>
      <xdr:row>41</xdr:row>
      <xdr:rowOff>87630</xdr:rowOff>
    </xdr:to>
    <xdr:cxnSp macro="">
      <xdr:nvCxnSpPr>
        <xdr:cNvPr id="498" name="直線コネクタ 497">
          <a:extLst>
            <a:ext uri="{FF2B5EF4-FFF2-40B4-BE49-F238E27FC236}">
              <a16:creationId xmlns:a16="http://schemas.microsoft.com/office/drawing/2014/main" id="{DA240913-F969-42D9-B2FB-ABA2E5B1EFED}"/>
            </a:ext>
          </a:extLst>
        </xdr:cNvPr>
        <xdr:cNvCxnSpPr/>
      </xdr:nvCxnSpPr>
      <xdr:spPr>
        <a:xfrm flipV="1">
          <a:off x="19594885" y="7250485"/>
          <a:ext cx="760344"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38100</xdr:rowOff>
    </xdr:from>
    <xdr:to>
      <xdr:col>107</xdr:col>
      <xdr:colOff>101600</xdr:colOff>
      <xdr:row>41</xdr:row>
      <xdr:rowOff>139700</xdr:rowOff>
    </xdr:to>
    <xdr:sp macro="" textlink="">
      <xdr:nvSpPr>
        <xdr:cNvPr id="499" name="楕円 498">
          <a:extLst>
            <a:ext uri="{FF2B5EF4-FFF2-40B4-BE49-F238E27FC236}">
              <a16:creationId xmlns:a16="http://schemas.microsoft.com/office/drawing/2014/main" id="{873927B3-CE2A-4FB1-8F1A-B1331CA8E8DE}"/>
            </a:ext>
          </a:extLst>
        </xdr:cNvPr>
        <xdr:cNvSpPr/>
      </xdr:nvSpPr>
      <xdr:spPr>
        <a:xfrm>
          <a:off x="18717370" y="7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88900</xdr:rowOff>
    </xdr:to>
    <xdr:cxnSp macro="">
      <xdr:nvCxnSpPr>
        <xdr:cNvPr id="500" name="直線コネクタ 499">
          <a:extLst>
            <a:ext uri="{FF2B5EF4-FFF2-40B4-BE49-F238E27FC236}">
              <a16:creationId xmlns:a16="http://schemas.microsoft.com/office/drawing/2014/main" id="{706748B2-332A-47C4-9362-205F9EF67E55}"/>
            </a:ext>
          </a:extLst>
        </xdr:cNvPr>
        <xdr:cNvCxnSpPr/>
      </xdr:nvCxnSpPr>
      <xdr:spPr>
        <a:xfrm flipV="1">
          <a:off x="18768170" y="7251755"/>
          <a:ext cx="82671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39370</xdr:rowOff>
    </xdr:from>
    <xdr:to>
      <xdr:col>102</xdr:col>
      <xdr:colOff>165100</xdr:colOff>
      <xdr:row>41</xdr:row>
      <xdr:rowOff>140970</xdr:rowOff>
    </xdr:to>
    <xdr:sp macro="" textlink="">
      <xdr:nvSpPr>
        <xdr:cNvPr id="501" name="楕円 500">
          <a:extLst>
            <a:ext uri="{FF2B5EF4-FFF2-40B4-BE49-F238E27FC236}">
              <a16:creationId xmlns:a16="http://schemas.microsoft.com/office/drawing/2014/main" id="{AB033E9B-CA71-42B8-9623-DDC3426D8D21}"/>
            </a:ext>
          </a:extLst>
        </xdr:cNvPr>
        <xdr:cNvSpPr/>
      </xdr:nvSpPr>
      <xdr:spPr>
        <a:xfrm>
          <a:off x="17906227" y="72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88900</xdr:rowOff>
    </xdr:from>
    <xdr:to>
      <xdr:col>107</xdr:col>
      <xdr:colOff>50800</xdr:colOff>
      <xdr:row>41</xdr:row>
      <xdr:rowOff>90170</xdr:rowOff>
    </xdr:to>
    <xdr:cxnSp macro="">
      <xdr:nvCxnSpPr>
        <xdr:cNvPr id="502" name="直線コネクタ 501">
          <a:extLst>
            <a:ext uri="{FF2B5EF4-FFF2-40B4-BE49-F238E27FC236}">
              <a16:creationId xmlns:a16="http://schemas.microsoft.com/office/drawing/2014/main" id="{4EACD1C5-3AC9-44D1-B315-8B699ACF6C11}"/>
            </a:ext>
          </a:extLst>
        </xdr:cNvPr>
        <xdr:cNvCxnSpPr/>
      </xdr:nvCxnSpPr>
      <xdr:spPr>
        <a:xfrm flipV="1">
          <a:off x="17957027" y="7253025"/>
          <a:ext cx="811143"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41910</xdr:rowOff>
    </xdr:from>
    <xdr:to>
      <xdr:col>98</xdr:col>
      <xdr:colOff>38100</xdr:colOff>
      <xdr:row>41</xdr:row>
      <xdr:rowOff>143510</xdr:rowOff>
    </xdr:to>
    <xdr:sp macro="" textlink="">
      <xdr:nvSpPr>
        <xdr:cNvPr id="503" name="楕円 502">
          <a:extLst>
            <a:ext uri="{FF2B5EF4-FFF2-40B4-BE49-F238E27FC236}">
              <a16:creationId xmlns:a16="http://schemas.microsoft.com/office/drawing/2014/main" id="{A7039AD5-D9D6-40E1-8356-940BD8F581C0}"/>
            </a:ext>
          </a:extLst>
        </xdr:cNvPr>
        <xdr:cNvSpPr/>
      </xdr:nvSpPr>
      <xdr:spPr>
        <a:xfrm>
          <a:off x="17095083" y="7206035"/>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90170</xdr:rowOff>
    </xdr:from>
    <xdr:to>
      <xdr:col>102</xdr:col>
      <xdr:colOff>114300</xdr:colOff>
      <xdr:row>41</xdr:row>
      <xdr:rowOff>92710</xdr:rowOff>
    </xdr:to>
    <xdr:cxnSp macro="">
      <xdr:nvCxnSpPr>
        <xdr:cNvPr id="504" name="直線コネクタ 503">
          <a:extLst>
            <a:ext uri="{FF2B5EF4-FFF2-40B4-BE49-F238E27FC236}">
              <a16:creationId xmlns:a16="http://schemas.microsoft.com/office/drawing/2014/main" id="{4C0FFFDF-CF92-4043-9582-C1830C0A546A}"/>
            </a:ext>
          </a:extLst>
        </xdr:cNvPr>
        <xdr:cNvCxnSpPr/>
      </xdr:nvCxnSpPr>
      <xdr:spPr>
        <a:xfrm flipV="1">
          <a:off x="17145883" y="7254295"/>
          <a:ext cx="811144"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FCFAD012-22B1-4444-BBF6-855483AD1D07}"/>
            </a:ext>
          </a:extLst>
        </xdr:cNvPr>
        <xdr:cNvSpPr txBox="1"/>
      </xdr:nvSpPr>
      <xdr:spPr>
        <a:xfrm>
          <a:off x="19362884" y="67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2C13B440-1B2B-4C2B-A0BE-EB1EAFC32C00}"/>
            </a:ext>
          </a:extLst>
        </xdr:cNvPr>
        <xdr:cNvSpPr txBox="1"/>
      </xdr:nvSpPr>
      <xdr:spPr>
        <a:xfrm>
          <a:off x="18548869" y="672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64412DA9-CD5B-41DA-9D26-BEE5A9BDB64C}"/>
            </a:ext>
          </a:extLst>
        </xdr:cNvPr>
        <xdr:cNvSpPr txBox="1"/>
      </xdr:nvSpPr>
      <xdr:spPr>
        <a:xfrm>
          <a:off x="17737725" y="680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B9A7ECC3-C8D7-4A7D-A590-0508CDE08F13}"/>
            </a:ext>
          </a:extLst>
        </xdr:cNvPr>
        <xdr:cNvSpPr txBox="1"/>
      </xdr:nvSpPr>
      <xdr:spPr>
        <a:xfrm>
          <a:off x="16926582" y="68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A146F957-FAD7-4CE8-AAB9-5D2C48C3714C}"/>
            </a:ext>
          </a:extLst>
        </xdr:cNvPr>
        <xdr:cNvSpPr txBox="1"/>
      </xdr:nvSpPr>
      <xdr:spPr>
        <a:xfrm>
          <a:off x="19362884" y="729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130827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FCF631E0-96B5-4240-AFBF-7CB39BFFEC5E}"/>
            </a:ext>
          </a:extLst>
        </xdr:cNvPr>
        <xdr:cNvSpPr txBox="1"/>
      </xdr:nvSpPr>
      <xdr:spPr>
        <a:xfrm>
          <a:off x="18548869" y="729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132097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83AFF6A8-E5AE-4C74-B440-B12718CD9708}"/>
            </a:ext>
          </a:extLst>
        </xdr:cNvPr>
        <xdr:cNvSpPr txBox="1"/>
      </xdr:nvSpPr>
      <xdr:spPr>
        <a:xfrm>
          <a:off x="17737725" y="72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134637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4C90C86F-2F98-4819-9C33-1CE33424BBA7}"/>
            </a:ext>
          </a:extLst>
        </xdr:cNvPr>
        <xdr:cNvSpPr txBox="1"/>
      </xdr:nvSpPr>
      <xdr:spPr>
        <a:xfrm>
          <a:off x="16926582" y="729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74D9F5CA-DD8F-42FF-A50A-4DD506B840DB}"/>
            </a:ext>
          </a:extLst>
        </xdr:cNvPr>
        <xdr:cNvSpPr/>
      </xdr:nvSpPr>
      <xdr:spPr>
        <a:xfrm>
          <a:off x="11433865" y="8153069"/>
          <a:ext cx="433511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3EC41ED-AB9F-4C5D-9204-21E177534651}"/>
            </a:ext>
          </a:extLst>
        </xdr:cNvPr>
        <xdr:cNvSpPr/>
      </xdr:nvSpPr>
      <xdr:spPr>
        <a:xfrm>
          <a:off x="11545294"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53C72768-137B-465D-BB12-978A92E25447}"/>
            </a:ext>
          </a:extLst>
        </xdr:cNvPr>
        <xdr:cNvSpPr/>
      </xdr:nvSpPr>
      <xdr:spPr>
        <a:xfrm>
          <a:off x="11545294"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2170AFA8-3212-4E55-BD3C-F7402496698B}"/>
            </a:ext>
          </a:extLst>
        </xdr:cNvPr>
        <xdr:cNvSpPr/>
      </xdr:nvSpPr>
      <xdr:spPr>
        <a:xfrm>
          <a:off x="1248343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E29C111A-B9E1-4E09-BB66-EF3E9E58C204}"/>
            </a:ext>
          </a:extLst>
        </xdr:cNvPr>
        <xdr:cNvSpPr/>
      </xdr:nvSpPr>
      <xdr:spPr>
        <a:xfrm>
          <a:off x="1248343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7DA2AEC3-61CD-496E-81CD-93EDCEB1CAE9}"/>
            </a:ext>
          </a:extLst>
        </xdr:cNvPr>
        <xdr:cNvSpPr/>
      </xdr:nvSpPr>
      <xdr:spPr>
        <a:xfrm>
          <a:off x="13533010"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5F9663BF-119D-44C8-A0C1-763F57BEDDB4}"/>
            </a:ext>
          </a:extLst>
        </xdr:cNvPr>
        <xdr:cNvSpPr/>
      </xdr:nvSpPr>
      <xdr:spPr>
        <a:xfrm>
          <a:off x="13533010"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61E41A0B-0A1B-426B-B9BE-3BC33ECB5455}"/>
            </a:ext>
          </a:extLst>
        </xdr:cNvPr>
        <xdr:cNvSpPr/>
      </xdr:nvSpPr>
      <xdr:spPr>
        <a:xfrm>
          <a:off x="11433865" y="9320420"/>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5EE67219-818A-4778-961B-38F4A483C695}"/>
            </a:ext>
          </a:extLst>
        </xdr:cNvPr>
        <xdr:cNvSpPr txBox="1"/>
      </xdr:nvSpPr>
      <xdr:spPr>
        <a:xfrm>
          <a:off x="11395765"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189594AA-162E-47A8-941D-3CFF293EA171}"/>
            </a:ext>
          </a:extLst>
        </xdr:cNvPr>
        <xdr:cNvCxnSpPr/>
      </xdr:nvCxnSpPr>
      <xdr:spPr>
        <a:xfrm>
          <a:off x="11433865" y="1165164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1903CAB7-7EF0-46CC-B139-5325B25D83FC}"/>
            </a:ext>
          </a:extLst>
        </xdr:cNvPr>
        <xdr:cNvSpPr txBox="1"/>
      </xdr:nvSpPr>
      <xdr:spPr>
        <a:xfrm>
          <a:off x="1101340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a:extLst>
            <a:ext uri="{FF2B5EF4-FFF2-40B4-BE49-F238E27FC236}">
              <a16:creationId xmlns:a16="http://schemas.microsoft.com/office/drawing/2014/main" id="{63FFA738-D33F-4AE9-9BC1-D8AF0223FB42}"/>
            </a:ext>
          </a:extLst>
        </xdr:cNvPr>
        <xdr:cNvCxnSpPr/>
      </xdr:nvCxnSpPr>
      <xdr:spPr>
        <a:xfrm>
          <a:off x="11433865" y="1118748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5" name="テキスト ボックス 524">
          <a:extLst>
            <a:ext uri="{FF2B5EF4-FFF2-40B4-BE49-F238E27FC236}">
              <a16:creationId xmlns:a16="http://schemas.microsoft.com/office/drawing/2014/main" id="{CB62B176-50CC-437B-A593-7BBC43267799}"/>
            </a:ext>
          </a:extLst>
        </xdr:cNvPr>
        <xdr:cNvSpPr txBox="1"/>
      </xdr:nvSpPr>
      <xdr:spPr>
        <a:xfrm>
          <a:off x="1101340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a:extLst>
            <a:ext uri="{FF2B5EF4-FFF2-40B4-BE49-F238E27FC236}">
              <a16:creationId xmlns:a16="http://schemas.microsoft.com/office/drawing/2014/main" id="{0A16C9D7-BCA1-4C89-8678-8650F535DAD7}"/>
            </a:ext>
          </a:extLst>
        </xdr:cNvPr>
        <xdr:cNvCxnSpPr/>
      </xdr:nvCxnSpPr>
      <xdr:spPr>
        <a:xfrm>
          <a:off x="11433865" y="1071984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a:extLst>
            <a:ext uri="{FF2B5EF4-FFF2-40B4-BE49-F238E27FC236}">
              <a16:creationId xmlns:a16="http://schemas.microsoft.com/office/drawing/2014/main" id="{951D304A-8074-4F7B-AE52-DBCF54364CFC}"/>
            </a:ext>
          </a:extLst>
        </xdr:cNvPr>
        <xdr:cNvSpPr txBox="1"/>
      </xdr:nvSpPr>
      <xdr:spPr>
        <a:xfrm>
          <a:off x="11061949" y="1057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a:extLst>
            <a:ext uri="{FF2B5EF4-FFF2-40B4-BE49-F238E27FC236}">
              <a16:creationId xmlns:a16="http://schemas.microsoft.com/office/drawing/2014/main" id="{8E10C47D-DADF-4F70-9532-5BC93DB6C3F2}"/>
            </a:ext>
          </a:extLst>
        </xdr:cNvPr>
        <xdr:cNvCxnSpPr/>
      </xdr:nvCxnSpPr>
      <xdr:spPr>
        <a:xfrm>
          <a:off x="11433865" y="1025221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a:extLst>
            <a:ext uri="{FF2B5EF4-FFF2-40B4-BE49-F238E27FC236}">
              <a16:creationId xmlns:a16="http://schemas.microsoft.com/office/drawing/2014/main" id="{0B3FD420-9967-4DF6-B69E-DEF388398418}"/>
            </a:ext>
          </a:extLst>
        </xdr:cNvPr>
        <xdr:cNvSpPr txBox="1"/>
      </xdr:nvSpPr>
      <xdr:spPr>
        <a:xfrm>
          <a:off x="11061949" y="101065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a:extLst>
            <a:ext uri="{FF2B5EF4-FFF2-40B4-BE49-F238E27FC236}">
              <a16:creationId xmlns:a16="http://schemas.microsoft.com/office/drawing/2014/main" id="{0D71767E-6CB5-4680-9744-CFDD99DA79E5}"/>
            </a:ext>
          </a:extLst>
        </xdr:cNvPr>
        <xdr:cNvCxnSpPr/>
      </xdr:nvCxnSpPr>
      <xdr:spPr>
        <a:xfrm>
          <a:off x="11433865" y="978805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a:extLst>
            <a:ext uri="{FF2B5EF4-FFF2-40B4-BE49-F238E27FC236}">
              <a16:creationId xmlns:a16="http://schemas.microsoft.com/office/drawing/2014/main" id="{5C1622FA-7376-4C56-AB33-9F7D845AA30E}"/>
            </a:ext>
          </a:extLst>
        </xdr:cNvPr>
        <xdr:cNvSpPr txBox="1"/>
      </xdr:nvSpPr>
      <xdr:spPr>
        <a:xfrm>
          <a:off x="11061949" y="96423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6AEB84FE-3A51-4CB6-AA97-286514AA44A0}"/>
            </a:ext>
          </a:extLst>
        </xdr:cNvPr>
        <xdr:cNvCxnSpPr/>
      </xdr:nvCxnSpPr>
      <xdr:spPr>
        <a:xfrm>
          <a:off x="11433865" y="932042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551A2AF6-9F19-49B5-BBAB-4DEE92F00AF0}"/>
            </a:ext>
          </a:extLst>
        </xdr:cNvPr>
        <xdr:cNvSpPr txBox="1"/>
      </xdr:nvSpPr>
      <xdr:spPr>
        <a:xfrm>
          <a:off x="11061949" y="9174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E60A0EA-7D03-4379-818C-EA24ADB3E4D7}"/>
            </a:ext>
          </a:extLst>
        </xdr:cNvPr>
        <xdr:cNvSpPr/>
      </xdr:nvSpPr>
      <xdr:spPr>
        <a:xfrm>
          <a:off x="11433865" y="9320420"/>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5" name="直線コネクタ 534">
          <a:extLst>
            <a:ext uri="{FF2B5EF4-FFF2-40B4-BE49-F238E27FC236}">
              <a16:creationId xmlns:a16="http://schemas.microsoft.com/office/drawing/2014/main" id="{7222EAA7-E039-4BAC-854A-19C6C3CABE92}"/>
            </a:ext>
          </a:extLst>
        </xdr:cNvPr>
        <xdr:cNvCxnSpPr/>
      </xdr:nvCxnSpPr>
      <xdr:spPr>
        <a:xfrm flipV="1">
          <a:off x="14995303" y="9709139"/>
          <a:ext cx="0" cy="1215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EE1E3CC-C6DD-4F6D-9FC0-E41483A10175}"/>
            </a:ext>
          </a:extLst>
        </xdr:cNvPr>
        <xdr:cNvSpPr txBox="1"/>
      </xdr:nvSpPr>
      <xdr:spPr>
        <a:xfrm>
          <a:off x="15034039" y="1092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7" name="直線コネクタ 536">
          <a:extLst>
            <a:ext uri="{FF2B5EF4-FFF2-40B4-BE49-F238E27FC236}">
              <a16:creationId xmlns:a16="http://schemas.microsoft.com/office/drawing/2014/main" id="{0D526A2A-4230-41E6-B65D-79722B21840D}"/>
            </a:ext>
          </a:extLst>
        </xdr:cNvPr>
        <xdr:cNvCxnSpPr/>
      </xdr:nvCxnSpPr>
      <xdr:spPr>
        <a:xfrm>
          <a:off x="14907039" y="1092449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46B54EB-4F6A-4BD4-A400-2F248E89CE32}"/>
            </a:ext>
          </a:extLst>
        </xdr:cNvPr>
        <xdr:cNvSpPr txBox="1"/>
      </xdr:nvSpPr>
      <xdr:spPr>
        <a:xfrm>
          <a:off x="15034039" y="948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39" name="直線コネクタ 538">
          <a:extLst>
            <a:ext uri="{FF2B5EF4-FFF2-40B4-BE49-F238E27FC236}">
              <a16:creationId xmlns:a16="http://schemas.microsoft.com/office/drawing/2014/main" id="{2A7AD1F2-A3A4-4669-83C3-6D54772C753D}"/>
            </a:ext>
          </a:extLst>
        </xdr:cNvPr>
        <xdr:cNvCxnSpPr/>
      </xdr:nvCxnSpPr>
      <xdr:spPr>
        <a:xfrm>
          <a:off x="14907039" y="970913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8938D9E-A355-4831-8B35-47B78F69DA79}"/>
            </a:ext>
          </a:extLst>
        </xdr:cNvPr>
        <xdr:cNvSpPr txBox="1"/>
      </xdr:nvSpPr>
      <xdr:spPr>
        <a:xfrm>
          <a:off x="15034039" y="10215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1" name="フローチャート: 判断 540">
          <a:extLst>
            <a:ext uri="{FF2B5EF4-FFF2-40B4-BE49-F238E27FC236}">
              <a16:creationId xmlns:a16="http://schemas.microsoft.com/office/drawing/2014/main" id="{B4CFFFD9-E59D-4A9B-A180-9A2B1F95F05C}"/>
            </a:ext>
          </a:extLst>
        </xdr:cNvPr>
        <xdr:cNvSpPr/>
      </xdr:nvSpPr>
      <xdr:spPr>
        <a:xfrm>
          <a:off x="14945139" y="1036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2" name="フローチャート: 判断 541">
          <a:extLst>
            <a:ext uri="{FF2B5EF4-FFF2-40B4-BE49-F238E27FC236}">
              <a16:creationId xmlns:a16="http://schemas.microsoft.com/office/drawing/2014/main" id="{F7FC3BC3-25A0-4CFA-A53A-F9EF781E7AB7}"/>
            </a:ext>
          </a:extLst>
        </xdr:cNvPr>
        <xdr:cNvSpPr/>
      </xdr:nvSpPr>
      <xdr:spPr>
        <a:xfrm>
          <a:off x="14169224" y="10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3" name="フローチャート: 判断 542">
          <a:extLst>
            <a:ext uri="{FF2B5EF4-FFF2-40B4-BE49-F238E27FC236}">
              <a16:creationId xmlns:a16="http://schemas.microsoft.com/office/drawing/2014/main" id="{C3EC8449-6FEA-46EC-8DA6-A24FB8F0871E}"/>
            </a:ext>
          </a:extLst>
        </xdr:cNvPr>
        <xdr:cNvSpPr/>
      </xdr:nvSpPr>
      <xdr:spPr>
        <a:xfrm>
          <a:off x="13358081" y="1030199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4" name="フローチャート: 判断 543">
          <a:extLst>
            <a:ext uri="{FF2B5EF4-FFF2-40B4-BE49-F238E27FC236}">
              <a16:creationId xmlns:a16="http://schemas.microsoft.com/office/drawing/2014/main" id="{D9F7B22A-863B-42AD-BE63-A48B736C0F9A}"/>
            </a:ext>
          </a:extLst>
        </xdr:cNvPr>
        <xdr:cNvSpPr/>
      </xdr:nvSpPr>
      <xdr:spPr>
        <a:xfrm>
          <a:off x="12546937" y="10276851"/>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5" name="フローチャート: 判断 544">
          <a:extLst>
            <a:ext uri="{FF2B5EF4-FFF2-40B4-BE49-F238E27FC236}">
              <a16:creationId xmlns:a16="http://schemas.microsoft.com/office/drawing/2014/main" id="{639A39AF-DAAA-4EA2-9DFE-B96AC0C25DD0}"/>
            </a:ext>
          </a:extLst>
        </xdr:cNvPr>
        <xdr:cNvSpPr/>
      </xdr:nvSpPr>
      <xdr:spPr>
        <a:xfrm>
          <a:off x="11720223" y="10260849"/>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0D1E60D-8893-4855-BE36-AEF2A8F5A560}"/>
            </a:ext>
          </a:extLst>
        </xdr:cNvPr>
        <xdr:cNvSpPr txBox="1"/>
      </xdr:nvSpPr>
      <xdr:spPr>
        <a:xfrm>
          <a:off x="1482101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FEC0F04-79A5-4F4E-BC4B-D2AB6BAE1550}"/>
            </a:ext>
          </a:extLst>
        </xdr:cNvPr>
        <xdr:cNvSpPr txBox="1"/>
      </xdr:nvSpPr>
      <xdr:spPr>
        <a:xfrm>
          <a:off x="1404509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78E214E-3B05-4E7A-8392-79F450CC50AD}"/>
            </a:ext>
          </a:extLst>
        </xdr:cNvPr>
        <xdr:cNvSpPr txBox="1"/>
      </xdr:nvSpPr>
      <xdr:spPr>
        <a:xfrm>
          <a:off x="1323395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9E97BA8-0250-477E-A051-544193177B38}"/>
            </a:ext>
          </a:extLst>
        </xdr:cNvPr>
        <xdr:cNvSpPr txBox="1"/>
      </xdr:nvSpPr>
      <xdr:spPr>
        <a:xfrm>
          <a:off x="12422809"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E0D7F6B-8A8D-40D7-ABD3-F3E745390451}"/>
            </a:ext>
          </a:extLst>
        </xdr:cNvPr>
        <xdr:cNvSpPr txBox="1"/>
      </xdr:nvSpPr>
      <xdr:spPr>
        <a:xfrm>
          <a:off x="1159609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106934</xdr:rowOff>
    </xdr:from>
    <xdr:to>
      <xdr:col>85</xdr:col>
      <xdr:colOff>177800</xdr:colOff>
      <xdr:row>61</xdr:row>
      <xdr:rowOff>37084</xdr:rowOff>
    </xdr:to>
    <xdr:sp macro="" textlink="">
      <xdr:nvSpPr>
        <xdr:cNvPr id="551" name="楕円 550">
          <a:extLst>
            <a:ext uri="{FF2B5EF4-FFF2-40B4-BE49-F238E27FC236}">
              <a16:creationId xmlns:a16="http://schemas.microsoft.com/office/drawing/2014/main" id="{F450C2C8-0DE2-4DBD-BA4B-A5CCED2CC9B1}"/>
            </a:ext>
          </a:extLst>
        </xdr:cNvPr>
        <xdr:cNvSpPr/>
      </xdr:nvSpPr>
      <xdr:spPr>
        <a:xfrm>
          <a:off x="14945139" y="10594704"/>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85361</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5AADB62-E09C-475A-BDCC-3CC00F1FA624}"/>
            </a:ext>
          </a:extLst>
        </xdr:cNvPr>
        <xdr:cNvSpPr txBox="1"/>
      </xdr:nvSpPr>
      <xdr:spPr>
        <a:xfrm>
          <a:off x="15034039" y="10573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xdr:rowOff>
    </xdr:from>
    <xdr:to>
      <xdr:col>81</xdr:col>
      <xdr:colOff>101600</xdr:colOff>
      <xdr:row>60</xdr:row>
      <xdr:rowOff>110236</xdr:rowOff>
    </xdr:to>
    <xdr:sp macro="" textlink="">
      <xdr:nvSpPr>
        <xdr:cNvPr id="553" name="楕円 552">
          <a:extLst>
            <a:ext uri="{FF2B5EF4-FFF2-40B4-BE49-F238E27FC236}">
              <a16:creationId xmlns:a16="http://schemas.microsoft.com/office/drawing/2014/main" id="{D7E28F51-0309-42D7-95A4-BB8DF6D58763}"/>
            </a:ext>
          </a:extLst>
        </xdr:cNvPr>
        <xdr:cNvSpPr/>
      </xdr:nvSpPr>
      <xdr:spPr>
        <a:xfrm>
          <a:off x="14169224" y="104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157734</xdr:rowOff>
    </xdr:to>
    <xdr:cxnSp macro="">
      <xdr:nvCxnSpPr>
        <xdr:cNvPr id="554" name="直線コネクタ 553">
          <a:extLst>
            <a:ext uri="{FF2B5EF4-FFF2-40B4-BE49-F238E27FC236}">
              <a16:creationId xmlns:a16="http://schemas.microsoft.com/office/drawing/2014/main" id="{2463AD9F-795C-4DE7-BE43-8422F4AD5366}"/>
            </a:ext>
          </a:extLst>
        </xdr:cNvPr>
        <xdr:cNvCxnSpPr/>
      </xdr:nvCxnSpPr>
      <xdr:spPr>
        <a:xfrm>
          <a:off x="14220024" y="10547206"/>
          <a:ext cx="775915"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55" name="楕円 554">
          <a:extLst>
            <a:ext uri="{FF2B5EF4-FFF2-40B4-BE49-F238E27FC236}">
              <a16:creationId xmlns:a16="http://schemas.microsoft.com/office/drawing/2014/main" id="{6037535C-B3A5-4C6C-9A5C-DDF15575ABD5}"/>
            </a:ext>
          </a:extLst>
        </xdr:cNvPr>
        <xdr:cNvSpPr/>
      </xdr:nvSpPr>
      <xdr:spPr>
        <a:xfrm>
          <a:off x="13358081" y="10479212"/>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59436</xdr:rowOff>
    </xdr:to>
    <xdr:cxnSp macro="">
      <xdr:nvCxnSpPr>
        <xdr:cNvPr id="556" name="直線コネクタ 555">
          <a:extLst>
            <a:ext uri="{FF2B5EF4-FFF2-40B4-BE49-F238E27FC236}">
              <a16:creationId xmlns:a16="http://schemas.microsoft.com/office/drawing/2014/main" id="{B58B81AA-2D0D-43FD-BCFC-CB72162002DA}"/>
            </a:ext>
          </a:extLst>
        </xdr:cNvPr>
        <xdr:cNvCxnSpPr/>
      </xdr:nvCxnSpPr>
      <xdr:spPr>
        <a:xfrm>
          <a:off x="13408881" y="10533490"/>
          <a:ext cx="811143"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150368</xdr:rowOff>
    </xdr:from>
    <xdr:to>
      <xdr:col>72</xdr:col>
      <xdr:colOff>38100</xdr:colOff>
      <xdr:row>60</xdr:row>
      <xdr:rowOff>80518</xdr:rowOff>
    </xdr:to>
    <xdr:sp macro="" textlink="">
      <xdr:nvSpPr>
        <xdr:cNvPr id="557" name="楕円 556">
          <a:extLst>
            <a:ext uri="{FF2B5EF4-FFF2-40B4-BE49-F238E27FC236}">
              <a16:creationId xmlns:a16="http://schemas.microsoft.com/office/drawing/2014/main" id="{B08A36D4-7B93-4E14-8788-ECBD5B06CD92}"/>
            </a:ext>
          </a:extLst>
        </xdr:cNvPr>
        <xdr:cNvSpPr/>
      </xdr:nvSpPr>
      <xdr:spPr>
        <a:xfrm>
          <a:off x="12546937" y="10463210"/>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29718</xdr:rowOff>
    </xdr:from>
    <xdr:to>
      <xdr:col>76</xdr:col>
      <xdr:colOff>114300</xdr:colOff>
      <xdr:row>60</xdr:row>
      <xdr:rowOff>45720</xdr:rowOff>
    </xdr:to>
    <xdr:cxnSp macro="">
      <xdr:nvCxnSpPr>
        <xdr:cNvPr id="558" name="直線コネクタ 557">
          <a:extLst>
            <a:ext uri="{FF2B5EF4-FFF2-40B4-BE49-F238E27FC236}">
              <a16:creationId xmlns:a16="http://schemas.microsoft.com/office/drawing/2014/main" id="{B84D99A6-996C-41B7-8A79-B609F74CE5A7}"/>
            </a:ext>
          </a:extLst>
        </xdr:cNvPr>
        <xdr:cNvCxnSpPr/>
      </xdr:nvCxnSpPr>
      <xdr:spPr>
        <a:xfrm>
          <a:off x="12597737" y="10517488"/>
          <a:ext cx="811144"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161798</xdr:rowOff>
    </xdr:from>
    <xdr:to>
      <xdr:col>67</xdr:col>
      <xdr:colOff>101600</xdr:colOff>
      <xdr:row>60</xdr:row>
      <xdr:rowOff>91948</xdr:rowOff>
    </xdr:to>
    <xdr:sp macro="" textlink="">
      <xdr:nvSpPr>
        <xdr:cNvPr id="559" name="楕円 558">
          <a:extLst>
            <a:ext uri="{FF2B5EF4-FFF2-40B4-BE49-F238E27FC236}">
              <a16:creationId xmlns:a16="http://schemas.microsoft.com/office/drawing/2014/main" id="{646C660A-4D50-4881-8BF1-72CE3E4B747C}"/>
            </a:ext>
          </a:extLst>
        </xdr:cNvPr>
        <xdr:cNvSpPr/>
      </xdr:nvSpPr>
      <xdr:spPr>
        <a:xfrm>
          <a:off x="11720223" y="10474640"/>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29718</xdr:rowOff>
    </xdr:from>
    <xdr:to>
      <xdr:col>71</xdr:col>
      <xdr:colOff>177800</xdr:colOff>
      <xdr:row>60</xdr:row>
      <xdr:rowOff>41148</xdr:rowOff>
    </xdr:to>
    <xdr:cxnSp macro="">
      <xdr:nvCxnSpPr>
        <xdr:cNvPr id="560" name="直線コネクタ 559">
          <a:extLst>
            <a:ext uri="{FF2B5EF4-FFF2-40B4-BE49-F238E27FC236}">
              <a16:creationId xmlns:a16="http://schemas.microsoft.com/office/drawing/2014/main" id="{B867FAA3-1B8B-4D44-8E06-9049C4CB4533}"/>
            </a:ext>
          </a:extLst>
        </xdr:cNvPr>
        <xdr:cNvCxnSpPr/>
      </xdr:nvCxnSpPr>
      <xdr:spPr>
        <a:xfrm flipV="1">
          <a:off x="11771023" y="10517488"/>
          <a:ext cx="826714"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61" name="n_1aveValue【学校施設】&#10;有形固定資産減価償却率">
          <a:extLst>
            <a:ext uri="{FF2B5EF4-FFF2-40B4-BE49-F238E27FC236}">
              <a16:creationId xmlns:a16="http://schemas.microsoft.com/office/drawing/2014/main" id="{66F951AF-B144-4818-9745-8DA05A5A7407}"/>
            </a:ext>
          </a:extLst>
        </xdr:cNvPr>
        <xdr:cNvSpPr txBox="1"/>
      </xdr:nvSpPr>
      <xdr:spPr>
        <a:xfrm>
          <a:off x="14020340" y="1009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562" name="n_2aveValue【学校施設】&#10;有形固定資産減価償却率">
          <a:extLst>
            <a:ext uri="{FF2B5EF4-FFF2-40B4-BE49-F238E27FC236}">
              <a16:creationId xmlns:a16="http://schemas.microsoft.com/office/drawing/2014/main" id="{D6116DE3-830F-49F9-BC34-322A9C73D271}"/>
            </a:ext>
          </a:extLst>
        </xdr:cNvPr>
        <xdr:cNvSpPr txBox="1"/>
      </xdr:nvSpPr>
      <xdr:spPr>
        <a:xfrm>
          <a:off x="13221896" y="1007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563" name="n_3aveValue【学校施設】&#10;有形固定資産減価償却率">
          <a:extLst>
            <a:ext uri="{FF2B5EF4-FFF2-40B4-BE49-F238E27FC236}">
              <a16:creationId xmlns:a16="http://schemas.microsoft.com/office/drawing/2014/main" id="{F53DCC13-D4F3-4F67-A6DD-7EBB60F2F26B}"/>
            </a:ext>
          </a:extLst>
        </xdr:cNvPr>
        <xdr:cNvSpPr txBox="1"/>
      </xdr:nvSpPr>
      <xdr:spPr>
        <a:xfrm>
          <a:off x="12410753" y="10048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4" name="n_4aveValue【学校施設】&#10;有形固定資産減価償却率">
          <a:extLst>
            <a:ext uri="{FF2B5EF4-FFF2-40B4-BE49-F238E27FC236}">
              <a16:creationId xmlns:a16="http://schemas.microsoft.com/office/drawing/2014/main" id="{B78BA247-EC0F-4287-B8DE-BCAE7798549D}"/>
            </a:ext>
          </a:extLst>
        </xdr:cNvPr>
        <xdr:cNvSpPr txBox="1"/>
      </xdr:nvSpPr>
      <xdr:spPr>
        <a:xfrm>
          <a:off x="11584038" y="100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101363</xdr:rowOff>
    </xdr:from>
    <xdr:ext cx="405111" cy="259045"/>
    <xdr:sp macro="" textlink="">
      <xdr:nvSpPr>
        <xdr:cNvPr id="565" name="n_1mainValue【学校施設】&#10;有形固定資産減価償却率">
          <a:extLst>
            <a:ext uri="{FF2B5EF4-FFF2-40B4-BE49-F238E27FC236}">
              <a16:creationId xmlns:a16="http://schemas.microsoft.com/office/drawing/2014/main" id="{017D9E2E-418D-4262-9E77-79BF6660E306}"/>
            </a:ext>
          </a:extLst>
        </xdr:cNvPr>
        <xdr:cNvSpPr txBox="1"/>
      </xdr:nvSpPr>
      <xdr:spPr>
        <a:xfrm>
          <a:off x="14020340" y="10589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566" name="n_2mainValue【学校施設】&#10;有形固定資産減価償却率">
          <a:extLst>
            <a:ext uri="{FF2B5EF4-FFF2-40B4-BE49-F238E27FC236}">
              <a16:creationId xmlns:a16="http://schemas.microsoft.com/office/drawing/2014/main" id="{310BD16D-2966-4CBE-993F-B7C715777DE7}"/>
            </a:ext>
          </a:extLst>
        </xdr:cNvPr>
        <xdr:cNvSpPr txBox="1"/>
      </xdr:nvSpPr>
      <xdr:spPr>
        <a:xfrm>
          <a:off x="13221896" y="105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71645</xdr:rowOff>
    </xdr:from>
    <xdr:ext cx="405111" cy="259045"/>
    <xdr:sp macro="" textlink="">
      <xdr:nvSpPr>
        <xdr:cNvPr id="567" name="n_3mainValue【学校施設】&#10;有形固定資産減価償却率">
          <a:extLst>
            <a:ext uri="{FF2B5EF4-FFF2-40B4-BE49-F238E27FC236}">
              <a16:creationId xmlns:a16="http://schemas.microsoft.com/office/drawing/2014/main" id="{2A9E3E10-B0D6-4862-8D4B-6ED1C081C204}"/>
            </a:ext>
          </a:extLst>
        </xdr:cNvPr>
        <xdr:cNvSpPr txBox="1"/>
      </xdr:nvSpPr>
      <xdr:spPr>
        <a:xfrm>
          <a:off x="12410753" y="105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83075</xdr:rowOff>
    </xdr:from>
    <xdr:ext cx="405111" cy="259045"/>
    <xdr:sp macro="" textlink="">
      <xdr:nvSpPr>
        <xdr:cNvPr id="568" name="n_4mainValue【学校施設】&#10;有形固定資産減価償却率">
          <a:extLst>
            <a:ext uri="{FF2B5EF4-FFF2-40B4-BE49-F238E27FC236}">
              <a16:creationId xmlns:a16="http://schemas.microsoft.com/office/drawing/2014/main" id="{FAE621F3-740A-4FE2-9975-858D9634A88C}"/>
            </a:ext>
          </a:extLst>
        </xdr:cNvPr>
        <xdr:cNvSpPr txBox="1"/>
      </xdr:nvSpPr>
      <xdr:spPr>
        <a:xfrm>
          <a:off x="11584038" y="10570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B129AA1-6D16-426F-A7F6-CB62FB2FD647}"/>
            </a:ext>
          </a:extLst>
        </xdr:cNvPr>
        <xdr:cNvSpPr/>
      </xdr:nvSpPr>
      <xdr:spPr>
        <a:xfrm>
          <a:off x="1679315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AFE84E9C-00AF-4AB9-8A4D-744331E18BE8}"/>
            </a:ext>
          </a:extLst>
        </xdr:cNvPr>
        <xdr:cNvSpPr/>
      </xdr:nvSpPr>
      <xdr:spPr>
        <a:xfrm>
          <a:off x="1692015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5EE5DE6-5189-4555-B9B6-A9BE50CB2A27}"/>
            </a:ext>
          </a:extLst>
        </xdr:cNvPr>
        <xdr:cNvSpPr/>
      </xdr:nvSpPr>
      <xdr:spPr>
        <a:xfrm>
          <a:off x="1692015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6430A542-79C5-4E86-AEEA-2B4ADE229F69}"/>
            </a:ext>
          </a:extLst>
        </xdr:cNvPr>
        <xdr:cNvSpPr/>
      </xdr:nvSpPr>
      <xdr:spPr>
        <a:xfrm>
          <a:off x="1784272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AD75E09F-A45A-4DA4-BDCD-55FE8768507B}"/>
            </a:ext>
          </a:extLst>
        </xdr:cNvPr>
        <xdr:cNvSpPr/>
      </xdr:nvSpPr>
      <xdr:spPr>
        <a:xfrm>
          <a:off x="1784272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4B18195-CA83-4FE0-B85F-E00861E97F22}"/>
            </a:ext>
          </a:extLst>
        </xdr:cNvPr>
        <xdr:cNvSpPr/>
      </xdr:nvSpPr>
      <xdr:spPr>
        <a:xfrm>
          <a:off x="1889229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A9E403A-7A9C-4003-B2AC-E1E4F3F0CE94}"/>
            </a:ext>
          </a:extLst>
        </xdr:cNvPr>
        <xdr:cNvSpPr/>
      </xdr:nvSpPr>
      <xdr:spPr>
        <a:xfrm>
          <a:off x="1889229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4DE1944-C6AD-4A6A-B325-559911E8F376}"/>
            </a:ext>
          </a:extLst>
        </xdr:cNvPr>
        <xdr:cNvSpPr/>
      </xdr:nvSpPr>
      <xdr:spPr>
        <a:xfrm>
          <a:off x="1679315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48BAB1D-D119-4547-B414-6F6071B373C9}"/>
            </a:ext>
          </a:extLst>
        </xdr:cNvPr>
        <xdr:cNvSpPr txBox="1"/>
      </xdr:nvSpPr>
      <xdr:spPr>
        <a:xfrm>
          <a:off x="1677062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F967F9EF-5050-441B-AAE1-E1412CD6F691}"/>
            </a:ext>
          </a:extLst>
        </xdr:cNvPr>
        <xdr:cNvCxnSpPr/>
      </xdr:nvCxnSpPr>
      <xdr:spPr>
        <a:xfrm>
          <a:off x="1679315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1CAE519F-B981-4B73-BEE0-502CF3A07F7D}"/>
            </a:ext>
          </a:extLst>
        </xdr:cNvPr>
        <xdr:cNvCxnSpPr/>
      </xdr:nvCxnSpPr>
      <xdr:spPr>
        <a:xfrm>
          <a:off x="16793155" y="112636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F72F94AF-7BD6-4808-B058-53E39F8CFD4E}"/>
            </a:ext>
          </a:extLst>
        </xdr:cNvPr>
        <xdr:cNvSpPr txBox="1"/>
      </xdr:nvSpPr>
      <xdr:spPr>
        <a:xfrm>
          <a:off x="16372690" y="11117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710F6A8-8D88-443A-9C27-5BEA178B2567}"/>
            </a:ext>
          </a:extLst>
        </xdr:cNvPr>
        <xdr:cNvCxnSpPr/>
      </xdr:nvCxnSpPr>
      <xdr:spPr>
        <a:xfrm>
          <a:off x="16793155" y="1087572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B15743E1-CBC1-47EE-8A10-7C58C1CEA63B}"/>
            </a:ext>
          </a:extLst>
        </xdr:cNvPr>
        <xdr:cNvSpPr txBox="1"/>
      </xdr:nvSpPr>
      <xdr:spPr>
        <a:xfrm>
          <a:off x="16372690" y="10730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DADB5BB4-6CA1-4D80-9A98-1F95DD355B2B}"/>
            </a:ext>
          </a:extLst>
        </xdr:cNvPr>
        <xdr:cNvCxnSpPr/>
      </xdr:nvCxnSpPr>
      <xdr:spPr>
        <a:xfrm>
          <a:off x="16793155" y="1048777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CF65D374-4805-41F0-B4AF-DAE103312E12}"/>
            </a:ext>
          </a:extLst>
        </xdr:cNvPr>
        <xdr:cNvSpPr txBox="1"/>
      </xdr:nvSpPr>
      <xdr:spPr>
        <a:xfrm>
          <a:off x="16308570" y="103420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A730F6-65C2-4058-AEB5-7FF68FF777FA}"/>
            </a:ext>
          </a:extLst>
        </xdr:cNvPr>
        <xdr:cNvCxnSpPr/>
      </xdr:nvCxnSpPr>
      <xdr:spPr>
        <a:xfrm>
          <a:off x="16793155" y="1009633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52ADBB0D-DCB9-4AAF-88D5-DCFA57D42C42}"/>
            </a:ext>
          </a:extLst>
        </xdr:cNvPr>
        <xdr:cNvSpPr txBox="1"/>
      </xdr:nvSpPr>
      <xdr:spPr>
        <a:xfrm>
          <a:off x="16308570" y="99506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43F186AB-C278-4538-87D6-61EF207374C3}"/>
            </a:ext>
          </a:extLst>
        </xdr:cNvPr>
        <xdr:cNvCxnSpPr/>
      </xdr:nvCxnSpPr>
      <xdr:spPr>
        <a:xfrm>
          <a:off x="16793155" y="970837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2545DF6F-FE54-463B-A6E5-D13AF386B98B}"/>
            </a:ext>
          </a:extLst>
        </xdr:cNvPr>
        <xdr:cNvSpPr txBox="1"/>
      </xdr:nvSpPr>
      <xdr:spPr>
        <a:xfrm>
          <a:off x="16308570" y="95626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2FBDDA1-B45D-492F-B6FC-277C2198075B}"/>
            </a:ext>
          </a:extLst>
        </xdr:cNvPr>
        <xdr:cNvCxnSpPr/>
      </xdr:nvCxnSpPr>
      <xdr:spPr>
        <a:xfrm>
          <a:off x="1679315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7DE6E94-009A-4AEA-8D70-C7A5ECB84907}"/>
            </a:ext>
          </a:extLst>
        </xdr:cNvPr>
        <xdr:cNvSpPr txBox="1"/>
      </xdr:nvSpPr>
      <xdr:spPr>
        <a:xfrm>
          <a:off x="16308570" y="91747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B29682D-2892-43B6-B228-74C8BD3BF74F}"/>
            </a:ext>
          </a:extLst>
        </xdr:cNvPr>
        <xdr:cNvSpPr/>
      </xdr:nvSpPr>
      <xdr:spPr>
        <a:xfrm>
          <a:off x="1679315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92" name="直線コネクタ 591">
          <a:extLst>
            <a:ext uri="{FF2B5EF4-FFF2-40B4-BE49-F238E27FC236}">
              <a16:creationId xmlns:a16="http://schemas.microsoft.com/office/drawing/2014/main" id="{CB8BD0C9-B30F-4AD6-AEC5-C484881399FD}"/>
            </a:ext>
          </a:extLst>
        </xdr:cNvPr>
        <xdr:cNvCxnSpPr/>
      </xdr:nvCxnSpPr>
      <xdr:spPr>
        <a:xfrm flipV="1">
          <a:off x="20354593" y="9691461"/>
          <a:ext cx="0" cy="144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93" name="【学校施設】&#10;一人当たり面積最小値テキスト">
          <a:extLst>
            <a:ext uri="{FF2B5EF4-FFF2-40B4-BE49-F238E27FC236}">
              <a16:creationId xmlns:a16="http://schemas.microsoft.com/office/drawing/2014/main" id="{962F82B3-57DB-4006-A9B3-EF244B25A201}"/>
            </a:ext>
          </a:extLst>
        </xdr:cNvPr>
        <xdr:cNvSpPr txBox="1"/>
      </xdr:nvSpPr>
      <xdr:spPr>
        <a:xfrm>
          <a:off x="20393329" y="1113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4" name="直線コネクタ 593">
          <a:extLst>
            <a:ext uri="{FF2B5EF4-FFF2-40B4-BE49-F238E27FC236}">
              <a16:creationId xmlns:a16="http://schemas.microsoft.com/office/drawing/2014/main" id="{4ABEF2DB-43C5-483E-93BC-0C6F42F988D0}"/>
            </a:ext>
          </a:extLst>
        </xdr:cNvPr>
        <xdr:cNvCxnSpPr/>
      </xdr:nvCxnSpPr>
      <xdr:spPr>
        <a:xfrm>
          <a:off x="20281900" y="11131582"/>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5" name="【学校施設】&#10;一人当たり面積最大値テキスト">
          <a:extLst>
            <a:ext uri="{FF2B5EF4-FFF2-40B4-BE49-F238E27FC236}">
              <a16:creationId xmlns:a16="http://schemas.microsoft.com/office/drawing/2014/main" id="{E13D0634-E0EC-4A6D-869C-6160D13496DA}"/>
            </a:ext>
          </a:extLst>
        </xdr:cNvPr>
        <xdr:cNvSpPr txBox="1"/>
      </xdr:nvSpPr>
      <xdr:spPr>
        <a:xfrm>
          <a:off x="20393329" y="94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6" name="直線コネクタ 595">
          <a:extLst>
            <a:ext uri="{FF2B5EF4-FFF2-40B4-BE49-F238E27FC236}">
              <a16:creationId xmlns:a16="http://schemas.microsoft.com/office/drawing/2014/main" id="{0DAAE9C5-69C8-4007-9DC2-9E30619D19CF}"/>
            </a:ext>
          </a:extLst>
        </xdr:cNvPr>
        <xdr:cNvCxnSpPr/>
      </xdr:nvCxnSpPr>
      <xdr:spPr>
        <a:xfrm>
          <a:off x="20281900" y="969146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7" name="【学校施設】&#10;一人当たり面積平均値テキスト">
          <a:extLst>
            <a:ext uri="{FF2B5EF4-FFF2-40B4-BE49-F238E27FC236}">
              <a16:creationId xmlns:a16="http://schemas.microsoft.com/office/drawing/2014/main" id="{2C17CD53-8E6A-471C-A1F1-4A8FE1A8A479}"/>
            </a:ext>
          </a:extLst>
        </xdr:cNvPr>
        <xdr:cNvSpPr txBox="1"/>
      </xdr:nvSpPr>
      <xdr:spPr>
        <a:xfrm>
          <a:off x="20393329" y="10798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8" name="フローチャート: 判断 597">
          <a:extLst>
            <a:ext uri="{FF2B5EF4-FFF2-40B4-BE49-F238E27FC236}">
              <a16:creationId xmlns:a16="http://schemas.microsoft.com/office/drawing/2014/main" id="{8654F559-FCD8-4E0C-9ACA-8F5616225207}"/>
            </a:ext>
          </a:extLst>
        </xdr:cNvPr>
        <xdr:cNvSpPr/>
      </xdr:nvSpPr>
      <xdr:spPr>
        <a:xfrm>
          <a:off x="20304429" y="1095020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9" name="フローチャート: 判断 598">
          <a:extLst>
            <a:ext uri="{FF2B5EF4-FFF2-40B4-BE49-F238E27FC236}">
              <a16:creationId xmlns:a16="http://schemas.microsoft.com/office/drawing/2014/main" id="{E2E9598F-4870-438D-A239-AE9364C0C17F}"/>
            </a:ext>
          </a:extLst>
        </xdr:cNvPr>
        <xdr:cNvSpPr/>
      </xdr:nvSpPr>
      <xdr:spPr>
        <a:xfrm>
          <a:off x="19544085" y="10964984"/>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00" name="フローチャート: 判断 599">
          <a:extLst>
            <a:ext uri="{FF2B5EF4-FFF2-40B4-BE49-F238E27FC236}">
              <a16:creationId xmlns:a16="http://schemas.microsoft.com/office/drawing/2014/main" id="{8397426B-C632-46BD-A198-F4091F7BE9DA}"/>
            </a:ext>
          </a:extLst>
        </xdr:cNvPr>
        <xdr:cNvSpPr/>
      </xdr:nvSpPr>
      <xdr:spPr>
        <a:xfrm>
          <a:off x="18717370" y="10971384"/>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01" name="フローチャート: 判断 600">
          <a:extLst>
            <a:ext uri="{FF2B5EF4-FFF2-40B4-BE49-F238E27FC236}">
              <a16:creationId xmlns:a16="http://schemas.microsoft.com/office/drawing/2014/main" id="{D69FB15F-6D1C-4E9A-B0DE-BFB587629CBD}"/>
            </a:ext>
          </a:extLst>
        </xdr:cNvPr>
        <xdr:cNvSpPr/>
      </xdr:nvSpPr>
      <xdr:spPr>
        <a:xfrm>
          <a:off x="17906227" y="110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02" name="フローチャート: 判断 601">
          <a:extLst>
            <a:ext uri="{FF2B5EF4-FFF2-40B4-BE49-F238E27FC236}">
              <a16:creationId xmlns:a16="http://schemas.microsoft.com/office/drawing/2014/main" id="{98B2D01D-1927-4D72-B9B5-8F3997A3858B}"/>
            </a:ext>
          </a:extLst>
        </xdr:cNvPr>
        <xdr:cNvSpPr/>
      </xdr:nvSpPr>
      <xdr:spPr>
        <a:xfrm>
          <a:off x="17095083" y="11038872"/>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0909D3D-8F2E-4526-A145-13CA906A4FA5}"/>
            </a:ext>
          </a:extLst>
        </xdr:cNvPr>
        <xdr:cNvSpPr txBox="1"/>
      </xdr:nvSpPr>
      <xdr:spPr>
        <a:xfrm>
          <a:off x="2018030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242332F-FEB5-43DC-81E0-3E2F94EA767B}"/>
            </a:ext>
          </a:extLst>
        </xdr:cNvPr>
        <xdr:cNvSpPr txBox="1"/>
      </xdr:nvSpPr>
      <xdr:spPr>
        <a:xfrm>
          <a:off x="1941995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127D864-3C42-4D34-AC60-82C57FE3D05D}"/>
            </a:ext>
          </a:extLst>
        </xdr:cNvPr>
        <xdr:cNvSpPr txBox="1"/>
      </xdr:nvSpPr>
      <xdr:spPr>
        <a:xfrm>
          <a:off x="1859324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59894A8-15F6-4DFA-9303-467D92E54E95}"/>
            </a:ext>
          </a:extLst>
        </xdr:cNvPr>
        <xdr:cNvSpPr txBox="1"/>
      </xdr:nvSpPr>
      <xdr:spPr>
        <a:xfrm>
          <a:off x="1778209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7417BF9-0EBF-413A-B01C-92712C29BFEE}"/>
            </a:ext>
          </a:extLst>
        </xdr:cNvPr>
        <xdr:cNvSpPr txBox="1"/>
      </xdr:nvSpPr>
      <xdr:spPr>
        <a:xfrm>
          <a:off x="1697095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65939</xdr:rowOff>
    </xdr:from>
    <xdr:to>
      <xdr:col>116</xdr:col>
      <xdr:colOff>114300</xdr:colOff>
      <xdr:row>63</xdr:row>
      <xdr:rowOff>167539</xdr:rowOff>
    </xdr:to>
    <xdr:sp macro="" textlink="">
      <xdr:nvSpPr>
        <xdr:cNvPr id="608" name="楕円 607">
          <a:extLst>
            <a:ext uri="{FF2B5EF4-FFF2-40B4-BE49-F238E27FC236}">
              <a16:creationId xmlns:a16="http://schemas.microsoft.com/office/drawing/2014/main" id="{DBFE880E-3EB2-4769-BEE6-3C97CEA8DF7C}"/>
            </a:ext>
          </a:extLst>
        </xdr:cNvPr>
        <xdr:cNvSpPr/>
      </xdr:nvSpPr>
      <xdr:spPr>
        <a:xfrm>
          <a:off x="20304429" y="110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152316</xdr:rowOff>
    </xdr:from>
    <xdr:ext cx="469744" cy="259045"/>
    <xdr:sp macro="" textlink="">
      <xdr:nvSpPr>
        <xdr:cNvPr id="609" name="【学校施設】&#10;一人当たり面積該当値テキスト">
          <a:extLst>
            <a:ext uri="{FF2B5EF4-FFF2-40B4-BE49-F238E27FC236}">
              <a16:creationId xmlns:a16="http://schemas.microsoft.com/office/drawing/2014/main" id="{0884E27D-FB94-49F6-AA3D-517725A8B2A9}"/>
            </a:ext>
          </a:extLst>
        </xdr:cNvPr>
        <xdr:cNvSpPr txBox="1"/>
      </xdr:nvSpPr>
      <xdr:spPr>
        <a:xfrm>
          <a:off x="20393329" y="1098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67387</xdr:rowOff>
    </xdr:from>
    <xdr:to>
      <xdr:col>112</xdr:col>
      <xdr:colOff>38100</xdr:colOff>
      <xdr:row>63</xdr:row>
      <xdr:rowOff>168987</xdr:rowOff>
    </xdr:to>
    <xdr:sp macro="" textlink="">
      <xdr:nvSpPr>
        <xdr:cNvPr id="610" name="楕円 609">
          <a:extLst>
            <a:ext uri="{FF2B5EF4-FFF2-40B4-BE49-F238E27FC236}">
              <a16:creationId xmlns:a16="http://schemas.microsoft.com/office/drawing/2014/main" id="{189189B6-3760-45AF-80C5-A64FCD3D79DE}"/>
            </a:ext>
          </a:extLst>
        </xdr:cNvPr>
        <xdr:cNvSpPr/>
      </xdr:nvSpPr>
      <xdr:spPr>
        <a:xfrm>
          <a:off x="19544085" y="11079944"/>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116739</xdr:rowOff>
    </xdr:from>
    <xdr:to>
      <xdr:col>116</xdr:col>
      <xdr:colOff>63500</xdr:colOff>
      <xdr:row>63</xdr:row>
      <xdr:rowOff>118187</xdr:rowOff>
    </xdr:to>
    <xdr:cxnSp macro="">
      <xdr:nvCxnSpPr>
        <xdr:cNvPr id="611" name="直線コネクタ 610">
          <a:extLst>
            <a:ext uri="{FF2B5EF4-FFF2-40B4-BE49-F238E27FC236}">
              <a16:creationId xmlns:a16="http://schemas.microsoft.com/office/drawing/2014/main" id="{29A6C6C4-FDB1-4DF3-B7B4-1F199AF9F0B6}"/>
            </a:ext>
          </a:extLst>
        </xdr:cNvPr>
        <xdr:cNvCxnSpPr/>
      </xdr:nvCxnSpPr>
      <xdr:spPr>
        <a:xfrm flipV="1">
          <a:off x="19594885" y="11129296"/>
          <a:ext cx="760344"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68986</xdr:rowOff>
    </xdr:from>
    <xdr:to>
      <xdr:col>107</xdr:col>
      <xdr:colOff>101600</xdr:colOff>
      <xdr:row>63</xdr:row>
      <xdr:rowOff>170586</xdr:rowOff>
    </xdr:to>
    <xdr:sp macro="" textlink="">
      <xdr:nvSpPr>
        <xdr:cNvPr id="612" name="楕円 611">
          <a:extLst>
            <a:ext uri="{FF2B5EF4-FFF2-40B4-BE49-F238E27FC236}">
              <a16:creationId xmlns:a16="http://schemas.microsoft.com/office/drawing/2014/main" id="{7363B2FB-BEED-46EF-B07E-AA1A062CB6B8}"/>
            </a:ext>
          </a:extLst>
        </xdr:cNvPr>
        <xdr:cNvSpPr/>
      </xdr:nvSpPr>
      <xdr:spPr>
        <a:xfrm>
          <a:off x="18717370" y="110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118187</xdr:rowOff>
    </xdr:from>
    <xdr:to>
      <xdr:col>111</xdr:col>
      <xdr:colOff>177800</xdr:colOff>
      <xdr:row>63</xdr:row>
      <xdr:rowOff>119786</xdr:rowOff>
    </xdr:to>
    <xdr:cxnSp macro="">
      <xdr:nvCxnSpPr>
        <xdr:cNvPr id="613" name="直線コネクタ 612">
          <a:extLst>
            <a:ext uri="{FF2B5EF4-FFF2-40B4-BE49-F238E27FC236}">
              <a16:creationId xmlns:a16="http://schemas.microsoft.com/office/drawing/2014/main" id="{F9FF001B-3B09-4A46-859E-58ABDEBC2FCE}"/>
            </a:ext>
          </a:extLst>
        </xdr:cNvPr>
        <xdr:cNvCxnSpPr/>
      </xdr:nvCxnSpPr>
      <xdr:spPr>
        <a:xfrm flipV="1">
          <a:off x="18768170" y="11130744"/>
          <a:ext cx="826715"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70586</xdr:rowOff>
    </xdr:from>
    <xdr:to>
      <xdr:col>102</xdr:col>
      <xdr:colOff>165100</xdr:colOff>
      <xdr:row>64</xdr:row>
      <xdr:rowOff>736</xdr:rowOff>
    </xdr:to>
    <xdr:sp macro="" textlink="">
      <xdr:nvSpPr>
        <xdr:cNvPr id="614" name="楕円 613">
          <a:extLst>
            <a:ext uri="{FF2B5EF4-FFF2-40B4-BE49-F238E27FC236}">
              <a16:creationId xmlns:a16="http://schemas.microsoft.com/office/drawing/2014/main" id="{7694DF31-B1DC-409D-943B-BC12370416B1}"/>
            </a:ext>
          </a:extLst>
        </xdr:cNvPr>
        <xdr:cNvSpPr/>
      </xdr:nvSpPr>
      <xdr:spPr>
        <a:xfrm>
          <a:off x="17906227" y="11083143"/>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119786</xdr:rowOff>
    </xdr:from>
    <xdr:to>
      <xdr:col>107</xdr:col>
      <xdr:colOff>50800</xdr:colOff>
      <xdr:row>63</xdr:row>
      <xdr:rowOff>121386</xdr:rowOff>
    </xdr:to>
    <xdr:cxnSp macro="">
      <xdr:nvCxnSpPr>
        <xdr:cNvPr id="615" name="直線コネクタ 614">
          <a:extLst>
            <a:ext uri="{FF2B5EF4-FFF2-40B4-BE49-F238E27FC236}">
              <a16:creationId xmlns:a16="http://schemas.microsoft.com/office/drawing/2014/main" id="{4270C15D-A87B-465C-AFF7-365AF7D3C9A9}"/>
            </a:ext>
          </a:extLst>
        </xdr:cNvPr>
        <xdr:cNvCxnSpPr/>
      </xdr:nvCxnSpPr>
      <xdr:spPr>
        <a:xfrm flipV="1">
          <a:off x="17957027" y="11132343"/>
          <a:ext cx="811143"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72110</xdr:rowOff>
    </xdr:from>
    <xdr:to>
      <xdr:col>98</xdr:col>
      <xdr:colOff>38100</xdr:colOff>
      <xdr:row>64</xdr:row>
      <xdr:rowOff>2260</xdr:rowOff>
    </xdr:to>
    <xdr:sp macro="" textlink="">
      <xdr:nvSpPr>
        <xdr:cNvPr id="616" name="楕円 615">
          <a:extLst>
            <a:ext uri="{FF2B5EF4-FFF2-40B4-BE49-F238E27FC236}">
              <a16:creationId xmlns:a16="http://schemas.microsoft.com/office/drawing/2014/main" id="{00C642A5-B0CD-4853-A09A-1C1B80EF7661}"/>
            </a:ext>
          </a:extLst>
        </xdr:cNvPr>
        <xdr:cNvSpPr/>
      </xdr:nvSpPr>
      <xdr:spPr>
        <a:xfrm>
          <a:off x="17095083" y="11084667"/>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121386</xdr:rowOff>
    </xdr:from>
    <xdr:to>
      <xdr:col>102</xdr:col>
      <xdr:colOff>114300</xdr:colOff>
      <xdr:row>63</xdr:row>
      <xdr:rowOff>122910</xdr:rowOff>
    </xdr:to>
    <xdr:cxnSp macro="">
      <xdr:nvCxnSpPr>
        <xdr:cNvPr id="617" name="直線コネクタ 616">
          <a:extLst>
            <a:ext uri="{FF2B5EF4-FFF2-40B4-BE49-F238E27FC236}">
              <a16:creationId xmlns:a16="http://schemas.microsoft.com/office/drawing/2014/main" id="{94884E64-53D1-409A-B171-AFC738D4B05B}"/>
            </a:ext>
          </a:extLst>
        </xdr:cNvPr>
        <xdr:cNvCxnSpPr/>
      </xdr:nvCxnSpPr>
      <xdr:spPr>
        <a:xfrm flipV="1">
          <a:off x="17145883" y="11133943"/>
          <a:ext cx="811144"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8" name="n_1aveValue【学校施設】&#10;一人当たり面積">
          <a:extLst>
            <a:ext uri="{FF2B5EF4-FFF2-40B4-BE49-F238E27FC236}">
              <a16:creationId xmlns:a16="http://schemas.microsoft.com/office/drawing/2014/main" id="{569AEC14-131B-442C-B7B5-373BF2D1EC14}"/>
            </a:ext>
          </a:extLst>
        </xdr:cNvPr>
        <xdr:cNvSpPr txBox="1"/>
      </xdr:nvSpPr>
      <xdr:spPr>
        <a:xfrm>
          <a:off x="19362884" y="10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19" name="n_2aveValue【学校施設】&#10;一人当たり面積">
          <a:extLst>
            <a:ext uri="{FF2B5EF4-FFF2-40B4-BE49-F238E27FC236}">
              <a16:creationId xmlns:a16="http://schemas.microsoft.com/office/drawing/2014/main" id="{B8B3DE97-1157-4011-81D5-338361980D4E}"/>
            </a:ext>
          </a:extLst>
        </xdr:cNvPr>
        <xdr:cNvSpPr txBox="1"/>
      </xdr:nvSpPr>
      <xdr:spPr>
        <a:xfrm>
          <a:off x="18548869" y="107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620" name="n_3aveValue【学校施設】&#10;一人当たり面積">
          <a:extLst>
            <a:ext uri="{FF2B5EF4-FFF2-40B4-BE49-F238E27FC236}">
              <a16:creationId xmlns:a16="http://schemas.microsoft.com/office/drawing/2014/main" id="{1A05983C-2493-4921-B6B5-A7D2DA7ECC16}"/>
            </a:ext>
          </a:extLst>
        </xdr:cNvPr>
        <xdr:cNvSpPr txBox="1"/>
      </xdr:nvSpPr>
      <xdr:spPr>
        <a:xfrm>
          <a:off x="17737725" y="108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21" name="n_4aveValue【学校施設】&#10;一人当たり面積">
          <a:extLst>
            <a:ext uri="{FF2B5EF4-FFF2-40B4-BE49-F238E27FC236}">
              <a16:creationId xmlns:a16="http://schemas.microsoft.com/office/drawing/2014/main" id="{229ACBD0-8D3B-483D-B42F-5BBDF784A857}"/>
            </a:ext>
          </a:extLst>
        </xdr:cNvPr>
        <xdr:cNvSpPr txBox="1"/>
      </xdr:nvSpPr>
      <xdr:spPr>
        <a:xfrm>
          <a:off x="16926582" y="108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160114</xdr:rowOff>
    </xdr:from>
    <xdr:ext cx="469744" cy="259045"/>
    <xdr:sp macro="" textlink="">
      <xdr:nvSpPr>
        <xdr:cNvPr id="622" name="n_1mainValue【学校施設】&#10;一人当たり面積">
          <a:extLst>
            <a:ext uri="{FF2B5EF4-FFF2-40B4-BE49-F238E27FC236}">
              <a16:creationId xmlns:a16="http://schemas.microsoft.com/office/drawing/2014/main" id="{968CA9DD-5677-4DA9-8B36-9E5BE91520C1}"/>
            </a:ext>
          </a:extLst>
        </xdr:cNvPr>
        <xdr:cNvSpPr txBox="1"/>
      </xdr:nvSpPr>
      <xdr:spPr>
        <a:xfrm>
          <a:off x="19362884" y="1117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161713</xdr:rowOff>
    </xdr:from>
    <xdr:ext cx="469744" cy="259045"/>
    <xdr:sp macro="" textlink="">
      <xdr:nvSpPr>
        <xdr:cNvPr id="623" name="n_2mainValue【学校施設】&#10;一人当たり面積">
          <a:extLst>
            <a:ext uri="{FF2B5EF4-FFF2-40B4-BE49-F238E27FC236}">
              <a16:creationId xmlns:a16="http://schemas.microsoft.com/office/drawing/2014/main" id="{636F35EF-74E6-49A5-A4B7-389BC95185F0}"/>
            </a:ext>
          </a:extLst>
        </xdr:cNvPr>
        <xdr:cNvSpPr txBox="1"/>
      </xdr:nvSpPr>
      <xdr:spPr>
        <a:xfrm>
          <a:off x="18548869" y="1117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163313</xdr:rowOff>
    </xdr:from>
    <xdr:ext cx="469744" cy="259045"/>
    <xdr:sp macro="" textlink="">
      <xdr:nvSpPr>
        <xdr:cNvPr id="624" name="n_3mainValue【学校施設】&#10;一人当たり面積">
          <a:extLst>
            <a:ext uri="{FF2B5EF4-FFF2-40B4-BE49-F238E27FC236}">
              <a16:creationId xmlns:a16="http://schemas.microsoft.com/office/drawing/2014/main" id="{0C9A16AD-AF54-40F4-B475-C138A253A6C8}"/>
            </a:ext>
          </a:extLst>
        </xdr:cNvPr>
        <xdr:cNvSpPr txBox="1"/>
      </xdr:nvSpPr>
      <xdr:spPr>
        <a:xfrm>
          <a:off x="17737725" y="1117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164837</xdr:rowOff>
    </xdr:from>
    <xdr:ext cx="469744" cy="259045"/>
    <xdr:sp macro="" textlink="">
      <xdr:nvSpPr>
        <xdr:cNvPr id="625" name="n_4mainValue【学校施設】&#10;一人当たり面積">
          <a:extLst>
            <a:ext uri="{FF2B5EF4-FFF2-40B4-BE49-F238E27FC236}">
              <a16:creationId xmlns:a16="http://schemas.microsoft.com/office/drawing/2014/main" id="{CCF1AF6D-9C98-47DE-B365-F064A3A85409}"/>
            </a:ext>
          </a:extLst>
        </xdr:cNvPr>
        <xdr:cNvSpPr txBox="1"/>
      </xdr:nvSpPr>
      <xdr:spPr>
        <a:xfrm>
          <a:off x="16926582" y="1117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22F41DB-9921-4A85-B3B9-49DD7D94018F}"/>
            </a:ext>
          </a:extLst>
        </xdr:cNvPr>
        <xdr:cNvSpPr/>
      </xdr:nvSpPr>
      <xdr:spPr>
        <a:xfrm>
          <a:off x="11433865" y="12039600"/>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E4DC700-C161-404C-9B5C-64257A297FE8}"/>
            </a:ext>
          </a:extLst>
        </xdr:cNvPr>
        <xdr:cNvSpPr/>
      </xdr:nvSpPr>
      <xdr:spPr>
        <a:xfrm>
          <a:off x="11545294"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419EA3C5-A7F6-4929-B910-B4F6CBFDDBBB}"/>
            </a:ext>
          </a:extLst>
        </xdr:cNvPr>
        <xdr:cNvSpPr/>
      </xdr:nvSpPr>
      <xdr:spPr>
        <a:xfrm>
          <a:off x="11545294"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E5F764D-F988-4372-B206-B0281D03087E}"/>
            </a:ext>
          </a:extLst>
        </xdr:cNvPr>
        <xdr:cNvSpPr/>
      </xdr:nvSpPr>
      <xdr:spPr>
        <a:xfrm>
          <a:off x="1248343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D5BCD384-1998-4855-A64F-33569738D675}"/>
            </a:ext>
          </a:extLst>
        </xdr:cNvPr>
        <xdr:cNvSpPr/>
      </xdr:nvSpPr>
      <xdr:spPr>
        <a:xfrm>
          <a:off x="1248343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6AB0827-FBC2-4F9B-9ED9-C178D4ECF87F}"/>
            </a:ext>
          </a:extLst>
        </xdr:cNvPr>
        <xdr:cNvSpPr/>
      </xdr:nvSpPr>
      <xdr:spPr>
        <a:xfrm>
          <a:off x="13533010"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C87B72F3-4D00-40E9-9454-1EABF8E26D06}"/>
            </a:ext>
          </a:extLst>
        </xdr:cNvPr>
        <xdr:cNvSpPr/>
      </xdr:nvSpPr>
      <xdr:spPr>
        <a:xfrm>
          <a:off x="13533010"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32BA803A-8B44-4D5B-A925-7F0F228CA38E}"/>
            </a:ext>
          </a:extLst>
        </xdr:cNvPr>
        <xdr:cNvSpPr/>
      </xdr:nvSpPr>
      <xdr:spPr>
        <a:xfrm>
          <a:off x="11433865" y="13206951"/>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4D20FF4-3F37-468B-83B2-1F1B90018032}"/>
            </a:ext>
          </a:extLst>
        </xdr:cNvPr>
        <xdr:cNvSpPr txBox="1"/>
      </xdr:nvSpPr>
      <xdr:spPr>
        <a:xfrm>
          <a:off x="11395765" y="13012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BB7E769A-C87C-45EB-8B18-1EF2025BBA6B}"/>
            </a:ext>
          </a:extLst>
        </xdr:cNvPr>
        <xdr:cNvCxnSpPr/>
      </xdr:nvCxnSpPr>
      <xdr:spPr>
        <a:xfrm>
          <a:off x="11433865" y="1553817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F20D66C1-E22B-427C-BCA6-0EAE33210DA2}"/>
            </a:ext>
          </a:extLst>
        </xdr:cNvPr>
        <xdr:cNvSpPr txBox="1"/>
      </xdr:nvSpPr>
      <xdr:spPr>
        <a:xfrm>
          <a:off x="11013400" y="153959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a:extLst>
            <a:ext uri="{FF2B5EF4-FFF2-40B4-BE49-F238E27FC236}">
              <a16:creationId xmlns:a16="http://schemas.microsoft.com/office/drawing/2014/main" id="{71D9F551-2EE3-4EC9-BB88-F1F8A14BD42F}"/>
            </a:ext>
          </a:extLst>
        </xdr:cNvPr>
        <xdr:cNvCxnSpPr/>
      </xdr:nvCxnSpPr>
      <xdr:spPr>
        <a:xfrm>
          <a:off x="11433865" y="1507401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a:extLst>
            <a:ext uri="{FF2B5EF4-FFF2-40B4-BE49-F238E27FC236}">
              <a16:creationId xmlns:a16="http://schemas.microsoft.com/office/drawing/2014/main" id="{253D80BD-6E81-4B6C-B459-AD1547343B47}"/>
            </a:ext>
          </a:extLst>
        </xdr:cNvPr>
        <xdr:cNvSpPr txBox="1"/>
      </xdr:nvSpPr>
      <xdr:spPr>
        <a:xfrm>
          <a:off x="11013400" y="149283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a:extLst>
            <a:ext uri="{FF2B5EF4-FFF2-40B4-BE49-F238E27FC236}">
              <a16:creationId xmlns:a16="http://schemas.microsoft.com/office/drawing/2014/main" id="{959060B8-6219-4519-A670-A7772DDF392C}"/>
            </a:ext>
          </a:extLst>
        </xdr:cNvPr>
        <xdr:cNvCxnSpPr/>
      </xdr:nvCxnSpPr>
      <xdr:spPr>
        <a:xfrm>
          <a:off x="11433865" y="1460638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a:extLst>
            <a:ext uri="{FF2B5EF4-FFF2-40B4-BE49-F238E27FC236}">
              <a16:creationId xmlns:a16="http://schemas.microsoft.com/office/drawing/2014/main" id="{6AD0343D-F4A5-4295-A699-F50ED61FFC63}"/>
            </a:ext>
          </a:extLst>
        </xdr:cNvPr>
        <xdr:cNvSpPr txBox="1"/>
      </xdr:nvSpPr>
      <xdr:spPr>
        <a:xfrm>
          <a:off x="11061949" y="144606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a:extLst>
            <a:ext uri="{FF2B5EF4-FFF2-40B4-BE49-F238E27FC236}">
              <a16:creationId xmlns:a16="http://schemas.microsoft.com/office/drawing/2014/main" id="{4135E826-4277-4605-A58F-27E2D966D42A}"/>
            </a:ext>
          </a:extLst>
        </xdr:cNvPr>
        <xdr:cNvCxnSpPr/>
      </xdr:nvCxnSpPr>
      <xdr:spPr>
        <a:xfrm>
          <a:off x="11433865" y="1413874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a:extLst>
            <a:ext uri="{FF2B5EF4-FFF2-40B4-BE49-F238E27FC236}">
              <a16:creationId xmlns:a16="http://schemas.microsoft.com/office/drawing/2014/main" id="{02091DAE-67AC-43BB-945F-DE7A0656F4B2}"/>
            </a:ext>
          </a:extLst>
        </xdr:cNvPr>
        <xdr:cNvSpPr txBox="1"/>
      </xdr:nvSpPr>
      <xdr:spPr>
        <a:xfrm>
          <a:off x="11061949" y="139965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a:extLst>
            <a:ext uri="{FF2B5EF4-FFF2-40B4-BE49-F238E27FC236}">
              <a16:creationId xmlns:a16="http://schemas.microsoft.com/office/drawing/2014/main" id="{3C759F77-BAA9-48F8-93A1-A5AF88548462}"/>
            </a:ext>
          </a:extLst>
        </xdr:cNvPr>
        <xdr:cNvCxnSpPr/>
      </xdr:nvCxnSpPr>
      <xdr:spPr>
        <a:xfrm>
          <a:off x="11433865" y="1367458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a:extLst>
            <a:ext uri="{FF2B5EF4-FFF2-40B4-BE49-F238E27FC236}">
              <a16:creationId xmlns:a16="http://schemas.microsoft.com/office/drawing/2014/main" id="{BE23F877-4C8F-4007-97DE-0C5E0DA9CD61}"/>
            </a:ext>
          </a:extLst>
        </xdr:cNvPr>
        <xdr:cNvSpPr txBox="1"/>
      </xdr:nvSpPr>
      <xdr:spPr>
        <a:xfrm>
          <a:off x="11061949" y="135288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67D8675-2AB5-4EEF-8430-13F9DDC0B887}"/>
            </a:ext>
          </a:extLst>
        </xdr:cNvPr>
        <xdr:cNvCxnSpPr/>
      </xdr:nvCxnSpPr>
      <xdr:spPr>
        <a:xfrm>
          <a:off x="11433865" y="13206951"/>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a:extLst>
            <a:ext uri="{FF2B5EF4-FFF2-40B4-BE49-F238E27FC236}">
              <a16:creationId xmlns:a16="http://schemas.microsoft.com/office/drawing/2014/main" id="{E461208F-8C15-47F9-A8F3-120FF4000249}"/>
            </a:ext>
          </a:extLst>
        </xdr:cNvPr>
        <xdr:cNvSpPr txBox="1"/>
      </xdr:nvSpPr>
      <xdr:spPr>
        <a:xfrm>
          <a:off x="11061949" y="130612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25D271FE-B725-4CC5-8C0D-5C3C3E48ABDD}"/>
            </a:ext>
          </a:extLst>
        </xdr:cNvPr>
        <xdr:cNvSpPr/>
      </xdr:nvSpPr>
      <xdr:spPr>
        <a:xfrm>
          <a:off x="11433865" y="13206951"/>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48" name="直線コネクタ 647">
          <a:extLst>
            <a:ext uri="{FF2B5EF4-FFF2-40B4-BE49-F238E27FC236}">
              <a16:creationId xmlns:a16="http://schemas.microsoft.com/office/drawing/2014/main" id="{18B5F069-7345-4DFF-9176-7B585D1B88EC}"/>
            </a:ext>
          </a:extLst>
        </xdr:cNvPr>
        <xdr:cNvCxnSpPr/>
      </xdr:nvCxnSpPr>
      <xdr:spPr>
        <a:xfrm flipV="1">
          <a:off x="14995303" y="13759169"/>
          <a:ext cx="0" cy="131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9" name="【児童館】&#10;有形固定資産減価償却率最小値テキスト">
          <a:extLst>
            <a:ext uri="{FF2B5EF4-FFF2-40B4-BE49-F238E27FC236}">
              <a16:creationId xmlns:a16="http://schemas.microsoft.com/office/drawing/2014/main" id="{ADC4E94C-0A3A-4980-BD7F-630190EB824A}"/>
            </a:ext>
          </a:extLst>
        </xdr:cNvPr>
        <xdr:cNvSpPr txBox="1"/>
      </xdr:nvSpPr>
      <xdr:spPr>
        <a:xfrm>
          <a:off x="15034039" y="1507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0" name="直線コネクタ 649">
          <a:extLst>
            <a:ext uri="{FF2B5EF4-FFF2-40B4-BE49-F238E27FC236}">
              <a16:creationId xmlns:a16="http://schemas.microsoft.com/office/drawing/2014/main" id="{9B620F93-C2D4-444E-9254-B588715366BA}"/>
            </a:ext>
          </a:extLst>
        </xdr:cNvPr>
        <xdr:cNvCxnSpPr/>
      </xdr:nvCxnSpPr>
      <xdr:spPr>
        <a:xfrm>
          <a:off x="14907039" y="1507401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51" name="【児童館】&#10;有形固定資産減価償却率最大値テキスト">
          <a:extLst>
            <a:ext uri="{FF2B5EF4-FFF2-40B4-BE49-F238E27FC236}">
              <a16:creationId xmlns:a16="http://schemas.microsoft.com/office/drawing/2014/main" id="{B5915A07-6D3C-4318-8477-BFF41B54FA36}"/>
            </a:ext>
          </a:extLst>
        </xdr:cNvPr>
        <xdr:cNvSpPr txBox="1"/>
      </xdr:nvSpPr>
      <xdr:spPr>
        <a:xfrm>
          <a:off x="15034039" y="135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52" name="直線コネクタ 651">
          <a:extLst>
            <a:ext uri="{FF2B5EF4-FFF2-40B4-BE49-F238E27FC236}">
              <a16:creationId xmlns:a16="http://schemas.microsoft.com/office/drawing/2014/main" id="{D491F5F4-D892-428C-B2A8-2D2B897941BD}"/>
            </a:ext>
          </a:extLst>
        </xdr:cNvPr>
        <xdr:cNvCxnSpPr/>
      </xdr:nvCxnSpPr>
      <xdr:spPr>
        <a:xfrm>
          <a:off x="14907039" y="1375916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85614</xdr:rowOff>
    </xdr:from>
    <xdr:ext cx="405111" cy="259045"/>
    <xdr:sp macro="" textlink="">
      <xdr:nvSpPr>
        <xdr:cNvPr id="653" name="【児童館】&#10;有形固定資産減価償却率平均値テキスト">
          <a:extLst>
            <a:ext uri="{FF2B5EF4-FFF2-40B4-BE49-F238E27FC236}">
              <a16:creationId xmlns:a16="http://schemas.microsoft.com/office/drawing/2014/main" id="{D8B90942-714A-4C70-80C3-56154E4271CE}"/>
            </a:ext>
          </a:extLst>
        </xdr:cNvPr>
        <xdr:cNvSpPr txBox="1"/>
      </xdr:nvSpPr>
      <xdr:spPr>
        <a:xfrm>
          <a:off x="15034039" y="14246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54" name="フローチャート: 判断 653">
          <a:extLst>
            <a:ext uri="{FF2B5EF4-FFF2-40B4-BE49-F238E27FC236}">
              <a16:creationId xmlns:a16="http://schemas.microsoft.com/office/drawing/2014/main" id="{79456A16-A5BD-4A23-83F6-9E813FEA9D80}"/>
            </a:ext>
          </a:extLst>
        </xdr:cNvPr>
        <xdr:cNvSpPr/>
      </xdr:nvSpPr>
      <xdr:spPr>
        <a:xfrm>
          <a:off x="14945139" y="143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5" name="フローチャート: 判断 654">
          <a:extLst>
            <a:ext uri="{FF2B5EF4-FFF2-40B4-BE49-F238E27FC236}">
              <a16:creationId xmlns:a16="http://schemas.microsoft.com/office/drawing/2014/main" id="{297A3B23-E4E2-4F0F-A877-127318628988}"/>
            </a:ext>
          </a:extLst>
        </xdr:cNvPr>
        <xdr:cNvSpPr/>
      </xdr:nvSpPr>
      <xdr:spPr>
        <a:xfrm>
          <a:off x="14169224" y="14456089"/>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56" name="フローチャート: 判断 655">
          <a:extLst>
            <a:ext uri="{FF2B5EF4-FFF2-40B4-BE49-F238E27FC236}">
              <a16:creationId xmlns:a16="http://schemas.microsoft.com/office/drawing/2014/main" id="{19F0A181-52D0-4D89-AE1F-ED3331A232C1}"/>
            </a:ext>
          </a:extLst>
        </xdr:cNvPr>
        <xdr:cNvSpPr/>
      </xdr:nvSpPr>
      <xdr:spPr>
        <a:xfrm>
          <a:off x="13358081" y="14440089"/>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7" name="フローチャート: 判断 656">
          <a:extLst>
            <a:ext uri="{FF2B5EF4-FFF2-40B4-BE49-F238E27FC236}">
              <a16:creationId xmlns:a16="http://schemas.microsoft.com/office/drawing/2014/main" id="{39395D1F-CA6D-4348-A61F-80F76FA02BDF}"/>
            </a:ext>
          </a:extLst>
        </xdr:cNvPr>
        <xdr:cNvSpPr/>
      </xdr:nvSpPr>
      <xdr:spPr>
        <a:xfrm>
          <a:off x="12546937" y="14403513"/>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58" name="フローチャート: 判断 657">
          <a:extLst>
            <a:ext uri="{FF2B5EF4-FFF2-40B4-BE49-F238E27FC236}">
              <a16:creationId xmlns:a16="http://schemas.microsoft.com/office/drawing/2014/main" id="{8277D1DD-A034-4F50-8385-BA0ACA29B6D0}"/>
            </a:ext>
          </a:extLst>
        </xdr:cNvPr>
        <xdr:cNvSpPr/>
      </xdr:nvSpPr>
      <xdr:spPr>
        <a:xfrm>
          <a:off x="11720223" y="1442408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1322D3B-7B6E-4512-939F-998CE0CE7950}"/>
            </a:ext>
          </a:extLst>
        </xdr:cNvPr>
        <xdr:cNvSpPr txBox="1"/>
      </xdr:nvSpPr>
      <xdr:spPr>
        <a:xfrm>
          <a:off x="1482101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00BC52F-CC54-4C33-857F-EA749D786664}"/>
            </a:ext>
          </a:extLst>
        </xdr:cNvPr>
        <xdr:cNvSpPr txBox="1"/>
      </xdr:nvSpPr>
      <xdr:spPr>
        <a:xfrm>
          <a:off x="14045096"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DA52CF7-0C6C-4896-AEF9-61096DF10DB9}"/>
            </a:ext>
          </a:extLst>
        </xdr:cNvPr>
        <xdr:cNvSpPr txBox="1"/>
      </xdr:nvSpPr>
      <xdr:spPr>
        <a:xfrm>
          <a:off x="1323395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D21AAFB-740E-4FF8-9585-556F2C66A481}"/>
            </a:ext>
          </a:extLst>
        </xdr:cNvPr>
        <xdr:cNvSpPr txBox="1"/>
      </xdr:nvSpPr>
      <xdr:spPr>
        <a:xfrm>
          <a:off x="12422809"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CBF9A67-4730-437A-B2A1-06F382CE6026}"/>
            </a:ext>
          </a:extLst>
        </xdr:cNvPr>
        <xdr:cNvSpPr txBox="1"/>
      </xdr:nvSpPr>
      <xdr:spPr>
        <a:xfrm>
          <a:off x="11596094"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94742</xdr:rowOff>
    </xdr:from>
    <xdr:to>
      <xdr:col>85</xdr:col>
      <xdr:colOff>177800</xdr:colOff>
      <xdr:row>86</xdr:row>
      <xdr:rowOff>24892</xdr:rowOff>
    </xdr:to>
    <xdr:sp macro="" textlink="">
      <xdr:nvSpPr>
        <xdr:cNvPr id="664" name="楕円 663">
          <a:extLst>
            <a:ext uri="{FF2B5EF4-FFF2-40B4-BE49-F238E27FC236}">
              <a16:creationId xmlns:a16="http://schemas.microsoft.com/office/drawing/2014/main" id="{18CAACE0-62C6-4BAA-B4B2-79DEE20CBD7F}"/>
            </a:ext>
          </a:extLst>
        </xdr:cNvPr>
        <xdr:cNvSpPr/>
      </xdr:nvSpPr>
      <xdr:spPr>
        <a:xfrm>
          <a:off x="14945139" y="1495573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9669</xdr:rowOff>
    </xdr:from>
    <xdr:ext cx="405111" cy="259045"/>
    <xdr:sp macro="" textlink="">
      <xdr:nvSpPr>
        <xdr:cNvPr id="665" name="【児童館】&#10;有形固定資産減価償却率該当値テキスト">
          <a:extLst>
            <a:ext uri="{FF2B5EF4-FFF2-40B4-BE49-F238E27FC236}">
              <a16:creationId xmlns:a16="http://schemas.microsoft.com/office/drawing/2014/main" id="{E9DF7C71-75DC-4DC0-8E12-88FF1536D60E}"/>
            </a:ext>
          </a:extLst>
        </xdr:cNvPr>
        <xdr:cNvSpPr txBox="1"/>
      </xdr:nvSpPr>
      <xdr:spPr>
        <a:xfrm>
          <a:off x="15034039" y="1487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87885</xdr:rowOff>
    </xdr:from>
    <xdr:to>
      <xdr:col>81</xdr:col>
      <xdr:colOff>101600</xdr:colOff>
      <xdr:row>86</xdr:row>
      <xdr:rowOff>18035</xdr:rowOff>
    </xdr:to>
    <xdr:sp macro="" textlink="">
      <xdr:nvSpPr>
        <xdr:cNvPr id="666" name="楕円 665">
          <a:extLst>
            <a:ext uri="{FF2B5EF4-FFF2-40B4-BE49-F238E27FC236}">
              <a16:creationId xmlns:a16="http://schemas.microsoft.com/office/drawing/2014/main" id="{996A812B-2AF7-4C4D-A75A-884ED9A3F0A3}"/>
            </a:ext>
          </a:extLst>
        </xdr:cNvPr>
        <xdr:cNvSpPr/>
      </xdr:nvSpPr>
      <xdr:spPr>
        <a:xfrm>
          <a:off x="14169224" y="1494887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138685</xdr:rowOff>
    </xdr:from>
    <xdr:to>
      <xdr:col>85</xdr:col>
      <xdr:colOff>127000</xdr:colOff>
      <xdr:row>85</xdr:row>
      <xdr:rowOff>145542</xdr:rowOff>
    </xdr:to>
    <xdr:cxnSp macro="">
      <xdr:nvCxnSpPr>
        <xdr:cNvPr id="667" name="直線コネクタ 666">
          <a:extLst>
            <a:ext uri="{FF2B5EF4-FFF2-40B4-BE49-F238E27FC236}">
              <a16:creationId xmlns:a16="http://schemas.microsoft.com/office/drawing/2014/main" id="{93D7F66B-8974-4341-93C8-0A42C543CF31}"/>
            </a:ext>
          </a:extLst>
        </xdr:cNvPr>
        <xdr:cNvCxnSpPr/>
      </xdr:nvCxnSpPr>
      <xdr:spPr>
        <a:xfrm>
          <a:off x="14220024" y="14999673"/>
          <a:ext cx="775915"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83313</xdr:rowOff>
    </xdr:from>
    <xdr:to>
      <xdr:col>76</xdr:col>
      <xdr:colOff>165100</xdr:colOff>
      <xdr:row>86</xdr:row>
      <xdr:rowOff>13463</xdr:rowOff>
    </xdr:to>
    <xdr:sp macro="" textlink="">
      <xdr:nvSpPr>
        <xdr:cNvPr id="668" name="楕円 667">
          <a:extLst>
            <a:ext uri="{FF2B5EF4-FFF2-40B4-BE49-F238E27FC236}">
              <a16:creationId xmlns:a16="http://schemas.microsoft.com/office/drawing/2014/main" id="{5DD8BE02-C781-4632-B3F8-ACC15C8A6CE2}"/>
            </a:ext>
          </a:extLst>
        </xdr:cNvPr>
        <xdr:cNvSpPr/>
      </xdr:nvSpPr>
      <xdr:spPr>
        <a:xfrm>
          <a:off x="13358081" y="14944301"/>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134113</xdr:rowOff>
    </xdr:from>
    <xdr:to>
      <xdr:col>81</xdr:col>
      <xdr:colOff>50800</xdr:colOff>
      <xdr:row>85</xdr:row>
      <xdr:rowOff>138685</xdr:rowOff>
    </xdr:to>
    <xdr:cxnSp macro="">
      <xdr:nvCxnSpPr>
        <xdr:cNvPr id="669" name="直線コネクタ 668">
          <a:extLst>
            <a:ext uri="{FF2B5EF4-FFF2-40B4-BE49-F238E27FC236}">
              <a16:creationId xmlns:a16="http://schemas.microsoft.com/office/drawing/2014/main" id="{3435951D-E0BA-4AC5-957C-E8339246E643}"/>
            </a:ext>
          </a:extLst>
        </xdr:cNvPr>
        <xdr:cNvCxnSpPr/>
      </xdr:nvCxnSpPr>
      <xdr:spPr>
        <a:xfrm>
          <a:off x="13408881" y="14995101"/>
          <a:ext cx="811143"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108458</xdr:rowOff>
    </xdr:from>
    <xdr:to>
      <xdr:col>72</xdr:col>
      <xdr:colOff>38100</xdr:colOff>
      <xdr:row>86</xdr:row>
      <xdr:rowOff>38608</xdr:rowOff>
    </xdr:to>
    <xdr:sp macro="" textlink="">
      <xdr:nvSpPr>
        <xdr:cNvPr id="670" name="楕円 669">
          <a:extLst>
            <a:ext uri="{FF2B5EF4-FFF2-40B4-BE49-F238E27FC236}">
              <a16:creationId xmlns:a16="http://schemas.microsoft.com/office/drawing/2014/main" id="{685B6B04-F084-4BDE-BF88-A84813A2EE6E}"/>
            </a:ext>
          </a:extLst>
        </xdr:cNvPr>
        <xdr:cNvSpPr/>
      </xdr:nvSpPr>
      <xdr:spPr>
        <a:xfrm>
          <a:off x="12546937" y="14969446"/>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134113</xdr:rowOff>
    </xdr:from>
    <xdr:to>
      <xdr:col>76</xdr:col>
      <xdr:colOff>114300</xdr:colOff>
      <xdr:row>85</xdr:row>
      <xdr:rowOff>159258</xdr:rowOff>
    </xdr:to>
    <xdr:cxnSp macro="">
      <xdr:nvCxnSpPr>
        <xdr:cNvPr id="671" name="直線コネクタ 670">
          <a:extLst>
            <a:ext uri="{FF2B5EF4-FFF2-40B4-BE49-F238E27FC236}">
              <a16:creationId xmlns:a16="http://schemas.microsoft.com/office/drawing/2014/main" id="{D7BD63A5-3514-4424-962C-5B9FC1B1A000}"/>
            </a:ext>
          </a:extLst>
        </xdr:cNvPr>
        <xdr:cNvCxnSpPr/>
      </xdr:nvCxnSpPr>
      <xdr:spPr>
        <a:xfrm flipV="1">
          <a:off x="12597737" y="14995101"/>
          <a:ext cx="811144"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103887</xdr:rowOff>
    </xdr:from>
    <xdr:to>
      <xdr:col>67</xdr:col>
      <xdr:colOff>101600</xdr:colOff>
      <xdr:row>86</xdr:row>
      <xdr:rowOff>34037</xdr:rowOff>
    </xdr:to>
    <xdr:sp macro="" textlink="">
      <xdr:nvSpPr>
        <xdr:cNvPr id="672" name="楕円 671">
          <a:extLst>
            <a:ext uri="{FF2B5EF4-FFF2-40B4-BE49-F238E27FC236}">
              <a16:creationId xmlns:a16="http://schemas.microsoft.com/office/drawing/2014/main" id="{606D6DC4-B2C0-4682-BDFD-251B0E5E5DDE}"/>
            </a:ext>
          </a:extLst>
        </xdr:cNvPr>
        <xdr:cNvSpPr/>
      </xdr:nvSpPr>
      <xdr:spPr>
        <a:xfrm>
          <a:off x="11720223" y="14964875"/>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154687</xdr:rowOff>
    </xdr:from>
    <xdr:to>
      <xdr:col>71</xdr:col>
      <xdr:colOff>177800</xdr:colOff>
      <xdr:row>85</xdr:row>
      <xdr:rowOff>159258</xdr:rowOff>
    </xdr:to>
    <xdr:cxnSp macro="">
      <xdr:nvCxnSpPr>
        <xdr:cNvPr id="673" name="直線コネクタ 672">
          <a:extLst>
            <a:ext uri="{FF2B5EF4-FFF2-40B4-BE49-F238E27FC236}">
              <a16:creationId xmlns:a16="http://schemas.microsoft.com/office/drawing/2014/main" id="{CEFB71B6-43C1-43EE-8DDC-477C6E5EA4B4}"/>
            </a:ext>
          </a:extLst>
        </xdr:cNvPr>
        <xdr:cNvCxnSpPr/>
      </xdr:nvCxnSpPr>
      <xdr:spPr>
        <a:xfrm>
          <a:off x="11771023" y="15015675"/>
          <a:ext cx="826714"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74" name="n_1aveValue【児童館】&#10;有形固定資産減価償却率">
          <a:extLst>
            <a:ext uri="{FF2B5EF4-FFF2-40B4-BE49-F238E27FC236}">
              <a16:creationId xmlns:a16="http://schemas.microsoft.com/office/drawing/2014/main" id="{6B5E86BA-16E6-4838-9084-ED40F001B49E}"/>
            </a:ext>
          </a:extLst>
        </xdr:cNvPr>
        <xdr:cNvSpPr txBox="1"/>
      </xdr:nvSpPr>
      <xdr:spPr>
        <a:xfrm>
          <a:off x="14020340" y="14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675" name="n_2aveValue【児童館】&#10;有形固定資産減価償却率">
          <a:extLst>
            <a:ext uri="{FF2B5EF4-FFF2-40B4-BE49-F238E27FC236}">
              <a16:creationId xmlns:a16="http://schemas.microsoft.com/office/drawing/2014/main" id="{AE99E008-4C4F-40FD-B5B8-A3488E2FF779}"/>
            </a:ext>
          </a:extLst>
        </xdr:cNvPr>
        <xdr:cNvSpPr txBox="1"/>
      </xdr:nvSpPr>
      <xdr:spPr>
        <a:xfrm>
          <a:off x="13221896" y="1421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6" name="n_3aveValue【児童館】&#10;有形固定資産減価償却率">
          <a:extLst>
            <a:ext uri="{FF2B5EF4-FFF2-40B4-BE49-F238E27FC236}">
              <a16:creationId xmlns:a16="http://schemas.microsoft.com/office/drawing/2014/main" id="{8E3BD029-C206-42B6-B02C-1EFD1ED10BF9}"/>
            </a:ext>
          </a:extLst>
        </xdr:cNvPr>
        <xdr:cNvSpPr txBox="1"/>
      </xdr:nvSpPr>
      <xdr:spPr>
        <a:xfrm>
          <a:off x="12410753" y="141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677" name="n_4aveValue【児童館】&#10;有形固定資産減価償却率">
          <a:extLst>
            <a:ext uri="{FF2B5EF4-FFF2-40B4-BE49-F238E27FC236}">
              <a16:creationId xmlns:a16="http://schemas.microsoft.com/office/drawing/2014/main" id="{A0205B16-D2D7-44EA-BF66-D2379373FFC8}"/>
            </a:ext>
          </a:extLst>
        </xdr:cNvPr>
        <xdr:cNvSpPr txBox="1"/>
      </xdr:nvSpPr>
      <xdr:spPr>
        <a:xfrm>
          <a:off x="11584038" y="1419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9162</xdr:rowOff>
    </xdr:from>
    <xdr:ext cx="405111" cy="259045"/>
    <xdr:sp macro="" textlink="">
      <xdr:nvSpPr>
        <xdr:cNvPr id="678" name="n_1mainValue【児童館】&#10;有形固定資産減価償却率">
          <a:extLst>
            <a:ext uri="{FF2B5EF4-FFF2-40B4-BE49-F238E27FC236}">
              <a16:creationId xmlns:a16="http://schemas.microsoft.com/office/drawing/2014/main" id="{74F23E9F-B5B7-44B9-9124-53E6702AD03A}"/>
            </a:ext>
          </a:extLst>
        </xdr:cNvPr>
        <xdr:cNvSpPr txBox="1"/>
      </xdr:nvSpPr>
      <xdr:spPr>
        <a:xfrm>
          <a:off x="14020340" y="150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4590</xdr:rowOff>
    </xdr:from>
    <xdr:ext cx="405111" cy="259045"/>
    <xdr:sp macro="" textlink="">
      <xdr:nvSpPr>
        <xdr:cNvPr id="679" name="n_2mainValue【児童館】&#10;有形固定資産減価償却率">
          <a:extLst>
            <a:ext uri="{FF2B5EF4-FFF2-40B4-BE49-F238E27FC236}">
              <a16:creationId xmlns:a16="http://schemas.microsoft.com/office/drawing/2014/main" id="{F6E42DE0-8380-4A7E-A4C0-27B361FC841B}"/>
            </a:ext>
          </a:extLst>
        </xdr:cNvPr>
        <xdr:cNvSpPr txBox="1"/>
      </xdr:nvSpPr>
      <xdr:spPr>
        <a:xfrm>
          <a:off x="13221896" y="1504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29735</xdr:rowOff>
    </xdr:from>
    <xdr:ext cx="405111" cy="259045"/>
    <xdr:sp macro="" textlink="">
      <xdr:nvSpPr>
        <xdr:cNvPr id="680" name="n_3mainValue【児童館】&#10;有形固定資産減価償却率">
          <a:extLst>
            <a:ext uri="{FF2B5EF4-FFF2-40B4-BE49-F238E27FC236}">
              <a16:creationId xmlns:a16="http://schemas.microsoft.com/office/drawing/2014/main" id="{CD176FA4-F48D-4C4C-9AA2-9C02AD04850D}"/>
            </a:ext>
          </a:extLst>
        </xdr:cNvPr>
        <xdr:cNvSpPr txBox="1"/>
      </xdr:nvSpPr>
      <xdr:spPr>
        <a:xfrm>
          <a:off x="12410753" y="1506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25164</xdr:rowOff>
    </xdr:from>
    <xdr:ext cx="405111" cy="259045"/>
    <xdr:sp macro="" textlink="">
      <xdr:nvSpPr>
        <xdr:cNvPr id="681" name="n_4mainValue【児童館】&#10;有形固定資産減価償却率">
          <a:extLst>
            <a:ext uri="{FF2B5EF4-FFF2-40B4-BE49-F238E27FC236}">
              <a16:creationId xmlns:a16="http://schemas.microsoft.com/office/drawing/2014/main" id="{F3CE823E-203B-481F-B7B2-DF1DAF16838A}"/>
            </a:ext>
          </a:extLst>
        </xdr:cNvPr>
        <xdr:cNvSpPr txBox="1"/>
      </xdr:nvSpPr>
      <xdr:spPr>
        <a:xfrm>
          <a:off x="11584038" y="1506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546A2AFB-E0B6-4F93-AB22-8439B698C999}"/>
            </a:ext>
          </a:extLst>
        </xdr:cNvPr>
        <xdr:cNvSpPr/>
      </xdr:nvSpPr>
      <xdr:spPr>
        <a:xfrm>
          <a:off x="1679315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EE35F6E-1F7A-471F-9CE0-4107C087E45A}"/>
            </a:ext>
          </a:extLst>
        </xdr:cNvPr>
        <xdr:cNvSpPr/>
      </xdr:nvSpPr>
      <xdr:spPr>
        <a:xfrm>
          <a:off x="1692015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C209A1BF-054F-4A46-AA08-C1281B6EF2D9}"/>
            </a:ext>
          </a:extLst>
        </xdr:cNvPr>
        <xdr:cNvSpPr/>
      </xdr:nvSpPr>
      <xdr:spPr>
        <a:xfrm>
          <a:off x="1692015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3CE89AB9-0851-4942-B4EB-64DB80985665}"/>
            </a:ext>
          </a:extLst>
        </xdr:cNvPr>
        <xdr:cNvSpPr/>
      </xdr:nvSpPr>
      <xdr:spPr>
        <a:xfrm>
          <a:off x="1784272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AF5CCB0-0F8C-4FDA-A7D7-C167C176DEAD}"/>
            </a:ext>
          </a:extLst>
        </xdr:cNvPr>
        <xdr:cNvSpPr/>
      </xdr:nvSpPr>
      <xdr:spPr>
        <a:xfrm>
          <a:off x="1784272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FD5A279-A1E6-41BA-8663-372B761DC4F2}"/>
            </a:ext>
          </a:extLst>
        </xdr:cNvPr>
        <xdr:cNvSpPr/>
      </xdr:nvSpPr>
      <xdr:spPr>
        <a:xfrm>
          <a:off x="1889229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DC6D4C45-E8D6-49F5-BB31-04257E2F59FE}"/>
            </a:ext>
          </a:extLst>
        </xdr:cNvPr>
        <xdr:cNvSpPr/>
      </xdr:nvSpPr>
      <xdr:spPr>
        <a:xfrm>
          <a:off x="1889229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E873981B-C19F-440F-B77A-34157AEFEC45}"/>
            </a:ext>
          </a:extLst>
        </xdr:cNvPr>
        <xdr:cNvSpPr/>
      </xdr:nvSpPr>
      <xdr:spPr>
        <a:xfrm>
          <a:off x="16793155" y="13206951"/>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C16C9DD-E595-4261-A2A5-73F03A60CBA2}"/>
            </a:ext>
          </a:extLst>
        </xdr:cNvPr>
        <xdr:cNvSpPr txBox="1"/>
      </xdr:nvSpPr>
      <xdr:spPr>
        <a:xfrm>
          <a:off x="16770626" y="13012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FE423A8E-F202-408D-8A85-42380D5F8C59}"/>
            </a:ext>
          </a:extLst>
        </xdr:cNvPr>
        <xdr:cNvCxnSpPr/>
      </xdr:nvCxnSpPr>
      <xdr:spPr>
        <a:xfrm>
          <a:off x="16793155" y="155381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EE85CAD9-8E27-4A5C-BE49-9D6D62B7B65F}"/>
            </a:ext>
          </a:extLst>
        </xdr:cNvPr>
        <xdr:cNvCxnSpPr/>
      </xdr:nvCxnSpPr>
      <xdr:spPr>
        <a:xfrm>
          <a:off x="16793155" y="1515021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E8F3A6D0-E364-46F9-82B7-448698F97520}"/>
            </a:ext>
          </a:extLst>
        </xdr:cNvPr>
        <xdr:cNvSpPr txBox="1"/>
      </xdr:nvSpPr>
      <xdr:spPr>
        <a:xfrm>
          <a:off x="16372690" y="150045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DD2031E2-C4FB-4D5A-9253-C228B40B7171}"/>
            </a:ext>
          </a:extLst>
        </xdr:cNvPr>
        <xdr:cNvCxnSpPr/>
      </xdr:nvCxnSpPr>
      <xdr:spPr>
        <a:xfrm>
          <a:off x="16793155" y="1476225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39D3CCD0-D68D-4F72-962B-ED213E68ED4F}"/>
            </a:ext>
          </a:extLst>
        </xdr:cNvPr>
        <xdr:cNvSpPr txBox="1"/>
      </xdr:nvSpPr>
      <xdr:spPr>
        <a:xfrm>
          <a:off x="16372690" y="14616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315799F7-045A-4CE9-AE97-AC4A729A259F}"/>
            </a:ext>
          </a:extLst>
        </xdr:cNvPr>
        <xdr:cNvCxnSpPr/>
      </xdr:nvCxnSpPr>
      <xdr:spPr>
        <a:xfrm>
          <a:off x="16793155" y="14374302"/>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6737B73A-4E06-4B4D-A3DB-A3060294F5B7}"/>
            </a:ext>
          </a:extLst>
        </xdr:cNvPr>
        <xdr:cNvSpPr txBox="1"/>
      </xdr:nvSpPr>
      <xdr:spPr>
        <a:xfrm>
          <a:off x="16372690" y="142286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8157A64C-138F-4495-B47A-EB4D63CAC952}"/>
            </a:ext>
          </a:extLst>
        </xdr:cNvPr>
        <xdr:cNvCxnSpPr/>
      </xdr:nvCxnSpPr>
      <xdr:spPr>
        <a:xfrm>
          <a:off x="16793155" y="1398634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FA2FB8D0-5BAB-4EAD-A61E-96A7D5F2EE0C}"/>
            </a:ext>
          </a:extLst>
        </xdr:cNvPr>
        <xdr:cNvSpPr txBox="1"/>
      </xdr:nvSpPr>
      <xdr:spPr>
        <a:xfrm>
          <a:off x="16372690" y="13840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35919F8E-B78F-439A-B4FA-1374343A7D68}"/>
            </a:ext>
          </a:extLst>
        </xdr:cNvPr>
        <xdr:cNvCxnSpPr/>
      </xdr:nvCxnSpPr>
      <xdr:spPr>
        <a:xfrm>
          <a:off x="16793155" y="1359490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64A53F9F-FCFD-4DC9-BBB8-71CABD541D5B}"/>
            </a:ext>
          </a:extLst>
        </xdr:cNvPr>
        <xdr:cNvSpPr txBox="1"/>
      </xdr:nvSpPr>
      <xdr:spPr>
        <a:xfrm>
          <a:off x="16372690" y="134492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704BC63F-1DEE-4FA5-9B97-0D11413BBC49}"/>
            </a:ext>
          </a:extLst>
        </xdr:cNvPr>
        <xdr:cNvCxnSpPr/>
      </xdr:nvCxnSpPr>
      <xdr:spPr>
        <a:xfrm>
          <a:off x="16793155" y="1320695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BA8CBB9-F9BE-4E79-8839-138CDB13A95D}"/>
            </a:ext>
          </a:extLst>
        </xdr:cNvPr>
        <xdr:cNvSpPr txBox="1"/>
      </xdr:nvSpPr>
      <xdr:spPr>
        <a:xfrm>
          <a:off x="16372690" y="130612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31981CEB-3CE8-4CA7-9F3E-75B8CC95177B}"/>
            </a:ext>
          </a:extLst>
        </xdr:cNvPr>
        <xdr:cNvSpPr/>
      </xdr:nvSpPr>
      <xdr:spPr>
        <a:xfrm>
          <a:off x="16793155" y="13206951"/>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705" name="直線コネクタ 704">
          <a:extLst>
            <a:ext uri="{FF2B5EF4-FFF2-40B4-BE49-F238E27FC236}">
              <a16:creationId xmlns:a16="http://schemas.microsoft.com/office/drawing/2014/main" id="{AAEF2F31-2D31-498E-AEC3-C26F4CB62EAB}"/>
            </a:ext>
          </a:extLst>
        </xdr:cNvPr>
        <xdr:cNvCxnSpPr/>
      </xdr:nvCxnSpPr>
      <xdr:spPr>
        <a:xfrm flipV="1">
          <a:off x="20354593" y="13594908"/>
          <a:ext cx="0" cy="149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706" name="【児童館】&#10;一人当たり面積最小値テキスト">
          <a:extLst>
            <a:ext uri="{FF2B5EF4-FFF2-40B4-BE49-F238E27FC236}">
              <a16:creationId xmlns:a16="http://schemas.microsoft.com/office/drawing/2014/main" id="{DE80464A-0B86-412D-B7B4-E24F7CB6C76D}"/>
            </a:ext>
          </a:extLst>
        </xdr:cNvPr>
        <xdr:cNvSpPr txBox="1"/>
      </xdr:nvSpPr>
      <xdr:spPr>
        <a:xfrm>
          <a:off x="20393329" y="150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707" name="直線コネクタ 706">
          <a:extLst>
            <a:ext uri="{FF2B5EF4-FFF2-40B4-BE49-F238E27FC236}">
              <a16:creationId xmlns:a16="http://schemas.microsoft.com/office/drawing/2014/main" id="{F65587B8-DBA1-43AD-8FF8-E397C4496E3F}"/>
            </a:ext>
          </a:extLst>
        </xdr:cNvPr>
        <xdr:cNvCxnSpPr/>
      </xdr:nvCxnSpPr>
      <xdr:spPr>
        <a:xfrm>
          <a:off x="20281900" y="1508925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8" name="【児童館】&#10;一人当たり面積最大値テキスト">
          <a:extLst>
            <a:ext uri="{FF2B5EF4-FFF2-40B4-BE49-F238E27FC236}">
              <a16:creationId xmlns:a16="http://schemas.microsoft.com/office/drawing/2014/main" id="{8270C98D-11EF-41E0-847C-5B8D9C4C4EC9}"/>
            </a:ext>
          </a:extLst>
        </xdr:cNvPr>
        <xdr:cNvSpPr txBox="1"/>
      </xdr:nvSpPr>
      <xdr:spPr>
        <a:xfrm>
          <a:off x="20393329" y="133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a:extLst>
            <a:ext uri="{FF2B5EF4-FFF2-40B4-BE49-F238E27FC236}">
              <a16:creationId xmlns:a16="http://schemas.microsoft.com/office/drawing/2014/main" id="{3CA9F6DD-8BD0-44EA-9289-76B800413435}"/>
            </a:ext>
          </a:extLst>
        </xdr:cNvPr>
        <xdr:cNvCxnSpPr/>
      </xdr:nvCxnSpPr>
      <xdr:spPr>
        <a:xfrm>
          <a:off x="20281900" y="13594908"/>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710" name="【児童館】&#10;一人当たり面積平均値テキスト">
          <a:extLst>
            <a:ext uri="{FF2B5EF4-FFF2-40B4-BE49-F238E27FC236}">
              <a16:creationId xmlns:a16="http://schemas.microsoft.com/office/drawing/2014/main" id="{0C211CC0-9B93-48B6-8640-0258579C76AB}"/>
            </a:ext>
          </a:extLst>
        </xdr:cNvPr>
        <xdr:cNvSpPr txBox="1"/>
      </xdr:nvSpPr>
      <xdr:spPr>
        <a:xfrm>
          <a:off x="20393329" y="14671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1" name="フローチャート: 判断 710">
          <a:extLst>
            <a:ext uri="{FF2B5EF4-FFF2-40B4-BE49-F238E27FC236}">
              <a16:creationId xmlns:a16="http://schemas.microsoft.com/office/drawing/2014/main" id="{77A8B8EE-A25E-4D95-B73C-F9037B0E66B1}"/>
            </a:ext>
          </a:extLst>
        </xdr:cNvPr>
        <xdr:cNvSpPr/>
      </xdr:nvSpPr>
      <xdr:spPr>
        <a:xfrm>
          <a:off x="20304429" y="146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712" name="フローチャート: 判断 711">
          <a:extLst>
            <a:ext uri="{FF2B5EF4-FFF2-40B4-BE49-F238E27FC236}">
              <a16:creationId xmlns:a16="http://schemas.microsoft.com/office/drawing/2014/main" id="{D92571F4-5CED-41C3-A908-BA14796A1854}"/>
            </a:ext>
          </a:extLst>
        </xdr:cNvPr>
        <xdr:cNvSpPr/>
      </xdr:nvSpPr>
      <xdr:spPr>
        <a:xfrm>
          <a:off x="19544085" y="14726698"/>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713" name="フローチャート: 判断 712">
          <a:extLst>
            <a:ext uri="{FF2B5EF4-FFF2-40B4-BE49-F238E27FC236}">
              <a16:creationId xmlns:a16="http://schemas.microsoft.com/office/drawing/2014/main" id="{A54F1CDC-57A6-4470-94E7-4326CB47BABC}"/>
            </a:ext>
          </a:extLst>
        </xdr:cNvPr>
        <xdr:cNvSpPr/>
      </xdr:nvSpPr>
      <xdr:spPr>
        <a:xfrm>
          <a:off x="18717370" y="14677500"/>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4" name="フローチャート: 判断 713">
          <a:extLst>
            <a:ext uri="{FF2B5EF4-FFF2-40B4-BE49-F238E27FC236}">
              <a16:creationId xmlns:a16="http://schemas.microsoft.com/office/drawing/2014/main" id="{5DE8F11D-0B25-4598-8EC9-A9DD01131521}"/>
            </a:ext>
          </a:extLst>
        </xdr:cNvPr>
        <xdr:cNvSpPr/>
      </xdr:nvSpPr>
      <xdr:spPr>
        <a:xfrm>
          <a:off x="17906227" y="147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715" name="フローチャート: 判断 714">
          <a:extLst>
            <a:ext uri="{FF2B5EF4-FFF2-40B4-BE49-F238E27FC236}">
              <a16:creationId xmlns:a16="http://schemas.microsoft.com/office/drawing/2014/main" id="{F3938B9A-675B-4835-9B9A-B5CE9D1B8019}"/>
            </a:ext>
          </a:extLst>
        </xdr:cNvPr>
        <xdr:cNvSpPr/>
      </xdr:nvSpPr>
      <xdr:spPr>
        <a:xfrm>
          <a:off x="17095083" y="14757179"/>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D572B27-33E2-4BCD-A50F-9E5CF714C4D2}"/>
            </a:ext>
          </a:extLst>
        </xdr:cNvPr>
        <xdr:cNvSpPr txBox="1"/>
      </xdr:nvSpPr>
      <xdr:spPr>
        <a:xfrm>
          <a:off x="2018030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DF0FCF1-E70C-4102-A7DB-A6B02AC49E7C}"/>
            </a:ext>
          </a:extLst>
        </xdr:cNvPr>
        <xdr:cNvSpPr txBox="1"/>
      </xdr:nvSpPr>
      <xdr:spPr>
        <a:xfrm>
          <a:off x="19419957"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B6CDCE4-8A86-4E82-ABB3-40C791F409B1}"/>
            </a:ext>
          </a:extLst>
        </xdr:cNvPr>
        <xdr:cNvSpPr txBox="1"/>
      </xdr:nvSpPr>
      <xdr:spPr>
        <a:xfrm>
          <a:off x="1859324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B78DE37-0933-409F-BFD2-83B0000D3847}"/>
            </a:ext>
          </a:extLst>
        </xdr:cNvPr>
        <xdr:cNvSpPr txBox="1"/>
      </xdr:nvSpPr>
      <xdr:spPr>
        <a:xfrm>
          <a:off x="1778209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0C6856A-3DFE-40AF-A195-6C0EABB7BCBA}"/>
            </a:ext>
          </a:extLst>
        </xdr:cNvPr>
        <xdr:cNvSpPr txBox="1"/>
      </xdr:nvSpPr>
      <xdr:spPr>
        <a:xfrm>
          <a:off x="16970955"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21" name="楕円 720">
          <a:extLst>
            <a:ext uri="{FF2B5EF4-FFF2-40B4-BE49-F238E27FC236}">
              <a16:creationId xmlns:a16="http://schemas.microsoft.com/office/drawing/2014/main" id="{0EF102D2-E6D4-4426-92D0-47F6C85364FE}"/>
            </a:ext>
          </a:extLst>
        </xdr:cNvPr>
        <xdr:cNvSpPr/>
      </xdr:nvSpPr>
      <xdr:spPr>
        <a:xfrm>
          <a:off x="20304429" y="14647019"/>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722" name="【児童館】&#10;一人当たり面積該当値テキスト">
          <a:extLst>
            <a:ext uri="{FF2B5EF4-FFF2-40B4-BE49-F238E27FC236}">
              <a16:creationId xmlns:a16="http://schemas.microsoft.com/office/drawing/2014/main" id="{F5351865-5BA7-4CA2-A8B8-24CFE920B9E3}"/>
            </a:ext>
          </a:extLst>
        </xdr:cNvPr>
        <xdr:cNvSpPr txBox="1"/>
      </xdr:nvSpPr>
      <xdr:spPr>
        <a:xfrm>
          <a:off x="20393329" y="144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3" name="楕円 722">
          <a:extLst>
            <a:ext uri="{FF2B5EF4-FFF2-40B4-BE49-F238E27FC236}">
              <a16:creationId xmlns:a16="http://schemas.microsoft.com/office/drawing/2014/main" id="{72A6C372-82E9-42AA-B29D-115199D1CBBE}"/>
            </a:ext>
          </a:extLst>
        </xdr:cNvPr>
        <xdr:cNvSpPr/>
      </xdr:nvSpPr>
      <xdr:spPr>
        <a:xfrm>
          <a:off x="19544085" y="14647019"/>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24" name="直線コネクタ 723">
          <a:extLst>
            <a:ext uri="{FF2B5EF4-FFF2-40B4-BE49-F238E27FC236}">
              <a16:creationId xmlns:a16="http://schemas.microsoft.com/office/drawing/2014/main" id="{D95228B7-8EEB-49CF-8320-C6233281BF19}"/>
            </a:ext>
          </a:extLst>
        </xdr:cNvPr>
        <xdr:cNvCxnSpPr/>
      </xdr:nvCxnSpPr>
      <xdr:spPr>
        <a:xfrm>
          <a:off x="19594885" y="14701298"/>
          <a:ext cx="7603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25" name="楕円 724">
          <a:extLst>
            <a:ext uri="{FF2B5EF4-FFF2-40B4-BE49-F238E27FC236}">
              <a16:creationId xmlns:a16="http://schemas.microsoft.com/office/drawing/2014/main" id="{FFAF0C74-1524-4727-B23C-5B6B17EBC9EB}"/>
            </a:ext>
          </a:extLst>
        </xdr:cNvPr>
        <xdr:cNvSpPr/>
      </xdr:nvSpPr>
      <xdr:spPr>
        <a:xfrm>
          <a:off x="18717370" y="14654641"/>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22861</xdr:rowOff>
    </xdr:to>
    <xdr:cxnSp macro="">
      <xdr:nvCxnSpPr>
        <xdr:cNvPr id="726" name="直線コネクタ 725">
          <a:extLst>
            <a:ext uri="{FF2B5EF4-FFF2-40B4-BE49-F238E27FC236}">
              <a16:creationId xmlns:a16="http://schemas.microsoft.com/office/drawing/2014/main" id="{C44A7C96-A5F3-4815-833C-26CA24AD492A}"/>
            </a:ext>
          </a:extLst>
        </xdr:cNvPr>
        <xdr:cNvCxnSpPr/>
      </xdr:nvCxnSpPr>
      <xdr:spPr>
        <a:xfrm flipV="1">
          <a:off x="18768170" y="14701298"/>
          <a:ext cx="826715"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27" name="楕円 726">
          <a:extLst>
            <a:ext uri="{FF2B5EF4-FFF2-40B4-BE49-F238E27FC236}">
              <a16:creationId xmlns:a16="http://schemas.microsoft.com/office/drawing/2014/main" id="{AAB9109A-8BE0-408B-95DE-2E870045971F}"/>
            </a:ext>
          </a:extLst>
        </xdr:cNvPr>
        <xdr:cNvSpPr/>
      </xdr:nvSpPr>
      <xdr:spPr>
        <a:xfrm>
          <a:off x="17906227" y="143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84</xdr:row>
      <xdr:rowOff>22861</xdr:rowOff>
    </xdr:to>
    <xdr:cxnSp macro="">
      <xdr:nvCxnSpPr>
        <xdr:cNvPr id="728" name="直線コネクタ 727">
          <a:extLst>
            <a:ext uri="{FF2B5EF4-FFF2-40B4-BE49-F238E27FC236}">
              <a16:creationId xmlns:a16="http://schemas.microsoft.com/office/drawing/2014/main" id="{5F77F999-D02E-4F14-9007-FC3F25E74CB6}"/>
            </a:ext>
          </a:extLst>
        </xdr:cNvPr>
        <xdr:cNvCxnSpPr/>
      </xdr:nvCxnSpPr>
      <xdr:spPr>
        <a:xfrm>
          <a:off x="17957027" y="14442882"/>
          <a:ext cx="811143" cy="2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29" name="楕円 728">
          <a:extLst>
            <a:ext uri="{FF2B5EF4-FFF2-40B4-BE49-F238E27FC236}">
              <a16:creationId xmlns:a16="http://schemas.microsoft.com/office/drawing/2014/main" id="{2E455DE5-607C-4E2E-B4DD-BB644C229EDF}"/>
            </a:ext>
          </a:extLst>
        </xdr:cNvPr>
        <xdr:cNvSpPr/>
      </xdr:nvSpPr>
      <xdr:spPr>
        <a:xfrm>
          <a:off x="17095083" y="14399702"/>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114300</xdr:rowOff>
    </xdr:to>
    <xdr:cxnSp macro="">
      <xdr:nvCxnSpPr>
        <xdr:cNvPr id="730" name="直線コネクタ 729">
          <a:extLst>
            <a:ext uri="{FF2B5EF4-FFF2-40B4-BE49-F238E27FC236}">
              <a16:creationId xmlns:a16="http://schemas.microsoft.com/office/drawing/2014/main" id="{C66107E3-DDCA-43A8-957D-B1279A86370C}"/>
            </a:ext>
          </a:extLst>
        </xdr:cNvPr>
        <xdr:cNvCxnSpPr/>
      </xdr:nvCxnSpPr>
      <xdr:spPr>
        <a:xfrm flipV="1">
          <a:off x="17145883" y="14442882"/>
          <a:ext cx="811144"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133366</xdr:rowOff>
    </xdr:from>
    <xdr:ext cx="469744" cy="259045"/>
    <xdr:sp macro="" textlink="">
      <xdr:nvSpPr>
        <xdr:cNvPr id="731" name="n_1aveValue【児童館】&#10;一人当たり面積">
          <a:extLst>
            <a:ext uri="{FF2B5EF4-FFF2-40B4-BE49-F238E27FC236}">
              <a16:creationId xmlns:a16="http://schemas.microsoft.com/office/drawing/2014/main" id="{64BC0D89-5C54-479C-893D-C8D59477B31C}"/>
            </a:ext>
          </a:extLst>
        </xdr:cNvPr>
        <xdr:cNvSpPr txBox="1"/>
      </xdr:nvSpPr>
      <xdr:spPr>
        <a:xfrm>
          <a:off x="19362884" y="148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732" name="n_2aveValue【児童館】&#10;一人当たり面積">
          <a:extLst>
            <a:ext uri="{FF2B5EF4-FFF2-40B4-BE49-F238E27FC236}">
              <a16:creationId xmlns:a16="http://schemas.microsoft.com/office/drawing/2014/main" id="{2A3FBF41-1563-4806-AFC6-F48B8DEA973D}"/>
            </a:ext>
          </a:extLst>
        </xdr:cNvPr>
        <xdr:cNvSpPr txBox="1"/>
      </xdr:nvSpPr>
      <xdr:spPr>
        <a:xfrm>
          <a:off x="18548869" y="1477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3" name="n_3aveValue【児童館】&#10;一人当たり面積">
          <a:extLst>
            <a:ext uri="{FF2B5EF4-FFF2-40B4-BE49-F238E27FC236}">
              <a16:creationId xmlns:a16="http://schemas.microsoft.com/office/drawing/2014/main" id="{272A2C4B-4184-4C2D-8949-0CA9C1CCBF42}"/>
            </a:ext>
          </a:extLst>
        </xdr:cNvPr>
        <xdr:cNvSpPr txBox="1"/>
      </xdr:nvSpPr>
      <xdr:spPr>
        <a:xfrm>
          <a:off x="17737725" y="1480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163847</xdr:rowOff>
    </xdr:from>
    <xdr:ext cx="469744" cy="259045"/>
    <xdr:sp macro="" textlink="">
      <xdr:nvSpPr>
        <xdr:cNvPr id="734" name="n_4aveValue【児童館】&#10;一人当たり面積">
          <a:extLst>
            <a:ext uri="{FF2B5EF4-FFF2-40B4-BE49-F238E27FC236}">
              <a16:creationId xmlns:a16="http://schemas.microsoft.com/office/drawing/2014/main" id="{2C6DACB9-9BD9-4456-A2D9-6A78D9424772}"/>
            </a:ext>
          </a:extLst>
        </xdr:cNvPr>
        <xdr:cNvSpPr txBox="1"/>
      </xdr:nvSpPr>
      <xdr:spPr>
        <a:xfrm>
          <a:off x="16926582" y="1484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35" name="n_1mainValue【児童館】&#10;一人当たり面積">
          <a:extLst>
            <a:ext uri="{FF2B5EF4-FFF2-40B4-BE49-F238E27FC236}">
              <a16:creationId xmlns:a16="http://schemas.microsoft.com/office/drawing/2014/main" id="{10B683EE-9F1C-49A0-BD1B-DFFB9CEDC11A}"/>
            </a:ext>
          </a:extLst>
        </xdr:cNvPr>
        <xdr:cNvSpPr txBox="1"/>
      </xdr:nvSpPr>
      <xdr:spPr>
        <a:xfrm>
          <a:off x="19362884" y="144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90188</xdr:rowOff>
    </xdr:from>
    <xdr:ext cx="469744" cy="259045"/>
    <xdr:sp macro="" textlink="">
      <xdr:nvSpPr>
        <xdr:cNvPr id="736" name="n_2mainValue【児童館】&#10;一人当たり面積">
          <a:extLst>
            <a:ext uri="{FF2B5EF4-FFF2-40B4-BE49-F238E27FC236}">
              <a16:creationId xmlns:a16="http://schemas.microsoft.com/office/drawing/2014/main" id="{7E771BBB-47B4-4179-8E8A-D9648A54603C}"/>
            </a:ext>
          </a:extLst>
        </xdr:cNvPr>
        <xdr:cNvSpPr txBox="1"/>
      </xdr:nvSpPr>
      <xdr:spPr>
        <a:xfrm>
          <a:off x="18548869" y="1442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mainValue【児童館】&#10;一人当たり面積">
          <a:extLst>
            <a:ext uri="{FF2B5EF4-FFF2-40B4-BE49-F238E27FC236}">
              <a16:creationId xmlns:a16="http://schemas.microsoft.com/office/drawing/2014/main" id="{D55FBE8C-2013-4B87-9307-9C880C30BF71}"/>
            </a:ext>
          </a:extLst>
        </xdr:cNvPr>
        <xdr:cNvSpPr txBox="1"/>
      </xdr:nvSpPr>
      <xdr:spPr>
        <a:xfrm>
          <a:off x="17737725" y="1416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38" name="n_4mainValue【児童館】&#10;一人当たり面積">
          <a:extLst>
            <a:ext uri="{FF2B5EF4-FFF2-40B4-BE49-F238E27FC236}">
              <a16:creationId xmlns:a16="http://schemas.microsoft.com/office/drawing/2014/main" id="{7A821DF9-48DF-47AA-A784-E00F56028B37}"/>
            </a:ext>
          </a:extLst>
        </xdr:cNvPr>
        <xdr:cNvSpPr txBox="1"/>
      </xdr:nvSpPr>
      <xdr:spPr>
        <a:xfrm>
          <a:off x="16926582" y="141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F3A74D2-959C-41E9-9FF8-AFDA3215E20D}"/>
            </a:ext>
          </a:extLst>
        </xdr:cNvPr>
        <xdr:cNvSpPr/>
      </xdr:nvSpPr>
      <xdr:spPr>
        <a:xfrm>
          <a:off x="11433865" y="15929610"/>
          <a:ext cx="433511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7B9691DB-D46B-4EB0-A568-5D18D770571D}"/>
            </a:ext>
          </a:extLst>
        </xdr:cNvPr>
        <xdr:cNvSpPr/>
      </xdr:nvSpPr>
      <xdr:spPr>
        <a:xfrm>
          <a:off x="11545294"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C06013A8-251E-4560-849F-70E04FD346FA}"/>
            </a:ext>
          </a:extLst>
        </xdr:cNvPr>
        <xdr:cNvSpPr/>
      </xdr:nvSpPr>
      <xdr:spPr>
        <a:xfrm>
          <a:off x="11545294"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8C1A191B-BE63-41B3-A951-2802E16259E6}"/>
            </a:ext>
          </a:extLst>
        </xdr:cNvPr>
        <xdr:cNvSpPr/>
      </xdr:nvSpPr>
      <xdr:spPr>
        <a:xfrm>
          <a:off x="1248343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326C6F79-499C-4D90-9CAB-7C04C956B446}"/>
            </a:ext>
          </a:extLst>
        </xdr:cNvPr>
        <xdr:cNvSpPr/>
      </xdr:nvSpPr>
      <xdr:spPr>
        <a:xfrm>
          <a:off x="1248343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9A35FEEC-5F3E-47C4-825E-C048F64EC498}"/>
            </a:ext>
          </a:extLst>
        </xdr:cNvPr>
        <xdr:cNvSpPr/>
      </xdr:nvSpPr>
      <xdr:spPr>
        <a:xfrm>
          <a:off x="13533010"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B9B5F3FD-8B27-4401-B9AB-F0ED5F6EFF2B}"/>
            </a:ext>
          </a:extLst>
        </xdr:cNvPr>
        <xdr:cNvSpPr/>
      </xdr:nvSpPr>
      <xdr:spPr>
        <a:xfrm>
          <a:off x="13533010"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5A19630B-FCCF-41B2-B44B-F0A84D6D4FA5}"/>
            </a:ext>
          </a:extLst>
        </xdr:cNvPr>
        <xdr:cNvSpPr/>
      </xdr:nvSpPr>
      <xdr:spPr>
        <a:xfrm>
          <a:off x="11433865" y="17045774"/>
          <a:ext cx="433511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C6722EE-96C7-4CBD-8014-281E2E2A72CD}"/>
            </a:ext>
          </a:extLst>
        </xdr:cNvPr>
        <xdr:cNvSpPr txBox="1"/>
      </xdr:nvSpPr>
      <xdr:spPr>
        <a:xfrm>
          <a:off x="11395765" y="1685974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5AA38286-0CFF-4A25-83D4-F202C1478A7F}"/>
            </a:ext>
          </a:extLst>
        </xdr:cNvPr>
        <xdr:cNvCxnSpPr/>
      </xdr:nvCxnSpPr>
      <xdr:spPr>
        <a:xfrm>
          <a:off x="11433865" y="19269158"/>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FB2251FF-7AC5-4989-97B6-0B96C54892C9}"/>
            </a:ext>
          </a:extLst>
        </xdr:cNvPr>
        <xdr:cNvSpPr txBox="1"/>
      </xdr:nvSpPr>
      <xdr:spPr>
        <a:xfrm>
          <a:off x="11013400" y="19131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a:extLst>
            <a:ext uri="{FF2B5EF4-FFF2-40B4-BE49-F238E27FC236}">
              <a16:creationId xmlns:a16="http://schemas.microsoft.com/office/drawing/2014/main" id="{8233B0F5-E986-4B9F-8C02-648344D0803B}"/>
            </a:ext>
          </a:extLst>
        </xdr:cNvPr>
        <xdr:cNvCxnSpPr/>
      </xdr:nvCxnSpPr>
      <xdr:spPr>
        <a:xfrm>
          <a:off x="11433865" y="1882537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a:extLst>
            <a:ext uri="{FF2B5EF4-FFF2-40B4-BE49-F238E27FC236}">
              <a16:creationId xmlns:a16="http://schemas.microsoft.com/office/drawing/2014/main" id="{A12F5668-7808-4A7C-ABCA-F751219F9CE6}"/>
            </a:ext>
          </a:extLst>
        </xdr:cNvPr>
        <xdr:cNvSpPr txBox="1"/>
      </xdr:nvSpPr>
      <xdr:spPr>
        <a:xfrm>
          <a:off x="11013400" y="1868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a:extLst>
            <a:ext uri="{FF2B5EF4-FFF2-40B4-BE49-F238E27FC236}">
              <a16:creationId xmlns:a16="http://schemas.microsoft.com/office/drawing/2014/main" id="{07FE35E5-3697-4BB8-99E4-D4DE2726F6DB}"/>
            </a:ext>
          </a:extLst>
        </xdr:cNvPr>
        <xdr:cNvCxnSpPr/>
      </xdr:nvCxnSpPr>
      <xdr:spPr>
        <a:xfrm>
          <a:off x="11433865" y="1838159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a:extLst>
            <a:ext uri="{FF2B5EF4-FFF2-40B4-BE49-F238E27FC236}">
              <a16:creationId xmlns:a16="http://schemas.microsoft.com/office/drawing/2014/main" id="{9831D557-87B7-48EE-A977-D960A84F1CB1}"/>
            </a:ext>
          </a:extLst>
        </xdr:cNvPr>
        <xdr:cNvSpPr txBox="1"/>
      </xdr:nvSpPr>
      <xdr:spPr>
        <a:xfrm>
          <a:off x="11061949" y="182438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a:extLst>
            <a:ext uri="{FF2B5EF4-FFF2-40B4-BE49-F238E27FC236}">
              <a16:creationId xmlns:a16="http://schemas.microsoft.com/office/drawing/2014/main" id="{CE7D6EEB-EC54-4A84-93C6-A651E633B214}"/>
            </a:ext>
          </a:extLst>
        </xdr:cNvPr>
        <xdr:cNvCxnSpPr/>
      </xdr:nvCxnSpPr>
      <xdr:spPr>
        <a:xfrm>
          <a:off x="11433865" y="1793333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a:extLst>
            <a:ext uri="{FF2B5EF4-FFF2-40B4-BE49-F238E27FC236}">
              <a16:creationId xmlns:a16="http://schemas.microsoft.com/office/drawing/2014/main" id="{6866FBB4-E5A4-4E76-A5E9-ABBC0AB75C45}"/>
            </a:ext>
          </a:extLst>
        </xdr:cNvPr>
        <xdr:cNvSpPr txBox="1"/>
      </xdr:nvSpPr>
      <xdr:spPr>
        <a:xfrm>
          <a:off x="11061949" y="177955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a:extLst>
            <a:ext uri="{FF2B5EF4-FFF2-40B4-BE49-F238E27FC236}">
              <a16:creationId xmlns:a16="http://schemas.microsoft.com/office/drawing/2014/main" id="{2DE982DD-D62B-49D9-8554-8789921AB25B}"/>
            </a:ext>
          </a:extLst>
        </xdr:cNvPr>
        <xdr:cNvCxnSpPr/>
      </xdr:nvCxnSpPr>
      <xdr:spPr>
        <a:xfrm>
          <a:off x="11433865" y="1748955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a:extLst>
            <a:ext uri="{FF2B5EF4-FFF2-40B4-BE49-F238E27FC236}">
              <a16:creationId xmlns:a16="http://schemas.microsoft.com/office/drawing/2014/main" id="{744B4F11-EF14-471A-899C-F22CE8CD6A0A}"/>
            </a:ext>
          </a:extLst>
        </xdr:cNvPr>
        <xdr:cNvSpPr txBox="1"/>
      </xdr:nvSpPr>
      <xdr:spPr>
        <a:xfrm>
          <a:off x="11061949" y="173518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F4A3A04F-7C9C-43A3-8479-36156B566ED8}"/>
            </a:ext>
          </a:extLst>
        </xdr:cNvPr>
        <xdr:cNvCxnSpPr/>
      </xdr:nvCxnSpPr>
      <xdr:spPr>
        <a:xfrm>
          <a:off x="11433865" y="1704577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80C2A075-748B-4D5F-A26B-18F67277F837}"/>
            </a:ext>
          </a:extLst>
        </xdr:cNvPr>
        <xdr:cNvSpPr txBox="1"/>
      </xdr:nvSpPr>
      <xdr:spPr>
        <a:xfrm>
          <a:off x="11061949" y="169080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166F7F9C-E1C5-4834-AAD4-C070D1B65A8F}"/>
            </a:ext>
          </a:extLst>
        </xdr:cNvPr>
        <xdr:cNvSpPr/>
      </xdr:nvSpPr>
      <xdr:spPr>
        <a:xfrm>
          <a:off x="11433865" y="17045774"/>
          <a:ext cx="433511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61" name="直線コネクタ 760">
          <a:extLst>
            <a:ext uri="{FF2B5EF4-FFF2-40B4-BE49-F238E27FC236}">
              <a16:creationId xmlns:a16="http://schemas.microsoft.com/office/drawing/2014/main" id="{191497E9-A839-45FB-9675-DB14AB2A73CF}"/>
            </a:ext>
          </a:extLst>
        </xdr:cNvPr>
        <xdr:cNvCxnSpPr/>
      </xdr:nvCxnSpPr>
      <xdr:spPr>
        <a:xfrm flipV="1">
          <a:off x="14995303" y="17546707"/>
          <a:ext cx="0" cy="1278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2" name="【公民館】&#10;有形固定資産減価償却率最小値テキスト">
          <a:extLst>
            <a:ext uri="{FF2B5EF4-FFF2-40B4-BE49-F238E27FC236}">
              <a16:creationId xmlns:a16="http://schemas.microsoft.com/office/drawing/2014/main" id="{186A4D09-776D-487C-B744-D4CFA1828AD0}"/>
            </a:ext>
          </a:extLst>
        </xdr:cNvPr>
        <xdr:cNvSpPr txBox="1"/>
      </xdr:nvSpPr>
      <xdr:spPr>
        <a:xfrm>
          <a:off x="15034039" y="188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3" name="直線コネクタ 762">
          <a:extLst>
            <a:ext uri="{FF2B5EF4-FFF2-40B4-BE49-F238E27FC236}">
              <a16:creationId xmlns:a16="http://schemas.microsoft.com/office/drawing/2014/main" id="{34868F13-FB24-401D-8CB5-D0D86FFAA6BE}"/>
            </a:ext>
          </a:extLst>
        </xdr:cNvPr>
        <xdr:cNvCxnSpPr/>
      </xdr:nvCxnSpPr>
      <xdr:spPr>
        <a:xfrm>
          <a:off x="14907039" y="1882537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4" name="【公民館】&#10;有形固定資産減価償却率最大値テキスト">
          <a:extLst>
            <a:ext uri="{FF2B5EF4-FFF2-40B4-BE49-F238E27FC236}">
              <a16:creationId xmlns:a16="http://schemas.microsoft.com/office/drawing/2014/main" id="{CBC07291-A4BC-402B-BDE2-0A36BF0FD4B5}"/>
            </a:ext>
          </a:extLst>
        </xdr:cNvPr>
        <xdr:cNvSpPr txBox="1"/>
      </xdr:nvSpPr>
      <xdr:spPr>
        <a:xfrm>
          <a:off x="15034039" y="17326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5" name="直線コネクタ 764">
          <a:extLst>
            <a:ext uri="{FF2B5EF4-FFF2-40B4-BE49-F238E27FC236}">
              <a16:creationId xmlns:a16="http://schemas.microsoft.com/office/drawing/2014/main" id="{D4256BAE-A346-474D-A809-6CA50F4E6894}"/>
            </a:ext>
          </a:extLst>
        </xdr:cNvPr>
        <xdr:cNvCxnSpPr/>
      </xdr:nvCxnSpPr>
      <xdr:spPr>
        <a:xfrm>
          <a:off x="14907039" y="1754670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766" name="【公民館】&#10;有形固定資産減価償却率平均値テキスト">
          <a:extLst>
            <a:ext uri="{FF2B5EF4-FFF2-40B4-BE49-F238E27FC236}">
              <a16:creationId xmlns:a16="http://schemas.microsoft.com/office/drawing/2014/main" id="{BC169D5B-60D5-4E91-AC30-CBEACEF834D5}"/>
            </a:ext>
          </a:extLst>
        </xdr:cNvPr>
        <xdr:cNvSpPr txBox="1"/>
      </xdr:nvSpPr>
      <xdr:spPr>
        <a:xfrm>
          <a:off x="15034039" y="17987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67" name="フローチャート: 判断 766">
          <a:extLst>
            <a:ext uri="{FF2B5EF4-FFF2-40B4-BE49-F238E27FC236}">
              <a16:creationId xmlns:a16="http://schemas.microsoft.com/office/drawing/2014/main" id="{525C88B3-7EC2-40DD-80E9-E150BB4A49AE}"/>
            </a:ext>
          </a:extLst>
        </xdr:cNvPr>
        <xdr:cNvSpPr/>
      </xdr:nvSpPr>
      <xdr:spPr>
        <a:xfrm>
          <a:off x="14945139" y="1813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68" name="フローチャート: 判断 767">
          <a:extLst>
            <a:ext uri="{FF2B5EF4-FFF2-40B4-BE49-F238E27FC236}">
              <a16:creationId xmlns:a16="http://schemas.microsoft.com/office/drawing/2014/main" id="{186BC5DD-43DC-4BC3-9DD4-9323B4361AE9}"/>
            </a:ext>
          </a:extLst>
        </xdr:cNvPr>
        <xdr:cNvSpPr/>
      </xdr:nvSpPr>
      <xdr:spPr>
        <a:xfrm>
          <a:off x="14169224" y="18074563"/>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69" name="フローチャート: 判断 768">
          <a:extLst>
            <a:ext uri="{FF2B5EF4-FFF2-40B4-BE49-F238E27FC236}">
              <a16:creationId xmlns:a16="http://schemas.microsoft.com/office/drawing/2014/main" id="{EE503336-FFEA-45E2-B103-1B0B1EC54295}"/>
            </a:ext>
          </a:extLst>
        </xdr:cNvPr>
        <xdr:cNvSpPr/>
      </xdr:nvSpPr>
      <xdr:spPr>
        <a:xfrm>
          <a:off x="13358081" y="18042559"/>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0" name="フローチャート: 判断 769">
          <a:extLst>
            <a:ext uri="{FF2B5EF4-FFF2-40B4-BE49-F238E27FC236}">
              <a16:creationId xmlns:a16="http://schemas.microsoft.com/office/drawing/2014/main" id="{0AFDC218-7357-4582-9812-1824C7DFA807}"/>
            </a:ext>
          </a:extLst>
        </xdr:cNvPr>
        <xdr:cNvSpPr/>
      </xdr:nvSpPr>
      <xdr:spPr>
        <a:xfrm>
          <a:off x="12546937" y="18053989"/>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71" name="フローチャート: 判断 770">
          <a:extLst>
            <a:ext uri="{FF2B5EF4-FFF2-40B4-BE49-F238E27FC236}">
              <a16:creationId xmlns:a16="http://schemas.microsoft.com/office/drawing/2014/main" id="{9321CC0B-D475-46E1-9E06-3569FB07AD6E}"/>
            </a:ext>
          </a:extLst>
        </xdr:cNvPr>
        <xdr:cNvSpPr/>
      </xdr:nvSpPr>
      <xdr:spPr>
        <a:xfrm>
          <a:off x="11720223" y="18044845"/>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EE3BE00-EA96-41DB-A82E-345D3DAC39B8}"/>
            </a:ext>
          </a:extLst>
        </xdr:cNvPr>
        <xdr:cNvSpPr txBox="1"/>
      </xdr:nvSpPr>
      <xdr:spPr>
        <a:xfrm>
          <a:off x="1482101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C693DE6-044A-4C2E-8499-65B6F4572EFA}"/>
            </a:ext>
          </a:extLst>
        </xdr:cNvPr>
        <xdr:cNvSpPr txBox="1"/>
      </xdr:nvSpPr>
      <xdr:spPr>
        <a:xfrm>
          <a:off x="14045096"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441A4C5-5C22-470C-9AAD-18592146B61F}"/>
            </a:ext>
          </a:extLst>
        </xdr:cNvPr>
        <xdr:cNvSpPr txBox="1"/>
      </xdr:nvSpPr>
      <xdr:spPr>
        <a:xfrm>
          <a:off x="1323395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3EE6190-9121-4B5E-A4D4-C6A52089BB74}"/>
            </a:ext>
          </a:extLst>
        </xdr:cNvPr>
        <xdr:cNvSpPr txBox="1"/>
      </xdr:nvSpPr>
      <xdr:spPr>
        <a:xfrm>
          <a:off x="12422809"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2F6B9A1-1B63-440C-AD0C-8B9B188635C6}"/>
            </a:ext>
          </a:extLst>
        </xdr:cNvPr>
        <xdr:cNvSpPr txBox="1"/>
      </xdr:nvSpPr>
      <xdr:spPr>
        <a:xfrm>
          <a:off x="11596094"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77" name="楕円 776">
          <a:extLst>
            <a:ext uri="{FF2B5EF4-FFF2-40B4-BE49-F238E27FC236}">
              <a16:creationId xmlns:a16="http://schemas.microsoft.com/office/drawing/2014/main" id="{FE935717-9CD9-4812-AC36-62ED6A0C163E}"/>
            </a:ext>
          </a:extLst>
        </xdr:cNvPr>
        <xdr:cNvSpPr/>
      </xdr:nvSpPr>
      <xdr:spPr>
        <a:xfrm>
          <a:off x="14945139" y="181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40403</xdr:rowOff>
    </xdr:from>
    <xdr:ext cx="405111" cy="259045"/>
    <xdr:sp macro="" textlink="">
      <xdr:nvSpPr>
        <xdr:cNvPr id="778" name="【公民館】&#10;有形固定資産減価償却率該当値テキスト">
          <a:extLst>
            <a:ext uri="{FF2B5EF4-FFF2-40B4-BE49-F238E27FC236}">
              <a16:creationId xmlns:a16="http://schemas.microsoft.com/office/drawing/2014/main" id="{8BE65C17-EB29-429E-B66F-B32962DDFEA1}"/>
            </a:ext>
          </a:extLst>
        </xdr:cNvPr>
        <xdr:cNvSpPr txBox="1"/>
      </xdr:nvSpPr>
      <xdr:spPr>
        <a:xfrm>
          <a:off x="15034039" y="1812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xdr:rowOff>
    </xdr:from>
    <xdr:to>
      <xdr:col>81</xdr:col>
      <xdr:colOff>101600</xdr:colOff>
      <xdr:row>104</xdr:row>
      <xdr:rowOff>106426</xdr:rowOff>
    </xdr:to>
    <xdr:sp macro="" textlink="">
      <xdr:nvSpPr>
        <xdr:cNvPr id="779" name="楕円 778">
          <a:extLst>
            <a:ext uri="{FF2B5EF4-FFF2-40B4-BE49-F238E27FC236}">
              <a16:creationId xmlns:a16="http://schemas.microsoft.com/office/drawing/2014/main" id="{6AD5AA2A-B715-4776-9981-5F8C1CF619C2}"/>
            </a:ext>
          </a:extLst>
        </xdr:cNvPr>
        <xdr:cNvSpPr/>
      </xdr:nvSpPr>
      <xdr:spPr>
        <a:xfrm>
          <a:off x="14169224" y="180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55626</xdr:rowOff>
    </xdr:from>
    <xdr:to>
      <xdr:col>85</xdr:col>
      <xdr:colOff>127000</xdr:colOff>
      <xdr:row>104</xdr:row>
      <xdr:rowOff>112776</xdr:rowOff>
    </xdr:to>
    <xdr:cxnSp macro="">
      <xdr:nvCxnSpPr>
        <xdr:cNvPr id="780" name="直線コネクタ 779">
          <a:extLst>
            <a:ext uri="{FF2B5EF4-FFF2-40B4-BE49-F238E27FC236}">
              <a16:creationId xmlns:a16="http://schemas.microsoft.com/office/drawing/2014/main" id="{75FE0D1E-5845-4540-92A8-370504A9CF8A}"/>
            </a:ext>
          </a:extLst>
        </xdr:cNvPr>
        <xdr:cNvCxnSpPr/>
      </xdr:nvCxnSpPr>
      <xdr:spPr>
        <a:xfrm>
          <a:off x="14220024" y="18136892"/>
          <a:ext cx="77591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132842</xdr:rowOff>
    </xdr:from>
    <xdr:to>
      <xdr:col>76</xdr:col>
      <xdr:colOff>165100</xdr:colOff>
      <xdr:row>104</xdr:row>
      <xdr:rowOff>62992</xdr:rowOff>
    </xdr:to>
    <xdr:sp macro="" textlink="">
      <xdr:nvSpPr>
        <xdr:cNvPr id="781" name="楕円 780">
          <a:extLst>
            <a:ext uri="{FF2B5EF4-FFF2-40B4-BE49-F238E27FC236}">
              <a16:creationId xmlns:a16="http://schemas.microsoft.com/office/drawing/2014/main" id="{4113B5BE-398A-4832-95CA-F8E87773C3A3}"/>
            </a:ext>
          </a:extLst>
        </xdr:cNvPr>
        <xdr:cNvSpPr/>
      </xdr:nvSpPr>
      <xdr:spPr>
        <a:xfrm>
          <a:off x="13358081" y="18047131"/>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xdr:rowOff>
    </xdr:from>
    <xdr:to>
      <xdr:col>81</xdr:col>
      <xdr:colOff>50800</xdr:colOff>
      <xdr:row>104</xdr:row>
      <xdr:rowOff>55626</xdr:rowOff>
    </xdr:to>
    <xdr:cxnSp macro="">
      <xdr:nvCxnSpPr>
        <xdr:cNvPr id="782" name="直線コネクタ 781">
          <a:extLst>
            <a:ext uri="{FF2B5EF4-FFF2-40B4-BE49-F238E27FC236}">
              <a16:creationId xmlns:a16="http://schemas.microsoft.com/office/drawing/2014/main" id="{B6042966-C81D-4F8C-9880-7AFA0C569C13}"/>
            </a:ext>
          </a:extLst>
        </xdr:cNvPr>
        <xdr:cNvCxnSpPr/>
      </xdr:nvCxnSpPr>
      <xdr:spPr>
        <a:xfrm>
          <a:off x="13408881" y="18093458"/>
          <a:ext cx="811143"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89408</xdr:rowOff>
    </xdr:from>
    <xdr:to>
      <xdr:col>72</xdr:col>
      <xdr:colOff>38100</xdr:colOff>
      <xdr:row>104</xdr:row>
      <xdr:rowOff>19558</xdr:rowOff>
    </xdr:to>
    <xdr:sp macro="" textlink="">
      <xdr:nvSpPr>
        <xdr:cNvPr id="783" name="楕円 782">
          <a:extLst>
            <a:ext uri="{FF2B5EF4-FFF2-40B4-BE49-F238E27FC236}">
              <a16:creationId xmlns:a16="http://schemas.microsoft.com/office/drawing/2014/main" id="{27E5A717-8E28-45FF-8EC5-99CBA7E6DEBC}"/>
            </a:ext>
          </a:extLst>
        </xdr:cNvPr>
        <xdr:cNvSpPr/>
      </xdr:nvSpPr>
      <xdr:spPr>
        <a:xfrm>
          <a:off x="12546937" y="18003697"/>
          <a:ext cx="86029"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140208</xdr:rowOff>
    </xdr:from>
    <xdr:to>
      <xdr:col>76</xdr:col>
      <xdr:colOff>114300</xdr:colOff>
      <xdr:row>104</xdr:row>
      <xdr:rowOff>12192</xdr:rowOff>
    </xdr:to>
    <xdr:cxnSp macro="">
      <xdr:nvCxnSpPr>
        <xdr:cNvPr id="784" name="直線コネクタ 783">
          <a:extLst>
            <a:ext uri="{FF2B5EF4-FFF2-40B4-BE49-F238E27FC236}">
              <a16:creationId xmlns:a16="http://schemas.microsoft.com/office/drawing/2014/main" id="{6B50173A-508D-48CB-B99A-E0C35461F6A0}"/>
            </a:ext>
          </a:extLst>
        </xdr:cNvPr>
        <xdr:cNvCxnSpPr/>
      </xdr:nvCxnSpPr>
      <xdr:spPr>
        <a:xfrm>
          <a:off x="12597737" y="18054497"/>
          <a:ext cx="811144"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155702</xdr:rowOff>
    </xdr:from>
    <xdr:to>
      <xdr:col>67</xdr:col>
      <xdr:colOff>101600</xdr:colOff>
      <xdr:row>104</xdr:row>
      <xdr:rowOff>85852</xdr:rowOff>
    </xdr:to>
    <xdr:sp macro="" textlink="">
      <xdr:nvSpPr>
        <xdr:cNvPr id="785" name="楕円 784">
          <a:extLst>
            <a:ext uri="{FF2B5EF4-FFF2-40B4-BE49-F238E27FC236}">
              <a16:creationId xmlns:a16="http://schemas.microsoft.com/office/drawing/2014/main" id="{0E35D05D-A7EB-4741-B519-D13A660D1FF3}"/>
            </a:ext>
          </a:extLst>
        </xdr:cNvPr>
        <xdr:cNvSpPr/>
      </xdr:nvSpPr>
      <xdr:spPr>
        <a:xfrm>
          <a:off x="11720223" y="18069991"/>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140208</xdr:rowOff>
    </xdr:from>
    <xdr:to>
      <xdr:col>71</xdr:col>
      <xdr:colOff>177800</xdr:colOff>
      <xdr:row>104</xdr:row>
      <xdr:rowOff>35052</xdr:rowOff>
    </xdr:to>
    <xdr:cxnSp macro="">
      <xdr:nvCxnSpPr>
        <xdr:cNvPr id="786" name="直線コネクタ 785">
          <a:extLst>
            <a:ext uri="{FF2B5EF4-FFF2-40B4-BE49-F238E27FC236}">
              <a16:creationId xmlns:a16="http://schemas.microsoft.com/office/drawing/2014/main" id="{45F19C7A-00B7-4A9C-928A-38E6726F7C4D}"/>
            </a:ext>
          </a:extLst>
        </xdr:cNvPr>
        <xdr:cNvCxnSpPr/>
      </xdr:nvCxnSpPr>
      <xdr:spPr>
        <a:xfrm flipV="1">
          <a:off x="11771023" y="18054497"/>
          <a:ext cx="826714"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787" name="n_1aveValue【公民館】&#10;有形固定資産減価償却率">
          <a:extLst>
            <a:ext uri="{FF2B5EF4-FFF2-40B4-BE49-F238E27FC236}">
              <a16:creationId xmlns:a16="http://schemas.microsoft.com/office/drawing/2014/main" id="{3795494C-75CF-486A-808E-77AB021285F4}"/>
            </a:ext>
          </a:extLst>
        </xdr:cNvPr>
        <xdr:cNvSpPr txBox="1"/>
      </xdr:nvSpPr>
      <xdr:spPr>
        <a:xfrm>
          <a:off x="14020340" y="1785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88" name="n_2aveValue【公民館】&#10;有形固定資産減価償却率">
          <a:extLst>
            <a:ext uri="{FF2B5EF4-FFF2-40B4-BE49-F238E27FC236}">
              <a16:creationId xmlns:a16="http://schemas.microsoft.com/office/drawing/2014/main" id="{76E3FD75-202F-4CC9-90D8-64F79C50D479}"/>
            </a:ext>
          </a:extLst>
        </xdr:cNvPr>
        <xdr:cNvSpPr txBox="1"/>
      </xdr:nvSpPr>
      <xdr:spPr>
        <a:xfrm>
          <a:off x="13221896" y="178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89" name="n_3aveValue【公民館】&#10;有形固定資産減価償却率">
          <a:extLst>
            <a:ext uri="{FF2B5EF4-FFF2-40B4-BE49-F238E27FC236}">
              <a16:creationId xmlns:a16="http://schemas.microsoft.com/office/drawing/2014/main" id="{AD125D20-3BF7-4495-950C-FC0CE796B86A}"/>
            </a:ext>
          </a:extLst>
        </xdr:cNvPr>
        <xdr:cNvSpPr txBox="1"/>
      </xdr:nvSpPr>
      <xdr:spPr>
        <a:xfrm>
          <a:off x="12410753" y="181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90" name="n_4aveValue【公民館】&#10;有形固定資産減価償却率">
          <a:extLst>
            <a:ext uri="{FF2B5EF4-FFF2-40B4-BE49-F238E27FC236}">
              <a16:creationId xmlns:a16="http://schemas.microsoft.com/office/drawing/2014/main" id="{984FB5DA-3D34-4394-8113-4BBE66D7143F}"/>
            </a:ext>
          </a:extLst>
        </xdr:cNvPr>
        <xdr:cNvSpPr txBox="1"/>
      </xdr:nvSpPr>
      <xdr:spPr>
        <a:xfrm>
          <a:off x="11584038" y="1782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97553</xdr:rowOff>
    </xdr:from>
    <xdr:ext cx="405111" cy="259045"/>
    <xdr:sp macro="" textlink="">
      <xdr:nvSpPr>
        <xdr:cNvPr id="791" name="n_1mainValue【公民館】&#10;有形固定資産減価償却率">
          <a:extLst>
            <a:ext uri="{FF2B5EF4-FFF2-40B4-BE49-F238E27FC236}">
              <a16:creationId xmlns:a16="http://schemas.microsoft.com/office/drawing/2014/main" id="{8DBC0428-1752-455C-8093-855314BD6F44}"/>
            </a:ext>
          </a:extLst>
        </xdr:cNvPr>
        <xdr:cNvSpPr txBox="1"/>
      </xdr:nvSpPr>
      <xdr:spPr>
        <a:xfrm>
          <a:off x="14020340" y="1817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54119</xdr:rowOff>
    </xdr:from>
    <xdr:ext cx="405111" cy="259045"/>
    <xdr:sp macro="" textlink="">
      <xdr:nvSpPr>
        <xdr:cNvPr id="792" name="n_2mainValue【公民館】&#10;有形固定資産減価償却率">
          <a:extLst>
            <a:ext uri="{FF2B5EF4-FFF2-40B4-BE49-F238E27FC236}">
              <a16:creationId xmlns:a16="http://schemas.microsoft.com/office/drawing/2014/main" id="{55EB2308-C876-4D25-A127-81F41C1FF7B8}"/>
            </a:ext>
          </a:extLst>
        </xdr:cNvPr>
        <xdr:cNvSpPr txBox="1"/>
      </xdr:nvSpPr>
      <xdr:spPr>
        <a:xfrm>
          <a:off x="13221896" y="181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36085</xdr:rowOff>
    </xdr:from>
    <xdr:ext cx="405111" cy="259045"/>
    <xdr:sp macro="" textlink="">
      <xdr:nvSpPr>
        <xdr:cNvPr id="793" name="n_3mainValue【公民館】&#10;有形固定資産減価償却率">
          <a:extLst>
            <a:ext uri="{FF2B5EF4-FFF2-40B4-BE49-F238E27FC236}">
              <a16:creationId xmlns:a16="http://schemas.microsoft.com/office/drawing/2014/main" id="{0BFCF7C8-27EC-41DC-BE50-B18E1A200320}"/>
            </a:ext>
          </a:extLst>
        </xdr:cNvPr>
        <xdr:cNvSpPr txBox="1"/>
      </xdr:nvSpPr>
      <xdr:spPr>
        <a:xfrm>
          <a:off x="12410753" y="1778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76979</xdr:rowOff>
    </xdr:from>
    <xdr:ext cx="405111" cy="259045"/>
    <xdr:sp macro="" textlink="">
      <xdr:nvSpPr>
        <xdr:cNvPr id="794" name="n_4mainValue【公民館】&#10;有形固定資産減価償却率">
          <a:extLst>
            <a:ext uri="{FF2B5EF4-FFF2-40B4-BE49-F238E27FC236}">
              <a16:creationId xmlns:a16="http://schemas.microsoft.com/office/drawing/2014/main" id="{0F58CBA5-7A22-4F01-9940-4A63A6F40FA9}"/>
            </a:ext>
          </a:extLst>
        </xdr:cNvPr>
        <xdr:cNvSpPr txBox="1"/>
      </xdr:nvSpPr>
      <xdr:spPr>
        <a:xfrm>
          <a:off x="11584038" y="1815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7279ECB0-7599-437E-836D-1D9238590E4F}"/>
            </a:ext>
          </a:extLst>
        </xdr:cNvPr>
        <xdr:cNvSpPr/>
      </xdr:nvSpPr>
      <xdr:spPr>
        <a:xfrm>
          <a:off x="1679315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17BDBE1A-0D66-4C16-BC34-75AB933DCAE1}"/>
            </a:ext>
          </a:extLst>
        </xdr:cNvPr>
        <xdr:cNvSpPr/>
      </xdr:nvSpPr>
      <xdr:spPr>
        <a:xfrm>
          <a:off x="1692015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224A355F-B504-4F89-8AB9-B9003EEDDD80}"/>
            </a:ext>
          </a:extLst>
        </xdr:cNvPr>
        <xdr:cNvSpPr/>
      </xdr:nvSpPr>
      <xdr:spPr>
        <a:xfrm>
          <a:off x="1692015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F579099-66B7-4F5D-BE94-28D28D4E57C3}"/>
            </a:ext>
          </a:extLst>
        </xdr:cNvPr>
        <xdr:cNvSpPr/>
      </xdr:nvSpPr>
      <xdr:spPr>
        <a:xfrm>
          <a:off x="1784272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5FBD7FD1-E828-4677-B9CD-0315DC88151F}"/>
            </a:ext>
          </a:extLst>
        </xdr:cNvPr>
        <xdr:cNvSpPr/>
      </xdr:nvSpPr>
      <xdr:spPr>
        <a:xfrm>
          <a:off x="1784272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FD1B80ED-A564-4705-BDEF-F1CB1A9EFD93}"/>
            </a:ext>
          </a:extLst>
        </xdr:cNvPr>
        <xdr:cNvSpPr/>
      </xdr:nvSpPr>
      <xdr:spPr>
        <a:xfrm>
          <a:off x="1889229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691DB0AB-DFDF-4AD9-978F-F93E0078B34D}"/>
            </a:ext>
          </a:extLst>
        </xdr:cNvPr>
        <xdr:cNvSpPr/>
      </xdr:nvSpPr>
      <xdr:spPr>
        <a:xfrm>
          <a:off x="1889229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285A1561-53C6-4D66-9D89-975D6350A036}"/>
            </a:ext>
          </a:extLst>
        </xdr:cNvPr>
        <xdr:cNvSpPr/>
      </xdr:nvSpPr>
      <xdr:spPr>
        <a:xfrm>
          <a:off x="16793155" y="17045774"/>
          <a:ext cx="435068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4B06825A-13F8-4B05-B66E-A708440B02BC}"/>
            </a:ext>
          </a:extLst>
        </xdr:cNvPr>
        <xdr:cNvSpPr txBox="1"/>
      </xdr:nvSpPr>
      <xdr:spPr>
        <a:xfrm>
          <a:off x="16770626" y="168597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2214088C-CB06-4C25-BECD-42674BA8019C}"/>
            </a:ext>
          </a:extLst>
        </xdr:cNvPr>
        <xdr:cNvCxnSpPr/>
      </xdr:nvCxnSpPr>
      <xdr:spPr>
        <a:xfrm>
          <a:off x="16793155" y="1926915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89C09484-154B-431C-A2FC-B2900A6FBF28}"/>
            </a:ext>
          </a:extLst>
        </xdr:cNvPr>
        <xdr:cNvCxnSpPr/>
      </xdr:nvCxnSpPr>
      <xdr:spPr>
        <a:xfrm>
          <a:off x="16793155" y="1882537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B8B20F2F-2832-406F-BB91-FA9FF07084E2}"/>
            </a:ext>
          </a:extLst>
        </xdr:cNvPr>
        <xdr:cNvSpPr txBox="1"/>
      </xdr:nvSpPr>
      <xdr:spPr>
        <a:xfrm>
          <a:off x="16372690" y="1868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B8E4957A-5528-4EF2-AFAA-E5506B051E22}"/>
            </a:ext>
          </a:extLst>
        </xdr:cNvPr>
        <xdr:cNvCxnSpPr/>
      </xdr:nvCxnSpPr>
      <xdr:spPr>
        <a:xfrm>
          <a:off x="16793155" y="1838159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4CCDE672-0F9B-4310-BA9B-B037D7B03885}"/>
            </a:ext>
          </a:extLst>
        </xdr:cNvPr>
        <xdr:cNvSpPr txBox="1"/>
      </xdr:nvSpPr>
      <xdr:spPr>
        <a:xfrm>
          <a:off x="16372690" y="18243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449EEECD-6614-4A38-8F68-031E07242CD3}"/>
            </a:ext>
          </a:extLst>
        </xdr:cNvPr>
        <xdr:cNvCxnSpPr/>
      </xdr:nvCxnSpPr>
      <xdr:spPr>
        <a:xfrm>
          <a:off x="16793155" y="1793333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AE54646A-BD18-47BE-B7E0-3F5CCFE60BEB}"/>
            </a:ext>
          </a:extLst>
        </xdr:cNvPr>
        <xdr:cNvSpPr txBox="1"/>
      </xdr:nvSpPr>
      <xdr:spPr>
        <a:xfrm>
          <a:off x="16372690" y="17795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1EDB6EA6-1441-4575-B225-AD31D993B88E}"/>
            </a:ext>
          </a:extLst>
        </xdr:cNvPr>
        <xdr:cNvCxnSpPr/>
      </xdr:nvCxnSpPr>
      <xdr:spPr>
        <a:xfrm>
          <a:off x="16793155" y="1748955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9CE91078-058F-4793-950B-7723559AFC5E}"/>
            </a:ext>
          </a:extLst>
        </xdr:cNvPr>
        <xdr:cNvSpPr txBox="1"/>
      </xdr:nvSpPr>
      <xdr:spPr>
        <a:xfrm>
          <a:off x="16372690" y="173518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C314B700-F74A-4B8E-A367-A3F63DAFCF28}"/>
            </a:ext>
          </a:extLst>
        </xdr:cNvPr>
        <xdr:cNvCxnSpPr/>
      </xdr:nvCxnSpPr>
      <xdr:spPr>
        <a:xfrm>
          <a:off x="16793155" y="170457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56D4D908-C7F7-4A9B-8229-597C9F03810A}"/>
            </a:ext>
          </a:extLst>
        </xdr:cNvPr>
        <xdr:cNvSpPr txBox="1"/>
      </xdr:nvSpPr>
      <xdr:spPr>
        <a:xfrm>
          <a:off x="16372690" y="169080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8174C1C5-9599-4163-91D5-FE387CAB1775}"/>
            </a:ext>
          </a:extLst>
        </xdr:cNvPr>
        <xdr:cNvSpPr/>
      </xdr:nvSpPr>
      <xdr:spPr>
        <a:xfrm>
          <a:off x="16793155" y="17045774"/>
          <a:ext cx="435068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816" name="直線コネクタ 815">
          <a:extLst>
            <a:ext uri="{FF2B5EF4-FFF2-40B4-BE49-F238E27FC236}">
              <a16:creationId xmlns:a16="http://schemas.microsoft.com/office/drawing/2014/main" id="{2637B7CC-DE1E-4603-BF81-EC20B9167FF8}"/>
            </a:ext>
          </a:extLst>
        </xdr:cNvPr>
        <xdr:cNvCxnSpPr/>
      </xdr:nvCxnSpPr>
      <xdr:spPr>
        <a:xfrm flipV="1">
          <a:off x="20354593" y="17501902"/>
          <a:ext cx="0" cy="1320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17" name="【公民館】&#10;一人当たり面積最小値テキスト">
          <a:extLst>
            <a:ext uri="{FF2B5EF4-FFF2-40B4-BE49-F238E27FC236}">
              <a16:creationId xmlns:a16="http://schemas.microsoft.com/office/drawing/2014/main" id="{C7C11830-D60B-45D5-AC46-6F7765D81930}"/>
            </a:ext>
          </a:extLst>
        </xdr:cNvPr>
        <xdr:cNvSpPr txBox="1"/>
      </xdr:nvSpPr>
      <xdr:spPr>
        <a:xfrm>
          <a:off x="20393329" y="1882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18" name="直線コネクタ 817">
          <a:extLst>
            <a:ext uri="{FF2B5EF4-FFF2-40B4-BE49-F238E27FC236}">
              <a16:creationId xmlns:a16="http://schemas.microsoft.com/office/drawing/2014/main" id="{2D9E45E7-67AF-4D08-9F5C-AD0720788D6B}"/>
            </a:ext>
          </a:extLst>
        </xdr:cNvPr>
        <xdr:cNvCxnSpPr/>
      </xdr:nvCxnSpPr>
      <xdr:spPr>
        <a:xfrm>
          <a:off x="20281900" y="1882263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819" name="【公民館】&#10;一人当たり面積最大値テキスト">
          <a:extLst>
            <a:ext uri="{FF2B5EF4-FFF2-40B4-BE49-F238E27FC236}">
              <a16:creationId xmlns:a16="http://schemas.microsoft.com/office/drawing/2014/main" id="{C4B0EB51-2422-4252-BE5B-7312A76CD824}"/>
            </a:ext>
          </a:extLst>
        </xdr:cNvPr>
        <xdr:cNvSpPr txBox="1"/>
      </xdr:nvSpPr>
      <xdr:spPr>
        <a:xfrm>
          <a:off x="20393329" y="172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820" name="直線コネクタ 819">
          <a:extLst>
            <a:ext uri="{FF2B5EF4-FFF2-40B4-BE49-F238E27FC236}">
              <a16:creationId xmlns:a16="http://schemas.microsoft.com/office/drawing/2014/main" id="{5DF3AD8B-3798-4DBA-B90D-28F533168F38}"/>
            </a:ext>
          </a:extLst>
        </xdr:cNvPr>
        <xdr:cNvCxnSpPr/>
      </xdr:nvCxnSpPr>
      <xdr:spPr>
        <a:xfrm>
          <a:off x="20281900" y="17501902"/>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821" name="【公民館】&#10;一人当たり面積平均値テキスト">
          <a:extLst>
            <a:ext uri="{FF2B5EF4-FFF2-40B4-BE49-F238E27FC236}">
              <a16:creationId xmlns:a16="http://schemas.microsoft.com/office/drawing/2014/main" id="{E839B97E-F822-42A8-A993-84E524819763}"/>
            </a:ext>
          </a:extLst>
        </xdr:cNvPr>
        <xdr:cNvSpPr txBox="1"/>
      </xdr:nvSpPr>
      <xdr:spPr>
        <a:xfrm>
          <a:off x="20393329" y="184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822" name="フローチャート: 判断 821">
          <a:extLst>
            <a:ext uri="{FF2B5EF4-FFF2-40B4-BE49-F238E27FC236}">
              <a16:creationId xmlns:a16="http://schemas.microsoft.com/office/drawing/2014/main" id="{4C8A3DCD-ADE2-4514-AB93-C33DF153CF44}"/>
            </a:ext>
          </a:extLst>
        </xdr:cNvPr>
        <xdr:cNvSpPr/>
      </xdr:nvSpPr>
      <xdr:spPr>
        <a:xfrm>
          <a:off x="20304429" y="1858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823" name="フローチャート: 判断 822">
          <a:extLst>
            <a:ext uri="{FF2B5EF4-FFF2-40B4-BE49-F238E27FC236}">
              <a16:creationId xmlns:a16="http://schemas.microsoft.com/office/drawing/2014/main" id="{FFD52853-A36F-4549-B9E0-1FED98F3EAFA}"/>
            </a:ext>
          </a:extLst>
        </xdr:cNvPr>
        <xdr:cNvSpPr/>
      </xdr:nvSpPr>
      <xdr:spPr>
        <a:xfrm>
          <a:off x="19544085" y="18582452"/>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824" name="フローチャート: 判断 823">
          <a:extLst>
            <a:ext uri="{FF2B5EF4-FFF2-40B4-BE49-F238E27FC236}">
              <a16:creationId xmlns:a16="http://schemas.microsoft.com/office/drawing/2014/main" id="{A9F69F96-B606-4CAD-98BB-E7CB05F62CA8}"/>
            </a:ext>
          </a:extLst>
        </xdr:cNvPr>
        <xdr:cNvSpPr/>
      </xdr:nvSpPr>
      <xdr:spPr>
        <a:xfrm>
          <a:off x="18717370" y="1859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825" name="フローチャート: 判断 824">
          <a:extLst>
            <a:ext uri="{FF2B5EF4-FFF2-40B4-BE49-F238E27FC236}">
              <a16:creationId xmlns:a16="http://schemas.microsoft.com/office/drawing/2014/main" id="{86C69967-E758-45D0-A373-F652B8E5B4CD}"/>
            </a:ext>
          </a:extLst>
        </xdr:cNvPr>
        <xdr:cNvSpPr/>
      </xdr:nvSpPr>
      <xdr:spPr>
        <a:xfrm>
          <a:off x="17906227" y="1864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826" name="フローチャート: 判断 825">
          <a:extLst>
            <a:ext uri="{FF2B5EF4-FFF2-40B4-BE49-F238E27FC236}">
              <a16:creationId xmlns:a16="http://schemas.microsoft.com/office/drawing/2014/main" id="{0E317C15-2F02-4C13-AAD0-0F46878B6646}"/>
            </a:ext>
          </a:extLst>
        </xdr:cNvPr>
        <xdr:cNvSpPr/>
      </xdr:nvSpPr>
      <xdr:spPr>
        <a:xfrm>
          <a:off x="17095083" y="18648289"/>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F609B91-3753-499E-AF02-E42B7D01CC6B}"/>
            </a:ext>
          </a:extLst>
        </xdr:cNvPr>
        <xdr:cNvSpPr txBox="1"/>
      </xdr:nvSpPr>
      <xdr:spPr>
        <a:xfrm>
          <a:off x="2018030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138B931-6C0B-4C09-8CB9-E539A14F2DCD}"/>
            </a:ext>
          </a:extLst>
        </xdr:cNvPr>
        <xdr:cNvSpPr txBox="1"/>
      </xdr:nvSpPr>
      <xdr:spPr>
        <a:xfrm>
          <a:off x="19419957"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F4290EB-A6B0-45EF-A10C-3A4F7D547929}"/>
            </a:ext>
          </a:extLst>
        </xdr:cNvPr>
        <xdr:cNvSpPr txBox="1"/>
      </xdr:nvSpPr>
      <xdr:spPr>
        <a:xfrm>
          <a:off x="1859324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6AA2438-A286-48E6-B486-7B721EFD1FB3}"/>
            </a:ext>
          </a:extLst>
        </xdr:cNvPr>
        <xdr:cNvSpPr txBox="1"/>
      </xdr:nvSpPr>
      <xdr:spPr>
        <a:xfrm>
          <a:off x="1778209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BC6023A-3F89-4DDA-B11F-25C34D3A294A}"/>
            </a:ext>
          </a:extLst>
        </xdr:cNvPr>
        <xdr:cNvSpPr txBox="1"/>
      </xdr:nvSpPr>
      <xdr:spPr>
        <a:xfrm>
          <a:off x="16970955"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38658</xdr:rowOff>
    </xdr:from>
    <xdr:to>
      <xdr:col>116</xdr:col>
      <xdr:colOff>114300</xdr:colOff>
      <xdr:row>107</xdr:row>
      <xdr:rowOff>140258</xdr:rowOff>
    </xdr:to>
    <xdr:sp macro="" textlink="">
      <xdr:nvSpPr>
        <xdr:cNvPr id="832" name="楕円 831">
          <a:extLst>
            <a:ext uri="{FF2B5EF4-FFF2-40B4-BE49-F238E27FC236}">
              <a16:creationId xmlns:a16="http://schemas.microsoft.com/office/drawing/2014/main" id="{0FC7E6AC-19FE-44B8-88C8-3123132C9F08}"/>
            </a:ext>
          </a:extLst>
        </xdr:cNvPr>
        <xdr:cNvSpPr/>
      </xdr:nvSpPr>
      <xdr:spPr>
        <a:xfrm>
          <a:off x="20304429" y="186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17085</xdr:rowOff>
    </xdr:from>
    <xdr:ext cx="469744" cy="259045"/>
    <xdr:sp macro="" textlink="">
      <xdr:nvSpPr>
        <xdr:cNvPr id="833" name="【公民館】&#10;一人当たり面積該当値テキスト">
          <a:extLst>
            <a:ext uri="{FF2B5EF4-FFF2-40B4-BE49-F238E27FC236}">
              <a16:creationId xmlns:a16="http://schemas.microsoft.com/office/drawing/2014/main" id="{646B9CAE-EA3E-4FE2-BEE3-9C41FA76EA2E}"/>
            </a:ext>
          </a:extLst>
        </xdr:cNvPr>
        <xdr:cNvSpPr txBox="1"/>
      </xdr:nvSpPr>
      <xdr:spPr>
        <a:xfrm>
          <a:off x="20393329" y="1859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40487</xdr:rowOff>
    </xdr:from>
    <xdr:to>
      <xdr:col>112</xdr:col>
      <xdr:colOff>38100</xdr:colOff>
      <xdr:row>107</xdr:row>
      <xdr:rowOff>142087</xdr:rowOff>
    </xdr:to>
    <xdr:sp macro="" textlink="">
      <xdr:nvSpPr>
        <xdr:cNvPr id="834" name="楕円 833">
          <a:extLst>
            <a:ext uri="{FF2B5EF4-FFF2-40B4-BE49-F238E27FC236}">
              <a16:creationId xmlns:a16="http://schemas.microsoft.com/office/drawing/2014/main" id="{2F7A24B4-18F2-4830-B627-BCCC6E141A81}"/>
            </a:ext>
          </a:extLst>
        </xdr:cNvPr>
        <xdr:cNvSpPr/>
      </xdr:nvSpPr>
      <xdr:spPr>
        <a:xfrm>
          <a:off x="19544085" y="18622685"/>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89458</xdr:rowOff>
    </xdr:from>
    <xdr:to>
      <xdr:col>116</xdr:col>
      <xdr:colOff>63500</xdr:colOff>
      <xdr:row>107</xdr:row>
      <xdr:rowOff>91287</xdr:rowOff>
    </xdr:to>
    <xdr:cxnSp macro="">
      <xdr:nvCxnSpPr>
        <xdr:cNvPr id="835" name="直線コネクタ 834">
          <a:extLst>
            <a:ext uri="{FF2B5EF4-FFF2-40B4-BE49-F238E27FC236}">
              <a16:creationId xmlns:a16="http://schemas.microsoft.com/office/drawing/2014/main" id="{0B59FFD7-88B2-418A-8629-0C337922F16E}"/>
            </a:ext>
          </a:extLst>
        </xdr:cNvPr>
        <xdr:cNvCxnSpPr/>
      </xdr:nvCxnSpPr>
      <xdr:spPr>
        <a:xfrm flipV="1">
          <a:off x="19594885" y="18671656"/>
          <a:ext cx="760344"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42317</xdr:rowOff>
    </xdr:from>
    <xdr:to>
      <xdr:col>107</xdr:col>
      <xdr:colOff>101600</xdr:colOff>
      <xdr:row>107</xdr:row>
      <xdr:rowOff>143917</xdr:rowOff>
    </xdr:to>
    <xdr:sp macro="" textlink="">
      <xdr:nvSpPr>
        <xdr:cNvPr id="836" name="楕円 835">
          <a:extLst>
            <a:ext uri="{FF2B5EF4-FFF2-40B4-BE49-F238E27FC236}">
              <a16:creationId xmlns:a16="http://schemas.microsoft.com/office/drawing/2014/main" id="{B94221D6-DBBC-4394-934F-4B0139B89DFC}"/>
            </a:ext>
          </a:extLst>
        </xdr:cNvPr>
        <xdr:cNvSpPr/>
      </xdr:nvSpPr>
      <xdr:spPr>
        <a:xfrm>
          <a:off x="18717370" y="18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91287</xdr:rowOff>
    </xdr:from>
    <xdr:to>
      <xdr:col>111</xdr:col>
      <xdr:colOff>177800</xdr:colOff>
      <xdr:row>107</xdr:row>
      <xdr:rowOff>93117</xdr:rowOff>
    </xdr:to>
    <xdr:cxnSp macro="">
      <xdr:nvCxnSpPr>
        <xdr:cNvPr id="837" name="直線コネクタ 836">
          <a:extLst>
            <a:ext uri="{FF2B5EF4-FFF2-40B4-BE49-F238E27FC236}">
              <a16:creationId xmlns:a16="http://schemas.microsoft.com/office/drawing/2014/main" id="{C49AA6F5-1A99-41EA-B196-78A917405F31}"/>
            </a:ext>
          </a:extLst>
        </xdr:cNvPr>
        <xdr:cNvCxnSpPr/>
      </xdr:nvCxnSpPr>
      <xdr:spPr>
        <a:xfrm flipV="1">
          <a:off x="18768170" y="18673485"/>
          <a:ext cx="826715"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44602</xdr:rowOff>
    </xdr:from>
    <xdr:to>
      <xdr:col>102</xdr:col>
      <xdr:colOff>165100</xdr:colOff>
      <xdr:row>107</xdr:row>
      <xdr:rowOff>146202</xdr:rowOff>
    </xdr:to>
    <xdr:sp macro="" textlink="">
      <xdr:nvSpPr>
        <xdr:cNvPr id="838" name="楕円 837">
          <a:extLst>
            <a:ext uri="{FF2B5EF4-FFF2-40B4-BE49-F238E27FC236}">
              <a16:creationId xmlns:a16="http://schemas.microsoft.com/office/drawing/2014/main" id="{C23E874A-42B9-46AF-9585-360860508D7F}"/>
            </a:ext>
          </a:extLst>
        </xdr:cNvPr>
        <xdr:cNvSpPr/>
      </xdr:nvSpPr>
      <xdr:spPr>
        <a:xfrm>
          <a:off x="17906227" y="186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93117</xdr:rowOff>
    </xdr:from>
    <xdr:to>
      <xdr:col>107</xdr:col>
      <xdr:colOff>50800</xdr:colOff>
      <xdr:row>107</xdr:row>
      <xdr:rowOff>95402</xdr:rowOff>
    </xdr:to>
    <xdr:cxnSp macro="">
      <xdr:nvCxnSpPr>
        <xdr:cNvPr id="839" name="直線コネクタ 838">
          <a:extLst>
            <a:ext uri="{FF2B5EF4-FFF2-40B4-BE49-F238E27FC236}">
              <a16:creationId xmlns:a16="http://schemas.microsoft.com/office/drawing/2014/main" id="{DD8C1EFB-E50A-40D3-943B-B5A64C26EFD8}"/>
            </a:ext>
          </a:extLst>
        </xdr:cNvPr>
        <xdr:cNvCxnSpPr/>
      </xdr:nvCxnSpPr>
      <xdr:spPr>
        <a:xfrm flipV="1">
          <a:off x="17957027" y="18675315"/>
          <a:ext cx="811143"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46431</xdr:rowOff>
    </xdr:from>
    <xdr:to>
      <xdr:col>98</xdr:col>
      <xdr:colOff>38100</xdr:colOff>
      <xdr:row>107</xdr:row>
      <xdr:rowOff>148031</xdr:rowOff>
    </xdr:to>
    <xdr:sp macro="" textlink="">
      <xdr:nvSpPr>
        <xdr:cNvPr id="840" name="楕円 839">
          <a:extLst>
            <a:ext uri="{FF2B5EF4-FFF2-40B4-BE49-F238E27FC236}">
              <a16:creationId xmlns:a16="http://schemas.microsoft.com/office/drawing/2014/main" id="{D80C81CC-B0A2-4153-B48A-4E86B8A1BB33}"/>
            </a:ext>
          </a:extLst>
        </xdr:cNvPr>
        <xdr:cNvSpPr/>
      </xdr:nvSpPr>
      <xdr:spPr>
        <a:xfrm>
          <a:off x="17095083" y="18628629"/>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95402</xdr:rowOff>
    </xdr:from>
    <xdr:to>
      <xdr:col>102</xdr:col>
      <xdr:colOff>114300</xdr:colOff>
      <xdr:row>107</xdr:row>
      <xdr:rowOff>97231</xdr:rowOff>
    </xdr:to>
    <xdr:cxnSp macro="">
      <xdr:nvCxnSpPr>
        <xdr:cNvPr id="841" name="直線コネクタ 840">
          <a:extLst>
            <a:ext uri="{FF2B5EF4-FFF2-40B4-BE49-F238E27FC236}">
              <a16:creationId xmlns:a16="http://schemas.microsoft.com/office/drawing/2014/main" id="{34D25D6E-F5DD-4B5E-93E9-A9A84957EC47}"/>
            </a:ext>
          </a:extLst>
        </xdr:cNvPr>
        <xdr:cNvCxnSpPr/>
      </xdr:nvCxnSpPr>
      <xdr:spPr>
        <a:xfrm flipV="1">
          <a:off x="17145883" y="18677600"/>
          <a:ext cx="811144"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842" name="n_1aveValue【公民館】&#10;一人当たり面積">
          <a:extLst>
            <a:ext uri="{FF2B5EF4-FFF2-40B4-BE49-F238E27FC236}">
              <a16:creationId xmlns:a16="http://schemas.microsoft.com/office/drawing/2014/main" id="{2A0C0858-B92A-4EC9-BEA1-E7518FDB14FB}"/>
            </a:ext>
          </a:extLst>
        </xdr:cNvPr>
        <xdr:cNvSpPr txBox="1"/>
      </xdr:nvSpPr>
      <xdr:spPr>
        <a:xfrm>
          <a:off x="19362884" y="1836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843" name="n_2aveValue【公民館】&#10;一人当たり面積">
          <a:extLst>
            <a:ext uri="{FF2B5EF4-FFF2-40B4-BE49-F238E27FC236}">
              <a16:creationId xmlns:a16="http://schemas.microsoft.com/office/drawing/2014/main" id="{18012437-9B93-434A-B662-812CFE237B80}"/>
            </a:ext>
          </a:extLst>
        </xdr:cNvPr>
        <xdr:cNvSpPr txBox="1"/>
      </xdr:nvSpPr>
      <xdr:spPr>
        <a:xfrm>
          <a:off x="18548869" y="1837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844" name="n_3aveValue【公民館】&#10;一人当たり面積">
          <a:extLst>
            <a:ext uri="{FF2B5EF4-FFF2-40B4-BE49-F238E27FC236}">
              <a16:creationId xmlns:a16="http://schemas.microsoft.com/office/drawing/2014/main" id="{DB749505-7806-4AB3-ADF3-FD269623A59A}"/>
            </a:ext>
          </a:extLst>
        </xdr:cNvPr>
        <xdr:cNvSpPr txBox="1"/>
      </xdr:nvSpPr>
      <xdr:spPr>
        <a:xfrm>
          <a:off x="17737725" y="187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158818</xdr:rowOff>
    </xdr:from>
    <xdr:ext cx="469744" cy="259045"/>
    <xdr:sp macro="" textlink="">
      <xdr:nvSpPr>
        <xdr:cNvPr id="845" name="n_4aveValue【公民館】&#10;一人当たり面積">
          <a:extLst>
            <a:ext uri="{FF2B5EF4-FFF2-40B4-BE49-F238E27FC236}">
              <a16:creationId xmlns:a16="http://schemas.microsoft.com/office/drawing/2014/main" id="{4E41F5D1-80BD-4BEC-B630-E7E6F0D6AB07}"/>
            </a:ext>
          </a:extLst>
        </xdr:cNvPr>
        <xdr:cNvSpPr txBox="1"/>
      </xdr:nvSpPr>
      <xdr:spPr>
        <a:xfrm>
          <a:off x="16926582" y="187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133214</xdr:rowOff>
    </xdr:from>
    <xdr:ext cx="469744" cy="259045"/>
    <xdr:sp macro="" textlink="">
      <xdr:nvSpPr>
        <xdr:cNvPr id="846" name="n_1mainValue【公民館】&#10;一人当たり面積">
          <a:extLst>
            <a:ext uri="{FF2B5EF4-FFF2-40B4-BE49-F238E27FC236}">
              <a16:creationId xmlns:a16="http://schemas.microsoft.com/office/drawing/2014/main" id="{3FA0A6DD-4297-4DC0-823B-3E464CC7DBA8}"/>
            </a:ext>
          </a:extLst>
        </xdr:cNvPr>
        <xdr:cNvSpPr txBox="1"/>
      </xdr:nvSpPr>
      <xdr:spPr>
        <a:xfrm>
          <a:off x="19362884" y="1871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135044</xdr:rowOff>
    </xdr:from>
    <xdr:ext cx="469744" cy="259045"/>
    <xdr:sp macro="" textlink="">
      <xdr:nvSpPr>
        <xdr:cNvPr id="847" name="n_2mainValue【公民館】&#10;一人当たり面積">
          <a:extLst>
            <a:ext uri="{FF2B5EF4-FFF2-40B4-BE49-F238E27FC236}">
              <a16:creationId xmlns:a16="http://schemas.microsoft.com/office/drawing/2014/main" id="{DABF7020-CC17-453B-A129-4EBAE732AB70}"/>
            </a:ext>
          </a:extLst>
        </xdr:cNvPr>
        <xdr:cNvSpPr txBox="1"/>
      </xdr:nvSpPr>
      <xdr:spPr>
        <a:xfrm>
          <a:off x="18548869" y="1871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162729</xdr:rowOff>
    </xdr:from>
    <xdr:ext cx="469744" cy="259045"/>
    <xdr:sp macro="" textlink="">
      <xdr:nvSpPr>
        <xdr:cNvPr id="848" name="n_3mainValue【公民館】&#10;一人当たり面積">
          <a:extLst>
            <a:ext uri="{FF2B5EF4-FFF2-40B4-BE49-F238E27FC236}">
              <a16:creationId xmlns:a16="http://schemas.microsoft.com/office/drawing/2014/main" id="{4AA49CC1-4F7D-4D65-AED0-4967154ACE4E}"/>
            </a:ext>
          </a:extLst>
        </xdr:cNvPr>
        <xdr:cNvSpPr txBox="1"/>
      </xdr:nvSpPr>
      <xdr:spPr>
        <a:xfrm>
          <a:off x="17737725" y="1841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164558</xdr:rowOff>
    </xdr:from>
    <xdr:ext cx="469744" cy="259045"/>
    <xdr:sp macro="" textlink="">
      <xdr:nvSpPr>
        <xdr:cNvPr id="849" name="n_4mainValue【公民館】&#10;一人当たり面積">
          <a:extLst>
            <a:ext uri="{FF2B5EF4-FFF2-40B4-BE49-F238E27FC236}">
              <a16:creationId xmlns:a16="http://schemas.microsoft.com/office/drawing/2014/main" id="{4AB50EDC-3F37-4994-9D45-04975B6F5004}"/>
            </a:ext>
          </a:extLst>
        </xdr:cNvPr>
        <xdr:cNvSpPr txBox="1"/>
      </xdr:nvSpPr>
      <xdr:spPr>
        <a:xfrm>
          <a:off x="16926582" y="184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ABD39488-ADF0-4763-9C8E-6117762C79B1}"/>
            </a:ext>
          </a:extLst>
        </xdr:cNvPr>
        <xdr:cNvSpPr/>
      </xdr:nvSpPr>
      <xdr:spPr>
        <a:xfrm>
          <a:off x="699715" y="19641213"/>
          <a:ext cx="20444128" cy="18558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CFB2842F-1435-4177-9FC4-68A6F378EF47}"/>
            </a:ext>
          </a:extLst>
        </xdr:cNvPr>
        <xdr:cNvSpPr/>
      </xdr:nvSpPr>
      <xdr:spPr>
        <a:xfrm>
          <a:off x="699715" y="19704713"/>
          <a:ext cx="3536674" cy="24505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2E510391-30AF-4CA4-BB4A-B7368086E449}"/>
            </a:ext>
          </a:extLst>
        </xdr:cNvPr>
        <xdr:cNvSpPr txBox="1"/>
      </xdr:nvSpPr>
      <xdr:spPr>
        <a:xfrm>
          <a:off x="775915" y="19949767"/>
          <a:ext cx="20279028" cy="14501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道路については、整備時期が不明なものが大部分を占めており、固定資産台帳の整備時に耐用年数の半分が経過したものとして整備したので、減価償却率は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町営住宅、保育園、児童館については、ほぼ</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減価償却しており、学校及び公民館については、以前、耐震改修を行ったので比較的減価償却率は低くなっている。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今後、施設の統廃合を含めた適正な維持管理が必要である。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3242A3-2CC7-4F41-860D-95D9F4AF9D13}"/>
            </a:ext>
          </a:extLst>
        </xdr:cNvPr>
        <xdr:cNvSpPr/>
      </xdr:nvSpPr>
      <xdr:spPr>
        <a:xfrm>
          <a:off x="588286" y="127000"/>
          <a:ext cx="11656723" cy="640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43C1BB-8F49-4BD2-8942-17FC77632BBA}"/>
            </a:ext>
          </a:extLst>
        </xdr:cNvPr>
        <xdr:cNvSpPr/>
      </xdr:nvSpPr>
      <xdr:spPr>
        <a:xfrm>
          <a:off x="17492870" y="186027"/>
          <a:ext cx="36509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18E660-BDB9-406A-9702-749F5DF09DD6}"/>
            </a:ext>
          </a:extLst>
        </xdr:cNvPr>
        <xdr:cNvSpPr/>
      </xdr:nvSpPr>
      <xdr:spPr>
        <a:xfrm>
          <a:off x="17511920" y="211427"/>
          <a:ext cx="36065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EB0102-B679-4C15-82B6-425E2B1E29FE}"/>
            </a:ext>
          </a:extLst>
        </xdr:cNvPr>
        <xdr:cNvSpPr/>
      </xdr:nvSpPr>
      <xdr:spPr>
        <a:xfrm>
          <a:off x="17537320" y="236827"/>
          <a:ext cx="354937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621735-50F2-4A5E-B156-B6387DD94DA3}"/>
            </a:ext>
          </a:extLst>
        </xdr:cNvPr>
        <xdr:cNvSpPr/>
      </xdr:nvSpPr>
      <xdr:spPr>
        <a:xfrm>
          <a:off x="14932439" y="186027"/>
          <a:ext cx="2442652"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B8825A-52A4-4DD1-A5B5-7FC7A3A29F36}"/>
            </a:ext>
          </a:extLst>
        </xdr:cNvPr>
        <xdr:cNvSpPr/>
      </xdr:nvSpPr>
      <xdr:spPr>
        <a:xfrm>
          <a:off x="14957839" y="211427"/>
          <a:ext cx="2398202"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4579BE-4519-40F7-9967-E4CE56FBFF69}"/>
            </a:ext>
          </a:extLst>
        </xdr:cNvPr>
        <xdr:cNvSpPr/>
      </xdr:nvSpPr>
      <xdr:spPr>
        <a:xfrm>
          <a:off x="14983239" y="236827"/>
          <a:ext cx="2341052"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2D4B4D-105B-49DE-B572-7C107ECBBD1E}"/>
            </a:ext>
          </a:extLst>
        </xdr:cNvPr>
        <xdr:cNvSpPr/>
      </xdr:nvSpPr>
      <xdr:spPr>
        <a:xfrm>
          <a:off x="699715" y="898442"/>
          <a:ext cx="9271221"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232085-14DF-42D7-AE40-ECA823FF9E26}"/>
            </a:ext>
          </a:extLst>
        </xdr:cNvPr>
        <xdr:cNvSpPr/>
      </xdr:nvSpPr>
      <xdr:spPr>
        <a:xfrm>
          <a:off x="826715" y="930192"/>
          <a:ext cx="1272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CE4A4E-EE93-489F-97C4-9A1766718498}"/>
            </a:ext>
          </a:extLst>
        </xdr:cNvPr>
        <xdr:cNvSpPr/>
      </xdr:nvSpPr>
      <xdr:spPr>
        <a:xfrm>
          <a:off x="2051216" y="930192"/>
          <a:ext cx="122450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14,498
14,161
41.86
5,956,136
5,364,257
584,177
3,833,333
4,467,594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04C668-50B4-409C-9B27-0B72E8C2A1AB}"/>
            </a:ext>
          </a:extLst>
        </xdr:cNvPr>
        <xdr:cNvSpPr/>
      </xdr:nvSpPr>
      <xdr:spPr>
        <a:xfrm>
          <a:off x="3275717" y="930192"/>
          <a:ext cx="1399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A11037-AB32-4055-873D-C8D042730FC1}"/>
            </a:ext>
          </a:extLst>
        </xdr:cNvPr>
        <xdr:cNvSpPr/>
      </xdr:nvSpPr>
      <xdr:spPr>
        <a:xfrm>
          <a:off x="4675146" y="949242"/>
          <a:ext cx="1860716"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428367-812C-42E3-B737-C164108E149A}"/>
            </a:ext>
          </a:extLst>
        </xdr:cNvPr>
        <xdr:cNvSpPr/>
      </xdr:nvSpPr>
      <xdr:spPr>
        <a:xfrm>
          <a:off x="6535862" y="949242"/>
          <a:ext cx="116100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25C74E-83D7-44A7-B0B5-B8FE40824AAC}"/>
            </a:ext>
          </a:extLst>
        </xdr:cNvPr>
        <xdr:cNvSpPr/>
      </xdr:nvSpPr>
      <xdr:spPr>
        <a:xfrm>
          <a:off x="7760363" y="961942"/>
          <a:ext cx="588286" cy="9606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E85D2C-C981-4FC8-90DF-1E12427A3789}"/>
            </a:ext>
          </a:extLst>
        </xdr:cNvPr>
        <xdr:cNvSpPr/>
      </xdr:nvSpPr>
      <xdr:spPr>
        <a:xfrm>
          <a:off x="4675146" y="1741336"/>
          <a:ext cx="1860716"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83D855-7F1B-4B20-BD13-EBDA6EC38697}"/>
            </a:ext>
          </a:extLst>
        </xdr:cNvPr>
        <xdr:cNvSpPr/>
      </xdr:nvSpPr>
      <xdr:spPr>
        <a:xfrm>
          <a:off x="6599362" y="1741336"/>
          <a:ext cx="3148716"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21B085-6AF3-4621-90DB-54E91A13104C}"/>
            </a:ext>
          </a:extLst>
        </xdr:cNvPr>
        <xdr:cNvSpPr/>
      </xdr:nvSpPr>
      <xdr:spPr>
        <a:xfrm>
          <a:off x="10171264" y="898442"/>
          <a:ext cx="1399430" cy="129435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17CEE4-55D9-41E7-9611-5A5F220925B7}"/>
            </a:ext>
          </a:extLst>
        </xdr:cNvPr>
        <xdr:cNvSpPr/>
      </xdr:nvSpPr>
      <xdr:spPr>
        <a:xfrm>
          <a:off x="10416043" y="961942"/>
          <a:ext cx="1224501"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F35DF6-B02A-4F4B-88DB-66C74FECA032}"/>
            </a:ext>
          </a:extLst>
        </xdr:cNvPr>
        <xdr:cNvSpPr/>
      </xdr:nvSpPr>
      <xdr:spPr>
        <a:xfrm>
          <a:off x="10416043" y="1235600"/>
          <a:ext cx="1224501"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AEE400-2FD5-4C4F-9AEB-41DCB8DBA6D1}"/>
            </a:ext>
          </a:extLst>
        </xdr:cNvPr>
        <xdr:cNvSpPr/>
      </xdr:nvSpPr>
      <xdr:spPr>
        <a:xfrm>
          <a:off x="10416043" y="1572757"/>
          <a:ext cx="1335930"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DE4777-AA2C-47AE-803C-245327D6E54B}"/>
            </a:ext>
          </a:extLst>
        </xdr:cNvPr>
        <xdr:cNvCxnSpPr/>
      </xdr:nvCxnSpPr>
      <xdr:spPr>
        <a:xfrm flipH="1">
          <a:off x="10253814" y="1054321"/>
          <a:ext cx="193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CC8D56-75E7-4E6F-BE65-CB3DEAFE0869}"/>
            </a:ext>
          </a:extLst>
        </xdr:cNvPr>
        <xdr:cNvSpPr/>
      </xdr:nvSpPr>
      <xdr:spPr>
        <a:xfrm>
          <a:off x="10307789" y="100004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38ED1D-65E7-4A40-9E84-B437F0DDBDFA}"/>
            </a:ext>
          </a:extLst>
        </xdr:cNvPr>
        <xdr:cNvSpPr/>
      </xdr:nvSpPr>
      <xdr:spPr>
        <a:xfrm>
          <a:off x="10307789" y="127370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63AABB-9BE3-4D40-8E90-992DCDC105D3}"/>
            </a:ext>
          </a:extLst>
        </xdr:cNvPr>
        <xdr:cNvCxnSpPr/>
      </xdr:nvCxnSpPr>
      <xdr:spPr>
        <a:xfrm>
          <a:off x="10336668" y="1543878"/>
          <a:ext cx="0" cy="14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110FF5-B3D6-4552-AAB5-9DD5A4B94E99}"/>
            </a:ext>
          </a:extLst>
        </xdr:cNvPr>
        <xdr:cNvCxnSpPr/>
      </xdr:nvCxnSpPr>
      <xdr:spPr>
        <a:xfrm>
          <a:off x="10272864" y="1543878"/>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011BF2-1A56-4B88-9F1C-42D6F0709B99}"/>
            </a:ext>
          </a:extLst>
        </xdr:cNvPr>
        <xdr:cNvCxnSpPr/>
      </xdr:nvCxnSpPr>
      <xdr:spPr>
        <a:xfrm flipV="1">
          <a:off x="10336668" y="1788961"/>
          <a:ext cx="0" cy="1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04F36A-8F91-4C36-B0B1-E356408333C2}"/>
            </a:ext>
          </a:extLst>
        </xdr:cNvPr>
        <xdr:cNvCxnSpPr/>
      </xdr:nvCxnSpPr>
      <xdr:spPr>
        <a:xfrm>
          <a:off x="10272864" y="1935314"/>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6557D0-76C8-4E95-8276-0404921839A1}"/>
            </a:ext>
          </a:extLst>
        </xdr:cNvPr>
        <xdr:cNvSpPr txBox="1"/>
      </xdr:nvSpPr>
      <xdr:spPr>
        <a:xfrm>
          <a:off x="651786" y="28417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516CDA-DC0E-4A01-AE37-F192FC9A9E67}"/>
            </a:ext>
          </a:extLst>
        </xdr:cNvPr>
        <xdr:cNvSpPr txBox="1"/>
      </xdr:nvSpPr>
      <xdr:spPr>
        <a:xfrm>
          <a:off x="651786" y="316616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AFA9AD-DBAA-4B0B-AEC3-5B05EF58C86D}"/>
            </a:ext>
          </a:extLst>
        </xdr:cNvPr>
        <xdr:cNvSpPr txBox="1"/>
      </xdr:nvSpPr>
      <xdr:spPr>
        <a:xfrm>
          <a:off x="651786" y="3490623"/>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03F6F9-755A-42F4-A28E-5D1D9326A9B5}"/>
            </a:ext>
          </a:extLst>
        </xdr:cNvPr>
        <xdr:cNvSpPr txBox="1"/>
      </xdr:nvSpPr>
      <xdr:spPr>
        <a:xfrm>
          <a:off x="651786" y="3811601"/>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968544-90EF-435C-B7F5-6F99B6BF68E5}"/>
            </a:ext>
          </a:extLst>
        </xdr:cNvPr>
        <xdr:cNvSpPr/>
      </xdr:nvSpPr>
      <xdr:spPr>
        <a:xfrm>
          <a:off x="69971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5AC964-2223-4FC2-A025-2FB7A84186BB}"/>
            </a:ext>
          </a:extLst>
        </xdr:cNvPr>
        <xdr:cNvSpPr/>
      </xdr:nvSpPr>
      <xdr:spPr>
        <a:xfrm>
          <a:off x="82671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9F3C18-C7BB-45F8-8270-4BB4ECA02C22}"/>
            </a:ext>
          </a:extLst>
        </xdr:cNvPr>
        <xdr:cNvSpPr/>
      </xdr:nvSpPr>
      <xdr:spPr>
        <a:xfrm>
          <a:off x="82671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985FA4-23BC-42E8-A0FB-38F04284F946}"/>
            </a:ext>
          </a:extLst>
        </xdr:cNvPr>
        <xdr:cNvSpPr/>
      </xdr:nvSpPr>
      <xdr:spPr>
        <a:xfrm>
          <a:off x="174928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7F7DA4-82AF-4BC4-A7BA-7DC2C4B1C15E}"/>
            </a:ext>
          </a:extLst>
        </xdr:cNvPr>
        <xdr:cNvSpPr/>
      </xdr:nvSpPr>
      <xdr:spPr>
        <a:xfrm>
          <a:off x="174928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31A0D9-308D-46BF-8E8D-718E0E703455}"/>
            </a:ext>
          </a:extLst>
        </xdr:cNvPr>
        <xdr:cNvSpPr/>
      </xdr:nvSpPr>
      <xdr:spPr>
        <a:xfrm>
          <a:off x="279885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F720A6-D4DE-4D46-9599-23B0C66FABD7}"/>
            </a:ext>
          </a:extLst>
        </xdr:cNvPr>
        <xdr:cNvSpPr/>
      </xdr:nvSpPr>
      <xdr:spPr>
        <a:xfrm>
          <a:off x="279885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0BE1C1-6947-4C7B-9DA4-5A88820D28FF}"/>
            </a:ext>
          </a:extLst>
        </xdr:cNvPr>
        <xdr:cNvSpPr/>
      </xdr:nvSpPr>
      <xdr:spPr>
        <a:xfrm>
          <a:off x="699715" y="5433888"/>
          <a:ext cx="435068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4B693A8-3CD2-4BAE-BDBA-0BDD9AC2F551}"/>
            </a:ext>
          </a:extLst>
        </xdr:cNvPr>
        <xdr:cNvSpPr/>
      </xdr:nvSpPr>
      <xdr:spPr>
        <a:xfrm>
          <a:off x="6074576" y="4266537"/>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DD41953-8623-46FB-8832-A3A5168977D5}"/>
            </a:ext>
          </a:extLst>
        </xdr:cNvPr>
        <xdr:cNvSpPr/>
      </xdr:nvSpPr>
      <xdr:spPr>
        <a:xfrm>
          <a:off x="6186004"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5598957-23F9-4BBA-BCC9-FDDD2DBD0B14}"/>
            </a:ext>
          </a:extLst>
        </xdr:cNvPr>
        <xdr:cNvSpPr/>
      </xdr:nvSpPr>
      <xdr:spPr>
        <a:xfrm>
          <a:off x="6186004"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62C9F0F-FF2F-4078-88BA-69A354B4C203}"/>
            </a:ext>
          </a:extLst>
        </xdr:cNvPr>
        <xdr:cNvSpPr/>
      </xdr:nvSpPr>
      <xdr:spPr>
        <a:xfrm>
          <a:off x="7124148"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BA8732F-21DD-4DB8-AD0C-4665CA7F1638}"/>
            </a:ext>
          </a:extLst>
        </xdr:cNvPr>
        <xdr:cNvSpPr/>
      </xdr:nvSpPr>
      <xdr:spPr>
        <a:xfrm>
          <a:off x="7124148"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8ACFF7B-9393-47CF-89A8-E358C14FAC30}"/>
            </a:ext>
          </a:extLst>
        </xdr:cNvPr>
        <xdr:cNvSpPr/>
      </xdr:nvSpPr>
      <xdr:spPr>
        <a:xfrm>
          <a:off x="8173720"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DC086F0-BC62-44D7-AAC3-05E4FCD6CEBB}"/>
            </a:ext>
          </a:extLst>
        </xdr:cNvPr>
        <xdr:cNvSpPr/>
      </xdr:nvSpPr>
      <xdr:spPr>
        <a:xfrm>
          <a:off x="8173720"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7204294-B14E-4083-A30D-34E6F6E24BC9}"/>
            </a:ext>
          </a:extLst>
        </xdr:cNvPr>
        <xdr:cNvSpPr/>
      </xdr:nvSpPr>
      <xdr:spPr>
        <a:xfrm>
          <a:off x="6074576" y="5433888"/>
          <a:ext cx="4335117"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995FC9E-05D1-4D7C-97AF-272C078A7391}"/>
            </a:ext>
          </a:extLst>
        </xdr:cNvPr>
        <xdr:cNvSpPr/>
      </xdr:nvSpPr>
      <xdr:spPr>
        <a:xfrm>
          <a:off x="69971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ED9A56D-41DA-400D-8909-0E489EAD87A2}"/>
            </a:ext>
          </a:extLst>
        </xdr:cNvPr>
        <xdr:cNvSpPr/>
      </xdr:nvSpPr>
      <xdr:spPr>
        <a:xfrm>
          <a:off x="82671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94F062A-6B4C-444E-A077-DAEF1949A760}"/>
            </a:ext>
          </a:extLst>
        </xdr:cNvPr>
        <xdr:cNvSpPr/>
      </xdr:nvSpPr>
      <xdr:spPr>
        <a:xfrm>
          <a:off x="82671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9E57DAA-1085-4AC5-A0D1-56F998C8F106}"/>
            </a:ext>
          </a:extLst>
        </xdr:cNvPr>
        <xdr:cNvSpPr/>
      </xdr:nvSpPr>
      <xdr:spPr>
        <a:xfrm>
          <a:off x="174928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225092B-4AA6-4F45-8366-17C087987FB4}"/>
            </a:ext>
          </a:extLst>
        </xdr:cNvPr>
        <xdr:cNvSpPr/>
      </xdr:nvSpPr>
      <xdr:spPr>
        <a:xfrm>
          <a:off x="174928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03E7BBC-2957-4B3D-8BDE-67F6CA16E591}"/>
            </a:ext>
          </a:extLst>
        </xdr:cNvPr>
        <xdr:cNvSpPr/>
      </xdr:nvSpPr>
      <xdr:spPr>
        <a:xfrm>
          <a:off x="279885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EFAFF38-CA49-41B8-BEBF-2B130D1161BA}"/>
            </a:ext>
          </a:extLst>
        </xdr:cNvPr>
        <xdr:cNvSpPr/>
      </xdr:nvSpPr>
      <xdr:spPr>
        <a:xfrm>
          <a:off x="279885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D3D2E56-486A-477D-AB58-2DB240CEB090}"/>
            </a:ext>
          </a:extLst>
        </xdr:cNvPr>
        <xdr:cNvSpPr/>
      </xdr:nvSpPr>
      <xdr:spPr>
        <a:xfrm>
          <a:off x="69971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BF1EE7C-65BA-413C-8DE6-83909119EE32}"/>
            </a:ext>
          </a:extLst>
        </xdr:cNvPr>
        <xdr:cNvSpPr txBox="1"/>
      </xdr:nvSpPr>
      <xdr:spPr>
        <a:xfrm>
          <a:off x="677186"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562324D-D620-4B69-84B9-B23394EBC946}"/>
            </a:ext>
          </a:extLst>
        </xdr:cNvPr>
        <xdr:cNvCxnSpPr/>
      </xdr:nvCxnSpPr>
      <xdr:spPr>
        <a:xfrm>
          <a:off x="69971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1DC1F08-9882-4A4D-99E8-B8756E7991CC}"/>
            </a:ext>
          </a:extLst>
        </xdr:cNvPr>
        <xdr:cNvSpPr txBox="1"/>
      </xdr:nvSpPr>
      <xdr:spPr>
        <a:xfrm>
          <a:off x="27925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076CB14-D5E2-4F46-B2E8-3C6884B6BCA7}"/>
            </a:ext>
          </a:extLst>
        </xdr:cNvPr>
        <xdr:cNvCxnSpPr/>
      </xdr:nvCxnSpPr>
      <xdr:spPr>
        <a:xfrm>
          <a:off x="699715" y="112636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56698EE-11C0-402D-93D1-A6BD5D1D56FA}"/>
            </a:ext>
          </a:extLst>
        </xdr:cNvPr>
        <xdr:cNvSpPr txBox="1"/>
      </xdr:nvSpPr>
      <xdr:spPr>
        <a:xfrm>
          <a:off x="279250" y="11117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6575809-A408-40D4-80D2-7693D60F663D}"/>
            </a:ext>
          </a:extLst>
        </xdr:cNvPr>
        <xdr:cNvCxnSpPr/>
      </xdr:nvCxnSpPr>
      <xdr:spPr>
        <a:xfrm>
          <a:off x="699715" y="1087572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176430F-C50C-41BA-B5FB-1FA58853EA39}"/>
            </a:ext>
          </a:extLst>
        </xdr:cNvPr>
        <xdr:cNvSpPr txBox="1"/>
      </xdr:nvSpPr>
      <xdr:spPr>
        <a:xfrm>
          <a:off x="343370" y="107300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23631D0-50E5-4178-BD7E-828AB99A6794}"/>
            </a:ext>
          </a:extLst>
        </xdr:cNvPr>
        <xdr:cNvCxnSpPr/>
      </xdr:nvCxnSpPr>
      <xdr:spPr>
        <a:xfrm>
          <a:off x="699715" y="1048777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2E58706-D0BC-4AC4-8E50-946C74DF9B1B}"/>
            </a:ext>
          </a:extLst>
        </xdr:cNvPr>
        <xdr:cNvSpPr txBox="1"/>
      </xdr:nvSpPr>
      <xdr:spPr>
        <a:xfrm>
          <a:off x="343370" y="103420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9F78740-E28A-4704-8653-C9953705D603}"/>
            </a:ext>
          </a:extLst>
        </xdr:cNvPr>
        <xdr:cNvCxnSpPr/>
      </xdr:nvCxnSpPr>
      <xdr:spPr>
        <a:xfrm>
          <a:off x="699715" y="1009633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9FCF6DD-2414-41A1-9877-E726EE651DC4}"/>
            </a:ext>
          </a:extLst>
        </xdr:cNvPr>
        <xdr:cNvSpPr txBox="1"/>
      </xdr:nvSpPr>
      <xdr:spPr>
        <a:xfrm>
          <a:off x="343370" y="995063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23A2037-B204-4E5E-BD2D-A357BB9E4C23}"/>
            </a:ext>
          </a:extLst>
        </xdr:cNvPr>
        <xdr:cNvCxnSpPr/>
      </xdr:nvCxnSpPr>
      <xdr:spPr>
        <a:xfrm>
          <a:off x="699715" y="970837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3CF44E9-F8C7-417F-A28C-CC7333FE0DEC}"/>
            </a:ext>
          </a:extLst>
        </xdr:cNvPr>
        <xdr:cNvSpPr txBox="1"/>
      </xdr:nvSpPr>
      <xdr:spPr>
        <a:xfrm>
          <a:off x="343370" y="95626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74E258D-77C1-4458-9811-75E3D3AB86F6}"/>
            </a:ext>
          </a:extLst>
        </xdr:cNvPr>
        <xdr:cNvCxnSpPr/>
      </xdr:nvCxnSpPr>
      <xdr:spPr>
        <a:xfrm>
          <a:off x="69971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F10460B-D302-4D83-9E95-1C5314345AEE}"/>
            </a:ext>
          </a:extLst>
        </xdr:cNvPr>
        <xdr:cNvSpPr txBox="1"/>
      </xdr:nvSpPr>
      <xdr:spPr>
        <a:xfrm>
          <a:off x="391918" y="91747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AE6A4E2-0B1F-4CA8-86F0-E9C8AF424009}"/>
            </a:ext>
          </a:extLst>
        </xdr:cNvPr>
        <xdr:cNvSpPr/>
      </xdr:nvSpPr>
      <xdr:spPr>
        <a:xfrm>
          <a:off x="69971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73" name="直線コネクタ 72">
          <a:extLst>
            <a:ext uri="{FF2B5EF4-FFF2-40B4-BE49-F238E27FC236}">
              <a16:creationId xmlns:a16="http://schemas.microsoft.com/office/drawing/2014/main" id="{3E9CB59B-F754-40A2-93C1-A52BAF6C7AFF}"/>
            </a:ext>
          </a:extLst>
        </xdr:cNvPr>
        <xdr:cNvCxnSpPr/>
      </xdr:nvCxnSpPr>
      <xdr:spPr>
        <a:xfrm flipV="1">
          <a:off x="4261154" y="9852826"/>
          <a:ext cx="0" cy="124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5CFB7E5C-6592-4B5E-89E9-0758E59C0A69}"/>
            </a:ext>
          </a:extLst>
        </xdr:cNvPr>
        <xdr:cNvSpPr txBox="1"/>
      </xdr:nvSpPr>
      <xdr:spPr>
        <a:xfrm>
          <a:off x="4299889" y="1110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75" name="直線コネクタ 74">
          <a:extLst>
            <a:ext uri="{FF2B5EF4-FFF2-40B4-BE49-F238E27FC236}">
              <a16:creationId xmlns:a16="http://schemas.microsoft.com/office/drawing/2014/main" id="{31CCD0FB-0EAB-4F8E-AB15-5CDDDE65544C}"/>
            </a:ext>
          </a:extLst>
        </xdr:cNvPr>
        <xdr:cNvCxnSpPr/>
      </xdr:nvCxnSpPr>
      <xdr:spPr>
        <a:xfrm>
          <a:off x="4188460" y="1109637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A594781-6203-4201-B8AD-A49F10441A6D}"/>
            </a:ext>
          </a:extLst>
        </xdr:cNvPr>
        <xdr:cNvSpPr txBox="1"/>
      </xdr:nvSpPr>
      <xdr:spPr>
        <a:xfrm>
          <a:off x="4299889" y="962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77" name="直線コネクタ 76">
          <a:extLst>
            <a:ext uri="{FF2B5EF4-FFF2-40B4-BE49-F238E27FC236}">
              <a16:creationId xmlns:a16="http://schemas.microsoft.com/office/drawing/2014/main" id="{9F953E65-34B6-4358-B796-A2D1BA8DBB43}"/>
            </a:ext>
          </a:extLst>
        </xdr:cNvPr>
        <xdr:cNvCxnSpPr/>
      </xdr:nvCxnSpPr>
      <xdr:spPr>
        <a:xfrm>
          <a:off x="4188460" y="985282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CF320A9-6E47-40D6-AF3B-431CE4593B5D}"/>
            </a:ext>
          </a:extLst>
        </xdr:cNvPr>
        <xdr:cNvSpPr txBox="1"/>
      </xdr:nvSpPr>
      <xdr:spPr>
        <a:xfrm>
          <a:off x="4299889" y="10382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79" name="フローチャート: 判断 78">
          <a:extLst>
            <a:ext uri="{FF2B5EF4-FFF2-40B4-BE49-F238E27FC236}">
              <a16:creationId xmlns:a16="http://schemas.microsoft.com/office/drawing/2014/main" id="{3CBDC386-A80C-43B0-9551-241FEB79CC0B}"/>
            </a:ext>
          </a:extLst>
        </xdr:cNvPr>
        <xdr:cNvSpPr/>
      </xdr:nvSpPr>
      <xdr:spPr>
        <a:xfrm>
          <a:off x="4210989" y="105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80" name="フローチャート: 判断 79">
          <a:extLst>
            <a:ext uri="{FF2B5EF4-FFF2-40B4-BE49-F238E27FC236}">
              <a16:creationId xmlns:a16="http://schemas.microsoft.com/office/drawing/2014/main" id="{87868E5F-BD7C-449D-8E84-3CBEAA1C3573}"/>
            </a:ext>
          </a:extLst>
        </xdr:cNvPr>
        <xdr:cNvSpPr/>
      </xdr:nvSpPr>
      <xdr:spPr>
        <a:xfrm>
          <a:off x="3450645" y="1052841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a:extLst>
            <a:ext uri="{FF2B5EF4-FFF2-40B4-BE49-F238E27FC236}">
              <a16:creationId xmlns:a16="http://schemas.microsoft.com/office/drawing/2014/main" id="{474F9F6D-F9DA-443D-B56F-72E85E125790}"/>
            </a:ext>
          </a:extLst>
        </xdr:cNvPr>
        <xdr:cNvSpPr/>
      </xdr:nvSpPr>
      <xdr:spPr>
        <a:xfrm>
          <a:off x="2623930" y="105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82" name="フローチャート: 判断 81">
          <a:extLst>
            <a:ext uri="{FF2B5EF4-FFF2-40B4-BE49-F238E27FC236}">
              <a16:creationId xmlns:a16="http://schemas.microsoft.com/office/drawing/2014/main" id="{EBE1665D-7EAF-4F7F-9276-E07BC6F561FB}"/>
            </a:ext>
          </a:extLst>
        </xdr:cNvPr>
        <xdr:cNvSpPr/>
      </xdr:nvSpPr>
      <xdr:spPr>
        <a:xfrm>
          <a:off x="1812787" y="1046778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83" name="フローチャート: 判断 82">
          <a:extLst>
            <a:ext uri="{FF2B5EF4-FFF2-40B4-BE49-F238E27FC236}">
              <a16:creationId xmlns:a16="http://schemas.microsoft.com/office/drawing/2014/main" id="{74755FA9-0215-4BC2-9494-53AE95BCBC92}"/>
            </a:ext>
          </a:extLst>
        </xdr:cNvPr>
        <xdr:cNvSpPr/>
      </xdr:nvSpPr>
      <xdr:spPr>
        <a:xfrm>
          <a:off x="1001643" y="10370627"/>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1ED781B-F645-4FFF-9D5C-B047CF8912DD}"/>
            </a:ext>
          </a:extLst>
        </xdr:cNvPr>
        <xdr:cNvSpPr txBox="1"/>
      </xdr:nvSpPr>
      <xdr:spPr>
        <a:xfrm>
          <a:off x="408686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B2F1B9F-214C-4D3C-9C3F-B3ABEEB0F83D}"/>
            </a:ext>
          </a:extLst>
        </xdr:cNvPr>
        <xdr:cNvSpPr txBox="1"/>
      </xdr:nvSpPr>
      <xdr:spPr>
        <a:xfrm>
          <a:off x="332651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82176D0-16C4-4AF9-BD60-05BADF2F8049}"/>
            </a:ext>
          </a:extLst>
        </xdr:cNvPr>
        <xdr:cNvSpPr txBox="1"/>
      </xdr:nvSpPr>
      <xdr:spPr>
        <a:xfrm>
          <a:off x="249980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9561878-FAC4-48A5-A9E9-10D00A5D5304}"/>
            </a:ext>
          </a:extLst>
        </xdr:cNvPr>
        <xdr:cNvSpPr txBox="1"/>
      </xdr:nvSpPr>
      <xdr:spPr>
        <a:xfrm>
          <a:off x="168865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7246ECF-083F-4D40-942C-DC25C120CBE7}"/>
            </a:ext>
          </a:extLst>
        </xdr:cNvPr>
        <xdr:cNvSpPr txBox="1"/>
      </xdr:nvSpPr>
      <xdr:spPr>
        <a:xfrm>
          <a:off x="87751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89" name="楕円 88">
          <a:extLst>
            <a:ext uri="{FF2B5EF4-FFF2-40B4-BE49-F238E27FC236}">
              <a16:creationId xmlns:a16="http://schemas.microsoft.com/office/drawing/2014/main" id="{75D9C631-625B-4DC7-AE3C-4EDA37322F69}"/>
            </a:ext>
          </a:extLst>
        </xdr:cNvPr>
        <xdr:cNvSpPr/>
      </xdr:nvSpPr>
      <xdr:spPr>
        <a:xfrm>
          <a:off x="4210989" y="1091636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292B33E-AE66-4C7D-B9F1-430D69EAA252}"/>
            </a:ext>
          </a:extLst>
        </xdr:cNvPr>
        <xdr:cNvSpPr txBox="1"/>
      </xdr:nvSpPr>
      <xdr:spPr>
        <a:xfrm>
          <a:off x="4299889" y="1082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91" name="楕円 90">
          <a:extLst>
            <a:ext uri="{FF2B5EF4-FFF2-40B4-BE49-F238E27FC236}">
              <a16:creationId xmlns:a16="http://schemas.microsoft.com/office/drawing/2014/main" id="{09858AF2-033F-4364-8FF9-197B4B47F779}"/>
            </a:ext>
          </a:extLst>
        </xdr:cNvPr>
        <xdr:cNvSpPr/>
      </xdr:nvSpPr>
      <xdr:spPr>
        <a:xfrm>
          <a:off x="3450645" y="10872553"/>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129540</xdr:rowOff>
    </xdr:to>
    <xdr:cxnSp macro="">
      <xdr:nvCxnSpPr>
        <xdr:cNvPr id="92" name="直線コネクタ 91">
          <a:extLst>
            <a:ext uri="{FF2B5EF4-FFF2-40B4-BE49-F238E27FC236}">
              <a16:creationId xmlns:a16="http://schemas.microsoft.com/office/drawing/2014/main" id="{7B2C2201-24EF-4268-AEC4-D39B61E70F20}"/>
            </a:ext>
          </a:extLst>
        </xdr:cNvPr>
        <xdr:cNvCxnSpPr/>
      </xdr:nvCxnSpPr>
      <xdr:spPr>
        <a:xfrm>
          <a:off x="3501445" y="10923353"/>
          <a:ext cx="760344"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93" name="楕円 92">
          <a:extLst>
            <a:ext uri="{FF2B5EF4-FFF2-40B4-BE49-F238E27FC236}">
              <a16:creationId xmlns:a16="http://schemas.microsoft.com/office/drawing/2014/main" id="{7431B6EF-E854-416D-A7A0-2CADFA596D34}"/>
            </a:ext>
          </a:extLst>
        </xdr:cNvPr>
        <xdr:cNvSpPr/>
      </xdr:nvSpPr>
      <xdr:spPr>
        <a:xfrm>
          <a:off x="2623930" y="108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85725</xdr:rowOff>
    </xdr:to>
    <xdr:cxnSp macro="">
      <xdr:nvCxnSpPr>
        <xdr:cNvPr id="94" name="直線コネクタ 93">
          <a:extLst>
            <a:ext uri="{FF2B5EF4-FFF2-40B4-BE49-F238E27FC236}">
              <a16:creationId xmlns:a16="http://schemas.microsoft.com/office/drawing/2014/main" id="{EF721961-3085-4EB3-B952-A3E805D6CBC8}"/>
            </a:ext>
          </a:extLst>
        </xdr:cNvPr>
        <xdr:cNvCxnSpPr/>
      </xdr:nvCxnSpPr>
      <xdr:spPr>
        <a:xfrm>
          <a:off x="2674730" y="10890968"/>
          <a:ext cx="82671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95" name="楕円 94">
          <a:extLst>
            <a:ext uri="{FF2B5EF4-FFF2-40B4-BE49-F238E27FC236}">
              <a16:creationId xmlns:a16="http://schemas.microsoft.com/office/drawing/2014/main" id="{1366EBCE-CF99-49E4-9D4E-1470FE0307F4}"/>
            </a:ext>
          </a:extLst>
        </xdr:cNvPr>
        <xdr:cNvSpPr/>
      </xdr:nvSpPr>
      <xdr:spPr>
        <a:xfrm>
          <a:off x="1812787" y="10802399"/>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53340</xdr:rowOff>
    </xdr:to>
    <xdr:cxnSp macro="">
      <xdr:nvCxnSpPr>
        <xdr:cNvPr id="96" name="直線コネクタ 95">
          <a:extLst>
            <a:ext uri="{FF2B5EF4-FFF2-40B4-BE49-F238E27FC236}">
              <a16:creationId xmlns:a16="http://schemas.microsoft.com/office/drawing/2014/main" id="{43A299D4-B601-4F6F-95EB-52C6DC03CC3F}"/>
            </a:ext>
          </a:extLst>
        </xdr:cNvPr>
        <xdr:cNvCxnSpPr/>
      </xdr:nvCxnSpPr>
      <xdr:spPr>
        <a:xfrm>
          <a:off x="1863587" y="10856678"/>
          <a:ext cx="811143"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97" name="楕円 96">
          <a:extLst>
            <a:ext uri="{FF2B5EF4-FFF2-40B4-BE49-F238E27FC236}">
              <a16:creationId xmlns:a16="http://schemas.microsoft.com/office/drawing/2014/main" id="{8ADBD276-AD50-462B-BD13-66961D307A51}"/>
            </a:ext>
          </a:extLst>
        </xdr:cNvPr>
        <xdr:cNvSpPr/>
      </xdr:nvSpPr>
      <xdr:spPr>
        <a:xfrm>
          <a:off x="1001643" y="10777634"/>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165735</xdr:rowOff>
    </xdr:from>
    <xdr:to>
      <xdr:col>10</xdr:col>
      <xdr:colOff>114300</xdr:colOff>
      <xdr:row>62</xdr:row>
      <xdr:rowOff>19050</xdr:rowOff>
    </xdr:to>
    <xdr:cxnSp macro="">
      <xdr:nvCxnSpPr>
        <xdr:cNvPr id="98" name="直線コネクタ 97">
          <a:extLst>
            <a:ext uri="{FF2B5EF4-FFF2-40B4-BE49-F238E27FC236}">
              <a16:creationId xmlns:a16="http://schemas.microsoft.com/office/drawing/2014/main" id="{EBA3AC02-A9CE-49A4-8903-DC1F7B08BEC0}"/>
            </a:ext>
          </a:extLst>
        </xdr:cNvPr>
        <xdr:cNvCxnSpPr/>
      </xdr:nvCxnSpPr>
      <xdr:spPr>
        <a:xfrm>
          <a:off x="1052443" y="10828434"/>
          <a:ext cx="811144"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99" name="n_1aveValue【体育館・プール】&#10;有形固定資産減価償却率">
          <a:extLst>
            <a:ext uri="{FF2B5EF4-FFF2-40B4-BE49-F238E27FC236}">
              <a16:creationId xmlns:a16="http://schemas.microsoft.com/office/drawing/2014/main" id="{9D25A87A-3F30-4251-84DA-6E3A4F821293}"/>
            </a:ext>
          </a:extLst>
        </xdr:cNvPr>
        <xdr:cNvSpPr txBox="1"/>
      </xdr:nvSpPr>
      <xdr:spPr>
        <a:xfrm>
          <a:off x="3301761" y="1029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00" name="n_2aveValue【体育館・プール】&#10;有形固定資産減価償却率">
          <a:extLst>
            <a:ext uri="{FF2B5EF4-FFF2-40B4-BE49-F238E27FC236}">
              <a16:creationId xmlns:a16="http://schemas.microsoft.com/office/drawing/2014/main" id="{3333B653-36AA-4D50-B16C-76363DD5FEB8}"/>
            </a:ext>
          </a:extLst>
        </xdr:cNvPr>
        <xdr:cNvSpPr txBox="1"/>
      </xdr:nvSpPr>
      <xdr:spPr>
        <a:xfrm>
          <a:off x="2487746" y="1028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01" name="n_3aveValue【体育館・プール】&#10;有形固定資産減価償却率">
          <a:extLst>
            <a:ext uri="{FF2B5EF4-FFF2-40B4-BE49-F238E27FC236}">
              <a16:creationId xmlns:a16="http://schemas.microsoft.com/office/drawing/2014/main" id="{CE0128D3-FBEB-4C9F-9CD4-E7A839F38BB8}"/>
            </a:ext>
          </a:extLst>
        </xdr:cNvPr>
        <xdr:cNvSpPr txBox="1"/>
      </xdr:nvSpPr>
      <xdr:spPr>
        <a:xfrm>
          <a:off x="1676602" y="1023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02" name="n_4aveValue【体育館・プール】&#10;有形固定資産減価償却率">
          <a:extLst>
            <a:ext uri="{FF2B5EF4-FFF2-40B4-BE49-F238E27FC236}">
              <a16:creationId xmlns:a16="http://schemas.microsoft.com/office/drawing/2014/main" id="{128A8A40-E4C9-4318-A8E3-275703446109}"/>
            </a:ext>
          </a:extLst>
        </xdr:cNvPr>
        <xdr:cNvSpPr txBox="1"/>
      </xdr:nvSpPr>
      <xdr:spPr>
        <a:xfrm>
          <a:off x="865459" y="1014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103" name="n_1mainValue【体育館・プール】&#10;有形固定資産減価償却率">
          <a:extLst>
            <a:ext uri="{FF2B5EF4-FFF2-40B4-BE49-F238E27FC236}">
              <a16:creationId xmlns:a16="http://schemas.microsoft.com/office/drawing/2014/main" id="{31B1EA06-6E90-40CF-BA64-D5C19751C762}"/>
            </a:ext>
          </a:extLst>
        </xdr:cNvPr>
        <xdr:cNvSpPr txBox="1"/>
      </xdr:nvSpPr>
      <xdr:spPr>
        <a:xfrm>
          <a:off x="3301761" y="1096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104" name="n_2mainValue【体育館・プール】&#10;有形固定資産減価償却率">
          <a:extLst>
            <a:ext uri="{FF2B5EF4-FFF2-40B4-BE49-F238E27FC236}">
              <a16:creationId xmlns:a16="http://schemas.microsoft.com/office/drawing/2014/main" id="{CDED692D-C9A3-443D-BFA5-E629768908F8}"/>
            </a:ext>
          </a:extLst>
        </xdr:cNvPr>
        <xdr:cNvSpPr txBox="1"/>
      </xdr:nvSpPr>
      <xdr:spPr>
        <a:xfrm>
          <a:off x="2487746" y="1093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60977</xdr:rowOff>
    </xdr:from>
    <xdr:ext cx="405111" cy="259045"/>
    <xdr:sp macro="" textlink="">
      <xdr:nvSpPr>
        <xdr:cNvPr id="105" name="n_3mainValue【体育館・プール】&#10;有形固定資産減価償却率">
          <a:extLst>
            <a:ext uri="{FF2B5EF4-FFF2-40B4-BE49-F238E27FC236}">
              <a16:creationId xmlns:a16="http://schemas.microsoft.com/office/drawing/2014/main" id="{BE53DF39-3583-4908-B699-AA6759509FD7}"/>
            </a:ext>
          </a:extLst>
        </xdr:cNvPr>
        <xdr:cNvSpPr txBox="1"/>
      </xdr:nvSpPr>
      <xdr:spPr>
        <a:xfrm>
          <a:off x="1676602" y="1089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106" name="n_4mainValue【体育館・プール】&#10;有形固定資産減価償却率">
          <a:extLst>
            <a:ext uri="{FF2B5EF4-FFF2-40B4-BE49-F238E27FC236}">
              <a16:creationId xmlns:a16="http://schemas.microsoft.com/office/drawing/2014/main" id="{ECE121AA-4503-4CD7-8C1A-5D1730DE2B4B}"/>
            </a:ext>
          </a:extLst>
        </xdr:cNvPr>
        <xdr:cNvSpPr txBox="1"/>
      </xdr:nvSpPr>
      <xdr:spPr>
        <a:xfrm>
          <a:off x="865459" y="1087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F1F3650-2656-44A0-889C-8A1727D182E7}"/>
            </a:ext>
          </a:extLst>
        </xdr:cNvPr>
        <xdr:cNvSpPr/>
      </xdr:nvSpPr>
      <xdr:spPr>
        <a:xfrm>
          <a:off x="6074576" y="8153069"/>
          <a:ext cx="4335117"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D516644-F0BC-44D0-A5CE-D6BC2EC27B60}"/>
            </a:ext>
          </a:extLst>
        </xdr:cNvPr>
        <xdr:cNvSpPr/>
      </xdr:nvSpPr>
      <xdr:spPr>
        <a:xfrm>
          <a:off x="6186004"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15654C5-6EE3-47C1-AC5F-83A5FBCE4E5E}"/>
            </a:ext>
          </a:extLst>
        </xdr:cNvPr>
        <xdr:cNvSpPr/>
      </xdr:nvSpPr>
      <xdr:spPr>
        <a:xfrm>
          <a:off x="6186004"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32A9FCCF-73C1-4064-A13F-54737FC90F3B}"/>
            </a:ext>
          </a:extLst>
        </xdr:cNvPr>
        <xdr:cNvSpPr/>
      </xdr:nvSpPr>
      <xdr:spPr>
        <a:xfrm>
          <a:off x="7124148"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4D94186-139C-44FA-A3D4-9F38944398D2}"/>
            </a:ext>
          </a:extLst>
        </xdr:cNvPr>
        <xdr:cNvSpPr/>
      </xdr:nvSpPr>
      <xdr:spPr>
        <a:xfrm>
          <a:off x="7124148"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1F69CEF-4C07-4381-8BCC-64482F84B9BB}"/>
            </a:ext>
          </a:extLst>
        </xdr:cNvPr>
        <xdr:cNvSpPr/>
      </xdr:nvSpPr>
      <xdr:spPr>
        <a:xfrm>
          <a:off x="8173720"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17CBD4E-A7A6-4E7D-A66B-F49F9B19442F}"/>
            </a:ext>
          </a:extLst>
        </xdr:cNvPr>
        <xdr:cNvSpPr/>
      </xdr:nvSpPr>
      <xdr:spPr>
        <a:xfrm>
          <a:off x="8173720"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FD024F2-464E-4224-9CEF-97871C1C6D70}"/>
            </a:ext>
          </a:extLst>
        </xdr:cNvPr>
        <xdr:cNvSpPr/>
      </xdr:nvSpPr>
      <xdr:spPr>
        <a:xfrm>
          <a:off x="6074576" y="9320420"/>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85AF1F7-21B5-4B76-A47C-8A2175B4E61D}"/>
            </a:ext>
          </a:extLst>
        </xdr:cNvPr>
        <xdr:cNvSpPr txBox="1"/>
      </xdr:nvSpPr>
      <xdr:spPr>
        <a:xfrm>
          <a:off x="603647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B45E2A5-6725-4ADF-8FE6-105A293D90FA}"/>
            </a:ext>
          </a:extLst>
        </xdr:cNvPr>
        <xdr:cNvCxnSpPr/>
      </xdr:nvCxnSpPr>
      <xdr:spPr>
        <a:xfrm>
          <a:off x="6074576" y="1165164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810269A0-973C-4984-965D-5E02460ACEE5}"/>
            </a:ext>
          </a:extLst>
        </xdr:cNvPr>
        <xdr:cNvCxnSpPr/>
      </xdr:nvCxnSpPr>
      <xdr:spPr>
        <a:xfrm>
          <a:off x="6074576" y="1106970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D788692A-EFDA-43CD-BDFD-BDA008B81BC7}"/>
            </a:ext>
          </a:extLst>
        </xdr:cNvPr>
        <xdr:cNvSpPr txBox="1"/>
      </xdr:nvSpPr>
      <xdr:spPr>
        <a:xfrm>
          <a:off x="5638539" y="109240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E5442AB1-384B-4C0C-817E-EBC0D5396CB1}"/>
            </a:ext>
          </a:extLst>
        </xdr:cNvPr>
        <xdr:cNvCxnSpPr/>
      </xdr:nvCxnSpPr>
      <xdr:spPr>
        <a:xfrm>
          <a:off x="6074576" y="10487770"/>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F6C2C1D9-0505-407D-845E-26003C224E59}"/>
            </a:ext>
          </a:extLst>
        </xdr:cNvPr>
        <xdr:cNvSpPr txBox="1"/>
      </xdr:nvSpPr>
      <xdr:spPr>
        <a:xfrm>
          <a:off x="5638539" y="103420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130A9047-4474-4A8A-9894-582D439E2EF2}"/>
            </a:ext>
          </a:extLst>
        </xdr:cNvPr>
        <xdr:cNvCxnSpPr/>
      </xdr:nvCxnSpPr>
      <xdr:spPr>
        <a:xfrm>
          <a:off x="6074576" y="990235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62BF0A06-F563-4178-8B3D-8ED4EA1D8C56}"/>
            </a:ext>
          </a:extLst>
        </xdr:cNvPr>
        <xdr:cNvSpPr txBox="1"/>
      </xdr:nvSpPr>
      <xdr:spPr>
        <a:xfrm>
          <a:off x="5638539" y="97566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E098F2FF-15D7-41C8-A04B-36DAA81A3092}"/>
            </a:ext>
          </a:extLst>
        </xdr:cNvPr>
        <xdr:cNvCxnSpPr/>
      </xdr:nvCxnSpPr>
      <xdr:spPr>
        <a:xfrm>
          <a:off x="6074576" y="9320420"/>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17437869-0B58-4FA7-B376-9336B835CB71}"/>
            </a:ext>
          </a:extLst>
        </xdr:cNvPr>
        <xdr:cNvSpPr txBox="1"/>
      </xdr:nvSpPr>
      <xdr:spPr>
        <a:xfrm>
          <a:off x="5638539" y="91747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D557900-E9F7-493E-AE41-CFBBCB8C8846}"/>
            </a:ext>
          </a:extLst>
        </xdr:cNvPr>
        <xdr:cNvSpPr/>
      </xdr:nvSpPr>
      <xdr:spPr>
        <a:xfrm>
          <a:off x="6074576" y="9320420"/>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26" name="直線コネクタ 125">
          <a:extLst>
            <a:ext uri="{FF2B5EF4-FFF2-40B4-BE49-F238E27FC236}">
              <a16:creationId xmlns:a16="http://schemas.microsoft.com/office/drawing/2014/main" id="{D5C5B1EF-1E9F-45AE-8D91-5C22EECE941A}"/>
            </a:ext>
          </a:extLst>
        </xdr:cNvPr>
        <xdr:cNvCxnSpPr/>
      </xdr:nvCxnSpPr>
      <xdr:spPr>
        <a:xfrm flipV="1">
          <a:off x="9620113" y="9753716"/>
          <a:ext cx="0" cy="1253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27" name="【体育館・プール】&#10;一人当たり面積最小値テキスト">
          <a:extLst>
            <a:ext uri="{FF2B5EF4-FFF2-40B4-BE49-F238E27FC236}">
              <a16:creationId xmlns:a16="http://schemas.microsoft.com/office/drawing/2014/main" id="{4FEE9302-7BD9-4EEF-A1BE-6E66C520A4E7}"/>
            </a:ext>
          </a:extLst>
        </xdr:cNvPr>
        <xdr:cNvSpPr txBox="1"/>
      </xdr:nvSpPr>
      <xdr:spPr>
        <a:xfrm>
          <a:off x="9659178" y="110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128" name="直線コネクタ 127">
          <a:extLst>
            <a:ext uri="{FF2B5EF4-FFF2-40B4-BE49-F238E27FC236}">
              <a16:creationId xmlns:a16="http://schemas.microsoft.com/office/drawing/2014/main" id="{5695FDBB-9B67-41CB-9435-5A96498F39C6}"/>
            </a:ext>
          </a:extLst>
        </xdr:cNvPr>
        <xdr:cNvCxnSpPr/>
      </xdr:nvCxnSpPr>
      <xdr:spPr>
        <a:xfrm>
          <a:off x="9547750" y="11007363"/>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129" name="【体育館・プール】&#10;一人当たり面積最大値テキスト">
          <a:extLst>
            <a:ext uri="{FF2B5EF4-FFF2-40B4-BE49-F238E27FC236}">
              <a16:creationId xmlns:a16="http://schemas.microsoft.com/office/drawing/2014/main" id="{743604BC-5BFF-44E8-8E40-25FD832F4D98}"/>
            </a:ext>
          </a:extLst>
        </xdr:cNvPr>
        <xdr:cNvSpPr txBox="1"/>
      </xdr:nvSpPr>
      <xdr:spPr>
        <a:xfrm>
          <a:off x="9659178" y="95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130" name="直線コネクタ 129">
          <a:extLst>
            <a:ext uri="{FF2B5EF4-FFF2-40B4-BE49-F238E27FC236}">
              <a16:creationId xmlns:a16="http://schemas.microsoft.com/office/drawing/2014/main" id="{5F5D501D-497F-41EB-A0CA-8932D3DD4AF7}"/>
            </a:ext>
          </a:extLst>
        </xdr:cNvPr>
        <xdr:cNvCxnSpPr/>
      </xdr:nvCxnSpPr>
      <xdr:spPr>
        <a:xfrm>
          <a:off x="9547750" y="9753716"/>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131" name="【体育館・プール】&#10;一人当たり面積平均値テキスト">
          <a:extLst>
            <a:ext uri="{FF2B5EF4-FFF2-40B4-BE49-F238E27FC236}">
              <a16:creationId xmlns:a16="http://schemas.microsoft.com/office/drawing/2014/main" id="{BB308D1D-5FB3-4CB8-9560-1DA970EB2597}"/>
            </a:ext>
          </a:extLst>
        </xdr:cNvPr>
        <xdr:cNvSpPr txBox="1"/>
      </xdr:nvSpPr>
      <xdr:spPr>
        <a:xfrm>
          <a:off x="9659178" y="1051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132" name="フローチャート: 判断 131">
          <a:extLst>
            <a:ext uri="{FF2B5EF4-FFF2-40B4-BE49-F238E27FC236}">
              <a16:creationId xmlns:a16="http://schemas.microsoft.com/office/drawing/2014/main" id="{EAC32D12-7F11-410C-80D3-DF4D910561D4}"/>
            </a:ext>
          </a:extLst>
        </xdr:cNvPr>
        <xdr:cNvSpPr/>
      </xdr:nvSpPr>
      <xdr:spPr>
        <a:xfrm>
          <a:off x="9585850" y="10662763"/>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133" name="フローチャート: 判断 132">
          <a:extLst>
            <a:ext uri="{FF2B5EF4-FFF2-40B4-BE49-F238E27FC236}">
              <a16:creationId xmlns:a16="http://schemas.microsoft.com/office/drawing/2014/main" id="{F8DAE439-DF5A-4944-8FEA-51EA6A89D004}"/>
            </a:ext>
          </a:extLst>
        </xdr:cNvPr>
        <xdr:cNvSpPr/>
      </xdr:nvSpPr>
      <xdr:spPr>
        <a:xfrm>
          <a:off x="8809935" y="1067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134" name="フローチャート: 判断 133">
          <a:extLst>
            <a:ext uri="{FF2B5EF4-FFF2-40B4-BE49-F238E27FC236}">
              <a16:creationId xmlns:a16="http://schemas.microsoft.com/office/drawing/2014/main" id="{4BA7260F-3650-46CF-8FC7-A56294D92F21}"/>
            </a:ext>
          </a:extLst>
        </xdr:cNvPr>
        <xdr:cNvSpPr/>
      </xdr:nvSpPr>
      <xdr:spPr>
        <a:xfrm>
          <a:off x="7998791" y="10698195"/>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135" name="フローチャート: 判断 134">
          <a:extLst>
            <a:ext uri="{FF2B5EF4-FFF2-40B4-BE49-F238E27FC236}">
              <a16:creationId xmlns:a16="http://schemas.microsoft.com/office/drawing/2014/main" id="{AFF1E2A9-AA39-40D1-A953-BA214DE84750}"/>
            </a:ext>
          </a:extLst>
        </xdr:cNvPr>
        <xdr:cNvSpPr/>
      </xdr:nvSpPr>
      <xdr:spPr>
        <a:xfrm>
          <a:off x="7172077" y="10749630"/>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136" name="フローチャート: 判断 135">
          <a:extLst>
            <a:ext uri="{FF2B5EF4-FFF2-40B4-BE49-F238E27FC236}">
              <a16:creationId xmlns:a16="http://schemas.microsoft.com/office/drawing/2014/main" id="{01C661C5-0E6F-4DCE-A1A9-EC278BC5834E}"/>
            </a:ext>
          </a:extLst>
        </xdr:cNvPr>
        <xdr:cNvSpPr/>
      </xdr:nvSpPr>
      <xdr:spPr>
        <a:xfrm>
          <a:off x="6360933" y="1075591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3EF84E0A-8A95-47B7-B471-ED5C15045C78}"/>
            </a:ext>
          </a:extLst>
        </xdr:cNvPr>
        <xdr:cNvSpPr txBox="1"/>
      </xdr:nvSpPr>
      <xdr:spPr>
        <a:xfrm>
          <a:off x="944615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4FD2BB7-0276-4F00-8121-FDEFE15B8903}"/>
            </a:ext>
          </a:extLst>
        </xdr:cNvPr>
        <xdr:cNvSpPr txBox="1"/>
      </xdr:nvSpPr>
      <xdr:spPr>
        <a:xfrm>
          <a:off x="868580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8F05E28-3104-42A2-97D4-E0BB9CA044F1}"/>
            </a:ext>
          </a:extLst>
        </xdr:cNvPr>
        <xdr:cNvSpPr txBox="1"/>
      </xdr:nvSpPr>
      <xdr:spPr>
        <a:xfrm>
          <a:off x="7874663"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988FD01-B5AF-4B15-93F7-BE1CA65A5274}"/>
            </a:ext>
          </a:extLst>
        </xdr:cNvPr>
        <xdr:cNvSpPr txBox="1"/>
      </xdr:nvSpPr>
      <xdr:spPr>
        <a:xfrm>
          <a:off x="704794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B6B08EA-4308-4172-8C9B-25E70CB91D6A}"/>
            </a:ext>
          </a:extLst>
        </xdr:cNvPr>
        <xdr:cNvSpPr txBox="1"/>
      </xdr:nvSpPr>
      <xdr:spPr>
        <a:xfrm>
          <a:off x="623680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118935</xdr:rowOff>
    </xdr:from>
    <xdr:to>
      <xdr:col>55</xdr:col>
      <xdr:colOff>50800</xdr:colOff>
      <xdr:row>63</xdr:row>
      <xdr:rowOff>49085</xdr:rowOff>
    </xdr:to>
    <xdr:sp macro="" textlink="">
      <xdr:nvSpPr>
        <xdr:cNvPr id="142" name="楕円 141">
          <a:extLst>
            <a:ext uri="{FF2B5EF4-FFF2-40B4-BE49-F238E27FC236}">
              <a16:creationId xmlns:a16="http://schemas.microsoft.com/office/drawing/2014/main" id="{F7C08DDB-6F1A-4946-95F2-AFEDE9ADC4C0}"/>
            </a:ext>
          </a:extLst>
        </xdr:cNvPr>
        <xdr:cNvSpPr/>
      </xdr:nvSpPr>
      <xdr:spPr>
        <a:xfrm>
          <a:off x="9585850" y="10956563"/>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33862</xdr:rowOff>
    </xdr:from>
    <xdr:ext cx="469744" cy="259045"/>
    <xdr:sp macro="" textlink="">
      <xdr:nvSpPr>
        <xdr:cNvPr id="143" name="【体育館・プール】&#10;一人当たり面積該当値テキスト">
          <a:extLst>
            <a:ext uri="{FF2B5EF4-FFF2-40B4-BE49-F238E27FC236}">
              <a16:creationId xmlns:a16="http://schemas.microsoft.com/office/drawing/2014/main" id="{D34EC6E8-DDB7-474D-A6F9-DABCA41279CA}"/>
            </a:ext>
          </a:extLst>
        </xdr:cNvPr>
        <xdr:cNvSpPr txBox="1"/>
      </xdr:nvSpPr>
      <xdr:spPr>
        <a:xfrm>
          <a:off x="9659178" y="108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120079</xdr:rowOff>
    </xdr:from>
    <xdr:to>
      <xdr:col>50</xdr:col>
      <xdr:colOff>165100</xdr:colOff>
      <xdr:row>63</xdr:row>
      <xdr:rowOff>50229</xdr:rowOff>
    </xdr:to>
    <xdr:sp macro="" textlink="">
      <xdr:nvSpPr>
        <xdr:cNvPr id="144" name="楕円 143">
          <a:extLst>
            <a:ext uri="{FF2B5EF4-FFF2-40B4-BE49-F238E27FC236}">
              <a16:creationId xmlns:a16="http://schemas.microsoft.com/office/drawing/2014/main" id="{1FE5174D-60EE-43AF-9978-6B53B9E114D8}"/>
            </a:ext>
          </a:extLst>
        </xdr:cNvPr>
        <xdr:cNvSpPr/>
      </xdr:nvSpPr>
      <xdr:spPr>
        <a:xfrm>
          <a:off x="8809935" y="10957707"/>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169735</xdr:rowOff>
    </xdr:from>
    <xdr:to>
      <xdr:col>55</xdr:col>
      <xdr:colOff>0</xdr:colOff>
      <xdr:row>62</xdr:row>
      <xdr:rowOff>170879</xdr:rowOff>
    </xdr:to>
    <xdr:cxnSp macro="">
      <xdr:nvCxnSpPr>
        <xdr:cNvPr id="145" name="直線コネクタ 144">
          <a:extLst>
            <a:ext uri="{FF2B5EF4-FFF2-40B4-BE49-F238E27FC236}">
              <a16:creationId xmlns:a16="http://schemas.microsoft.com/office/drawing/2014/main" id="{7CDA1935-BDEA-4540-9291-9A514AD80F44}"/>
            </a:ext>
          </a:extLst>
        </xdr:cNvPr>
        <xdr:cNvCxnSpPr/>
      </xdr:nvCxnSpPr>
      <xdr:spPr>
        <a:xfrm flipV="1">
          <a:off x="8860735" y="11007363"/>
          <a:ext cx="760343"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146" name="楕円 145">
          <a:extLst>
            <a:ext uri="{FF2B5EF4-FFF2-40B4-BE49-F238E27FC236}">
              <a16:creationId xmlns:a16="http://schemas.microsoft.com/office/drawing/2014/main" id="{4283B64A-9701-4358-8D74-923617460800}"/>
            </a:ext>
          </a:extLst>
        </xdr:cNvPr>
        <xdr:cNvSpPr/>
      </xdr:nvSpPr>
      <xdr:spPr>
        <a:xfrm>
          <a:off x="7998791" y="10958278"/>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170879</xdr:rowOff>
    </xdr:from>
    <xdr:to>
      <xdr:col>50</xdr:col>
      <xdr:colOff>114300</xdr:colOff>
      <xdr:row>63</xdr:row>
      <xdr:rowOff>0</xdr:rowOff>
    </xdr:to>
    <xdr:cxnSp macro="">
      <xdr:nvCxnSpPr>
        <xdr:cNvPr id="147" name="直線コネクタ 146">
          <a:extLst>
            <a:ext uri="{FF2B5EF4-FFF2-40B4-BE49-F238E27FC236}">
              <a16:creationId xmlns:a16="http://schemas.microsoft.com/office/drawing/2014/main" id="{A93C707D-7EBE-4678-B0ED-2C1E17827C51}"/>
            </a:ext>
          </a:extLst>
        </xdr:cNvPr>
        <xdr:cNvCxnSpPr/>
      </xdr:nvCxnSpPr>
      <xdr:spPr>
        <a:xfrm flipV="1">
          <a:off x="8049591" y="11008507"/>
          <a:ext cx="811144"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121221</xdr:rowOff>
    </xdr:from>
    <xdr:to>
      <xdr:col>41</xdr:col>
      <xdr:colOff>101600</xdr:colOff>
      <xdr:row>63</xdr:row>
      <xdr:rowOff>51371</xdr:rowOff>
    </xdr:to>
    <xdr:sp macro="" textlink="">
      <xdr:nvSpPr>
        <xdr:cNvPr id="148" name="楕円 147">
          <a:extLst>
            <a:ext uri="{FF2B5EF4-FFF2-40B4-BE49-F238E27FC236}">
              <a16:creationId xmlns:a16="http://schemas.microsoft.com/office/drawing/2014/main" id="{9A213EEF-5C67-400A-9159-7D8A13E23707}"/>
            </a:ext>
          </a:extLst>
        </xdr:cNvPr>
        <xdr:cNvSpPr/>
      </xdr:nvSpPr>
      <xdr:spPr>
        <a:xfrm>
          <a:off x="7172077" y="10958849"/>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571</xdr:rowOff>
    </xdr:to>
    <xdr:cxnSp macro="">
      <xdr:nvCxnSpPr>
        <xdr:cNvPr id="149" name="直線コネクタ 148">
          <a:extLst>
            <a:ext uri="{FF2B5EF4-FFF2-40B4-BE49-F238E27FC236}">
              <a16:creationId xmlns:a16="http://schemas.microsoft.com/office/drawing/2014/main" id="{8713D613-E252-4F7D-8107-3AF5C4D410EE}"/>
            </a:ext>
          </a:extLst>
        </xdr:cNvPr>
        <xdr:cNvCxnSpPr/>
      </xdr:nvCxnSpPr>
      <xdr:spPr>
        <a:xfrm flipV="1">
          <a:off x="7222877" y="11012557"/>
          <a:ext cx="826714"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121793</xdr:rowOff>
    </xdr:from>
    <xdr:to>
      <xdr:col>36</xdr:col>
      <xdr:colOff>165100</xdr:colOff>
      <xdr:row>63</xdr:row>
      <xdr:rowOff>51943</xdr:rowOff>
    </xdr:to>
    <xdr:sp macro="" textlink="">
      <xdr:nvSpPr>
        <xdr:cNvPr id="150" name="楕円 149">
          <a:extLst>
            <a:ext uri="{FF2B5EF4-FFF2-40B4-BE49-F238E27FC236}">
              <a16:creationId xmlns:a16="http://schemas.microsoft.com/office/drawing/2014/main" id="{DD773C07-7B80-47F5-8F5B-F20C399B3096}"/>
            </a:ext>
          </a:extLst>
        </xdr:cNvPr>
        <xdr:cNvSpPr/>
      </xdr:nvSpPr>
      <xdr:spPr>
        <a:xfrm>
          <a:off x="6360933" y="10959421"/>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571</xdr:rowOff>
    </xdr:from>
    <xdr:to>
      <xdr:col>41</xdr:col>
      <xdr:colOff>50800</xdr:colOff>
      <xdr:row>63</xdr:row>
      <xdr:rowOff>1143</xdr:rowOff>
    </xdr:to>
    <xdr:cxnSp macro="">
      <xdr:nvCxnSpPr>
        <xdr:cNvPr id="151" name="直線コネクタ 150">
          <a:extLst>
            <a:ext uri="{FF2B5EF4-FFF2-40B4-BE49-F238E27FC236}">
              <a16:creationId xmlns:a16="http://schemas.microsoft.com/office/drawing/2014/main" id="{EAB90BC6-D162-4D49-BBBE-A9CF447AC683}"/>
            </a:ext>
          </a:extLst>
        </xdr:cNvPr>
        <xdr:cNvCxnSpPr/>
      </xdr:nvCxnSpPr>
      <xdr:spPr>
        <a:xfrm flipV="1">
          <a:off x="6411733" y="11013128"/>
          <a:ext cx="811144"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152" name="n_1aveValue【体育館・プール】&#10;一人当たり面積">
          <a:extLst>
            <a:ext uri="{FF2B5EF4-FFF2-40B4-BE49-F238E27FC236}">
              <a16:creationId xmlns:a16="http://schemas.microsoft.com/office/drawing/2014/main" id="{B7E40F1B-050F-4B44-A1C6-3021CFCEF1F2}"/>
            </a:ext>
          </a:extLst>
        </xdr:cNvPr>
        <xdr:cNvSpPr txBox="1"/>
      </xdr:nvSpPr>
      <xdr:spPr>
        <a:xfrm>
          <a:off x="8628733" y="1044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153" name="n_2aveValue【体育館・プール】&#10;一人当たり面積">
          <a:extLst>
            <a:ext uri="{FF2B5EF4-FFF2-40B4-BE49-F238E27FC236}">
              <a16:creationId xmlns:a16="http://schemas.microsoft.com/office/drawing/2014/main" id="{436F603F-E5A2-4429-A6C9-CFF3A0921D9C}"/>
            </a:ext>
          </a:extLst>
        </xdr:cNvPr>
        <xdr:cNvSpPr txBox="1"/>
      </xdr:nvSpPr>
      <xdr:spPr>
        <a:xfrm>
          <a:off x="7830290" y="1046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154" name="n_3aveValue【体育館・プール】&#10;一人当たり面積">
          <a:extLst>
            <a:ext uri="{FF2B5EF4-FFF2-40B4-BE49-F238E27FC236}">
              <a16:creationId xmlns:a16="http://schemas.microsoft.com/office/drawing/2014/main" id="{97C7C8FA-79F1-44A5-A0F0-0261244129E5}"/>
            </a:ext>
          </a:extLst>
        </xdr:cNvPr>
        <xdr:cNvSpPr txBox="1"/>
      </xdr:nvSpPr>
      <xdr:spPr>
        <a:xfrm>
          <a:off x="7003575" y="10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155" name="n_4aveValue【体育館・プール】&#10;一人当たり面積">
          <a:extLst>
            <a:ext uri="{FF2B5EF4-FFF2-40B4-BE49-F238E27FC236}">
              <a16:creationId xmlns:a16="http://schemas.microsoft.com/office/drawing/2014/main" id="{13AF3BF9-7A5F-4E45-B667-62D012BA876F}"/>
            </a:ext>
          </a:extLst>
        </xdr:cNvPr>
        <xdr:cNvSpPr txBox="1"/>
      </xdr:nvSpPr>
      <xdr:spPr>
        <a:xfrm>
          <a:off x="6192431" y="10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41356</xdr:rowOff>
    </xdr:from>
    <xdr:ext cx="469744" cy="259045"/>
    <xdr:sp macro="" textlink="">
      <xdr:nvSpPr>
        <xdr:cNvPr id="156" name="n_1mainValue【体育館・プール】&#10;一人当たり面積">
          <a:extLst>
            <a:ext uri="{FF2B5EF4-FFF2-40B4-BE49-F238E27FC236}">
              <a16:creationId xmlns:a16="http://schemas.microsoft.com/office/drawing/2014/main" id="{7F3B09E8-7A1C-4239-838D-CA34E692FAFF}"/>
            </a:ext>
          </a:extLst>
        </xdr:cNvPr>
        <xdr:cNvSpPr txBox="1"/>
      </xdr:nvSpPr>
      <xdr:spPr>
        <a:xfrm>
          <a:off x="8628733" y="1105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157" name="n_2mainValue【体育館・プール】&#10;一人当たり面積">
          <a:extLst>
            <a:ext uri="{FF2B5EF4-FFF2-40B4-BE49-F238E27FC236}">
              <a16:creationId xmlns:a16="http://schemas.microsoft.com/office/drawing/2014/main" id="{CEF487FC-3AEF-49C0-B256-DC0C53EA94BF}"/>
            </a:ext>
          </a:extLst>
        </xdr:cNvPr>
        <xdr:cNvSpPr txBox="1"/>
      </xdr:nvSpPr>
      <xdr:spPr>
        <a:xfrm>
          <a:off x="7830290" y="1105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42498</xdr:rowOff>
    </xdr:from>
    <xdr:ext cx="469744" cy="259045"/>
    <xdr:sp macro="" textlink="">
      <xdr:nvSpPr>
        <xdr:cNvPr id="158" name="n_3mainValue【体育館・プール】&#10;一人当たり面積">
          <a:extLst>
            <a:ext uri="{FF2B5EF4-FFF2-40B4-BE49-F238E27FC236}">
              <a16:creationId xmlns:a16="http://schemas.microsoft.com/office/drawing/2014/main" id="{87E545A3-295C-43A9-8C11-1AFB20354DC5}"/>
            </a:ext>
          </a:extLst>
        </xdr:cNvPr>
        <xdr:cNvSpPr txBox="1"/>
      </xdr:nvSpPr>
      <xdr:spPr>
        <a:xfrm>
          <a:off x="7003575" y="1105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43070</xdr:rowOff>
    </xdr:from>
    <xdr:ext cx="469744" cy="259045"/>
    <xdr:sp macro="" textlink="">
      <xdr:nvSpPr>
        <xdr:cNvPr id="159" name="n_4mainValue【体育館・プール】&#10;一人当たり面積">
          <a:extLst>
            <a:ext uri="{FF2B5EF4-FFF2-40B4-BE49-F238E27FC236}">
              <a16:creationId xmlns:a16="http://schemas.microsoft.com/office/drawing/2014/main" id="{E40FFDE3-08CE-4EED-B855-CDF5A350494A}"/>
            </a:ext>
          </a:extLst>
        </xdr:cNvPr>
        <xdr:cNvSpPr txBox="1"/>
      </xdr:nvSpPr>
      <xdr:spPr>
        <a:xfrm>
          <a:off x="6192431" y="1105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300EA88E-544A-4257-86D9-B71DB70507F6}"/>
            </a:ext>
          </a:extLst>
        </xdr:cNvPr>
        <xdr:cNvSpPr/>
      </xdr:nvSpPr>
      <xdr:spPr>
        <a:xfrm>
          <a:off x="69971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B1A9664E-08F9-4F0E-8B65-F8595AC1CE0A}"/>
            </a:ext>
          </a:extLst>
        </xdr:cNvPr>
        <xdr:cNvSpPr/>
      </xdr:nvSpPr>
      <xdr:spPr>
        <a:xfrm>
          <a:off x="82671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17649C5B-6403-43E2-BE0D-67F07AE3A971}"/>
            </a:ext>
          </a:extLst>
        </xdr:cNvPr>
        <xdr:cNvSpPr/>
      </xdr:nvSpPr>
      <xdr:spPr>
        <a:xfrm>
          <a:off x="82671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5FD00112-B0DB-4EEB-B9CD-4C80100D71AA}"/>
            </a:ext>
          </a:extLst>
        </xdr:cNvPr>
        <xdr:cNvSpPr/>
      </xdr:nvSpPr>
      <xdr:spPr>
        <a:xfrm>
          <a:off x="174928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E5B91130-1A55-467F-AF9F-8153F4D9542E}"/>
            </a:ext>
          </a:extLst>
        </xdr:cNvPr>
        <xdr:cNvSpPr/>
      </xdr:nvSpPr>
      <xdr:spPr>
        <a:xfrm>
          <a:off x="174928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8FABCDF8-1161-4BBE-972F-934D4850EEC8}"/>
            </a:ext>
          </a:extLst>
        </xdr:cNvPr>
        <xdr:cNvSpPr/>
      </xdr:nvSpPr>
      <xdr:spPr>
        <a:xfrm>
          <a:off x="279885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D37270E1-38EC-4D66-A153-FDDF933EB346}"/>
            </a:ext>
          </a:extLst>
        </xdr:cNvPr>
        <xdr:cNvSpPr/>
      </xdr:nvSpPr>
      <xdr:spPr>
        <a:xfrm>
          <a:off x="279885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DC6F0D7F-58CB-4D22-932C-734BA555A1AC}"/>
            </a:ext>
          </a:extLst>
        </xdr:cNvPr>
        <xdr:cNvSpPr/>
      </xdr:nvSpPr>
      <xdr:spPr>
        <a:xfrm>
          <a:off x="699715" y="13206951"/>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2AD5F924-FA78-4080-B856-BBB51B811A2E}"/>
            </a:ext>
          </a:extLst>
        </xdr:cNvPr>
        <xdr:cNvSpPr txBox="1"/>
      </xdr:nvSpPr>
      <xdr:spPr>
        <a:xfrm>
          <a:off x="677186" y="13012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A022EB29-E551-4FDB-BB47-B17FF180F1C1}"/>
            </a:ext>
          </a:extLst>
        </xdr:cNvPr>
        <xdr:cNvCxnSpPr/>
      </xdr:nvCxnSpPr>
      <xdr:spPr>
        <a:xfrm>
          <a:off x="699715" y="155381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702DBCCE-DB03-49EF-92E7-7829C7ED360A}"/>
            </a:ext>
          </a:extLst>
        </xdr:cNvPr>
        <xdr:cNvSpPr txBox="1"/>
      </xdr:nvSpPr>
      <xdr:spPr>
        <a:xfrm>
          <a:off x="279250" y="153959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116458F5-B260-4B7B-A130-22B91FE90022}"/>
            </a:ext>
          </a:extLst>
        </xdr:cNvPr>
        <xdr:cNvCxnSpPr/>
      </xdr:nvCxnSpPr>
      <xdr:spPr>
        <a:xfrm>
          <a:off x="699715" y="1507401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50F7C980-5E44-42A6-AF85-8E404697EF48}"/>
            </a:ext>
          </a:extLst>
        </xdr:cNvPr>
        <xdr:cNvSpPr txBox="1"/>
      </xdr:nvSpPr>
      <xdr:spPr>
        <a:xfrm>
          <a:off x="279250" y="149283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F9FE40FB-AA0C-4199-BAB4-4516FA1F93A9}"/>
            </a:ext>
          </a:extLst>
        </xdr:cNvPr>
        <xdr:cNvCxnSpPr/>
      </xdr:nvCxnSpPr>
      <xdr:spPr>
        <a:xfrm>
          <a:off x="699715" y="1460638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288546E7-9763-4473-A24D-848FC200FD58}"/>
            </a:ext>
          </a:extLst>
        </xdr:cNvPr>
        <xdr:cNvSpPr txBox="1"/>
      </xdr:nvSpPr>
      <xdr:spPr>
        <a:xfrm>
          <a:off x="343370" y="144606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747FB2C8-28CC-4337-B78F-DA1277F8D29A}"/>
            </a:ext>
          </a:extLst>
        </xdr:cNvPr>
        <xdr:cNvCxnSpPr/>
      </xdr:nvCxnSpPr>
      <xdr:spPr>
        <a:xfrm>
          <a:off x="699715" y="1413874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C9868BC8-0F35-4A70-8A9F-17E6916999D5}"/>
            </a:ext>
          </a:extLst>
        </xdr:cNvPr>
        <xdr:cNvSpPr txBox="1"/>
      </xdr:nvSpPr>
      <xdr:spPr>
        <a:xfrm>
          <a:off x="343370" y="139965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1873414A-5EBC-48C8-AD2E-FA7BE48201A7}"/>
            </a:ext>
          </a:extLst>
        </xdr:cNvPr>
        <xdr:cNvCxnSpPr/>
      </xdr:nvCxnSpPr>
      <xdr:spPr>
        <a:xfrm>
          <a:off x="699715" y="1367458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8083FCBC-2C46-47DF-B30A-0C389758CA78}"/>
            </a:ext>
          </a:extLst>
        </xdr:cNvPr>
        <xdr:cNvSpPr txBox="1"/>
      </xdr:nvSpPr>
      <xdr:spPr>
        <a:xfrm>
          <a:off x="343370" y="135288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516B89CF-A309-4669-B41B-E8385262096A}"/>
            </a:ext>
          </a:extLst>
        </xdr:cNvPr>
        <xdr:cNvCxnSpPr/>
      </xdr:nvCxnSpPr>
      <xdr:spPr>
        <a:xfrm>
          <a:off x="699715" y="1320695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4D8B3D95-7B0C-4D07-B7B0-079680031528}"/>
            </a:ext>
          </a:extLst>
        </xdr:cNvPr>
        <xdr:cNvSpPr txBox="1"/>
      </xdr:nvSpPr>
      <xdr:spPr>
        <a:xfrm>
          <a:off x="343370" y="130612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23D208BD-AF52-4019-A25A-5BAF0BA89E25}"/>
            </a:ext>
          </a:extLst>
        </xdr:cNvPr>
        <xdr:cNvSpPr/>
      </xdr:nvSpPr>
      <xdr:spPr>
        <a:xfrm>
          <a:off x="699715" y="13206951"/>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182" name="直線コネクタ 181">
          <a:extLst>
            <a:ext uri="{FF2B5EF4-FFF2-40B4-BE49-F238E27FC236}">
              <a16:creationId xmlns:a16="http://schemas.microsoft.com/office/drawing/2014/main" id="{F4AF4374-0FA7-423C-BA90-F62647CB6CFD}"/>
            </a:ext>
          </a:extLst>
        </xdr:cNvPr>
        <xdr:cNvCxnSpPr/>
      </xdr:nvCxnSpPr>
      <xdr:spPr>
        <a:xfrm flipV="1">
          <a:off x="4261154" y="13644869"/>
          <a:ext cx="0" cy="12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183" name="【福祉施設】&#10;有形固定資産減価償却率最小値テキスト">
          <a:extLst>
            <a:ext uri="{FF2B5EF4-FFF2-40B4-BE49-F238E27FC236}">
              <a16:creationId xmlns:a16="http://schemas.microsoft.com/office/drawing/2014/main" id="{D5A52F99-2389-48AC-A939-4AFE5E650985}"/>
            </a:ext>
          </a:extLst>
        </xdr:cNvPr>
        <xdr:cNvSpPr txBox="1"/>
      </xdr:nvSpPr>
      <xdr:spPr>
        <a:xfrm>
          <a:off x="4299889" y="1485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184" name="直線コネクタ 183">
          <a:extLst>
            <a:ext uri="{FF2B5EF4-FFF2-40B4-BE49-F238E27FC236}">
              <a16:creationId xmlns:a16="http://schemas.microsoft.com/office/drawing/2014/main" id="{9237702A-ADE0-4208-B3F1-1E1DA89994AA}"/>
            </a:ext>
          </a:extLst>
        </xdr:cNvPr>
        <xdr:cNvCxnSpPr/>
      </xdr:nvCxnSpPr>
      <xdr:spPr>
        <a:xfrm>
          <a:off x="4188460" y="1485217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778860A1-A03F-4DDA-8E61-029D7D252449}"/>
            </a:ext>
          </a:extLst>
        </xdr:cNvPr>
        <xdr:cNvSpPr txBox="1"/>
      </xdr:nvSpPr>
      <xdr:spPr>
        <a:xfrm>
          <a:off x="4299889" y="1341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186" name="直線コネクタ 185">
          <a:extLst>
            <a:ext uri="{FF2B5EF4-FFF2-40B4-BE49-F238E27FC236}">
              <a16:creationId xmlns:a16="http://schemas.microsoft.com/office/drawing/2014/main" id="{A51B299C-29A4-4653-9C7A-C3ED6A4BEFBA}"/>
            </a:ext>
          </a:extLst>
        </xdr:cNvPr>
        <xdr:cNvCxnSpPr/>
      </xdr:nvCxnSpPr>
      <xdr:spPr>
        <a:xfrm>
          <a:off x="4188460" y="1364486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27BF9E6A-0034-442C-8391-F81778DE5C6F}"/>
            </a:ext>
          </a:extLst>
        </xdr:cNvPr>
        <xdr:cNvSpPr txBox="1"/>
      </xdr:nvSpPr>
      <xdr:spPr>
        <a:xfrm>
          <a:off x="4299889" y="13990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188" name="フローチャート: 判断 187">
          <a:extLst>
            <a:ext uri="{FF2B5EF4-FFF2-40B4-BE49-F238E27FC236}">
              <a16:creationId xmlns:a16="http://schemas.microsoft.com/office/drawing/2014/main" id="{516A7B21-8778-430C-AB52-2C7E3739D589}"/>
            </a:ext>
          </a:extLst>
        </xdr:cNvPr>
        <xdr:cNvSpPr/>
      </xdr:nvSpPr>
      <xdr:spPr>
        <a:xfrm>
          <a:off x="4210989" y="1401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189" name="フローチャート: 判断 188">
          <a:extLst>
            <a:ext uri="{FF2B5EF4-FFF2-40B4-BE49-F238E27FC236}">
              <a16:creationId xmlns:a16="http://schemas.microsoft.com/office/drawing/2014/main" id="{B4A910B0-EDFA-438A-8D2D-8A71C3A6D3F0}"/>
            </a:ext>
          </a:extLst>
        </xdr:cNvPr>
        <xdr:cNvSpPr/>
      </xdr:nvSpPr>
      <xdr:spPr>
        <a:xfrm>
          <a:off x="3450645" y="13961022"/>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190" name="フローチャート: 判断 189">
          <a:extLst>
            <a:ext uri="{FF2B5EF4-FFF2-40B4-BE49-F238E27FC236}">
              <a16:creationId xmlns:a16="http://schemas.microsoft.com/office/drawing/2014/main" id="{CB4831C3-597C-4BB9-9FE0-63B28D86699D}"/>
            </a:ext>
          </a:extLst>
        </xdr:cNvPr>
        <xdr:cNvSpPr/>
      </xdr:nvSpPr>
      <xdr:spPr>
        <a:xfrm>
          <a:off x="2623930" y="1389244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191" name="フローチャート: 判断 190">
          <a:extLst>
            <a:ext uri="{FF2B5EF4-FFF2-40B4-BE49-F238E27FC236}">
              <a16:creationId xmlns:a16="http://schemas.microsoft.com/office/drawing/2014/main" id="{F3A658FF-84AE-4F8A-B12D-7FE17AE3E8B7}"/>
            </a:ext>
          </a:extLst>
        </xdr:cNvPr>
        <xdr:cNvSpPr/>
      </xdr:nvSpPr>
      <xdr:spPr>
        <a:xfrm>
          <a:off x="1812787" y="13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192" name="フローチャート: 判断 191">
          <a:extLst>
            <a:ext uri="{FF2B5EF4-FFF2-40B4-BE49-F238E27FC236}">
              <a16:creationId xmlns:a16="http://schemas.microsoft.com/office/drawing/2014/main" id="{22C5DF03-1505-482B-8152-179E30EAE675}"/>
            </a:ext>
          </a:extLst>
        </xdr:cNvPr>
        <xdr:cNvSpPr/>
      </xdr:nvSpPr>
      <xdr:spPr>
        <a:xfrm>
          <a:off x="1001643" y="1386501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DE3F6B10-FDE1-4CB9-B373-603507492622}"/>
            </a:ext>
          </a:extLst>
        </xdr:cNvPr>
        <xdr:cNvSpPr txBox="1"/>
      </xdr:nvSpPr>
      <xdr:spPr>
        <a:xfrm>
          <a:off x="408686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2BC53547-64FC-43B7-957A-427547AE6FEC}"/>
            </a:ext>
          </a:extLst>
        </xdr:cNvPr>
        <xdr:cNvSpPr txBox="1"/>
      </xdr:nvSpPr>
      <xdr:spPr>
        <a:xfrm>
          <a:off x="3326517"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FE73E535-F85F-442E-BC51-D2396F442C2E}"/>
            </a:ext>
          </a:extLst>
        </xdr:cNvPr>
        <xdr:cNvSpPr txBox="1"/>
      </xdr:nvSpPr>
      <xdr:spPr>
        <a:xfrm>
          <a:off x="249980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E8A4298C-1C76-4A6E-9777-2D2E160C6897}"/>
            </a:ext>
          </a:extLst>
        </xdr:cNvPr>
        <xdr:cNvSpPr txBox="1"/>
      </xdr:nvSpPr>
      <xdr:spPr>
        <a:xfrm>
          <a:off x="168865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D11F4C8-26E1-4289-B066-A5049F416BA0}"/>
            </a:ext>
          </a:extLst>
        </xdr:cNvPr>
        <xdr:cNvSpPr txBox="1"/>
      </xdr:nvSpPr>
      <xdr:spPr>
        <a:xfrm>
          <a:off x="877515"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198" name="楕円 197">
          <a:extLst>
            <a:ext uri="{FF2B5EF4-FFF2-40B4-BE49-F238E27FC236}">
              <a16:creationId xmlns:a16="http://schemas.microsoft.com/office/drawing/2014/main" id="{926E9846-BECA-4520-BD7A-6D6CEB2D82F8}"/>
            </a:ext>
          </a:extLst>
        </xdr:cNvPr>
        <xdr:cNvSpPr/>
      </xdr:nvSpPr>
      <xdr:spPr>
        <a:xfrm>
          <a:off x="4210989" y="1391301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4DCF6045-44EC-4F71-A6A3-1655A1ADB4C1}"/>
            </a:ext>
          </a:extLst>
        </xdr:cNvPr>
        <xdr:cNvSpPr txBox="1"/>
      </xdr:nvSpPr>
      <xdr:spPr>
        <a:xfrm>
          <a:off x="4299889" y="13760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26163</xdr:rowOff>
    </xdr:from>
    <xdr:to>
      <xdr:col>20</xdr:col>
      <xdr:colOff>38100</xdr:colOff>
      <xdr:row>79</xdr:row>
      <xdr:rowOff>127763</xdr:rowOff>
    </xdr:to>
    <xdr:sp macro="" textlink="">
      <xdr:nvSpPr>
        <xdr:cNvPr id="200" name="楕円 199">
          <a:extLst>
            <a:ext uri="{FF2B5EF4-FFF2-40B4-BE49-F238E27FC236}">
              <a16:creationId xmlns:a16="http://schemas.microsoft.com/office/drawing/2014/main" id="{9DB77F21-68F2-4942-A6BC-217D4CAF6603}"/>
            </a:ext>
          </a:extLst>
        </xdr:cNvPr>
        <xdr:cNvSpPr/>
      </xdr:nvSpPr>
      <xdr:spPr>
        <a:xfrm>
          <a:off x="3450645" y="13837579"/>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76963</xdr:rowOff>
    </xdr:from>
    <xdr:to>
      <xdr:col>24</xdr:col>
      <xdr:colOff>63500</xdr:colOff>
      <xdr:row>79</xdr:row>
      <xdr:rowOff>152400</xdr:rowOff>
    </xdr:to>
    <xdr:cxnSp macro="">
      <xdr:nvCxnSpPr>
        <xdr:cNvPr id="201" name="直線コネクタ 200">
          <a:extLst>
            <a:ext uri="{FF2B5EF4-FFF2-40B4-BE49-F238E27FC236}">
              <a16:creationId xmlns:a16="http://schemas.microsoft.com/office/drawing/2014/main" id="{E616BC86-945B-4EFB-8C84-49E6964AE775}"/>
            </a:ext>
          </a:extLst>
        </xdr:cNvPr>
        <xdr:cNvCxnSpPr/>
      </xdr:nvCxnSpPr>
      <xdr:spPr>
        <a:xfrm>
          <a:off x="3501445" y="13888379"/>
          <a:ext cx="760344"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19304</xdr:rowOff>
    </xdr:from>
    <xdr:to>
      <xdr:col>15</xdr:col>
      <xdr:colOff>101600</xdr:colOff>
      <xdr:row>79</xdr:row>
      <xdr:rowOff>120904</xdr:rowOff>
    </xdr:to>
    <xdr:sp macro="" textlink="">
      <xdr:nvSpPr>
        <xdr:cNvPr id="202" name="楕円 201">
          <a:extLst>
            <a:ext uri="{FF2B5EF4-FFF2-40B4-BE49-F238E27FC236}">
              <a16:creationId xmlns:a16="http://schemas.microsoft.com/office/drawing/2014/main" id="{C2586E9A-8120-4D4C-8063-873C0B59196B}"/>
            </a:ext>
          </a:extLst>
        </xdr:cNvPr>
        <xdr:cNvSpPr/>
      </xdr:nvSpPr>
      <xdr:spPr>
        <a:xfrm>
          <a:off x="2623930" y="138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70104</xdr:rowOff>
    </xdr:from>
    <xdr:to>
      <xdr:col>19</xdr:col>
      <xdr:colOff>177800</xdr:colOff>
      <xdr:row>79</xdr:row>
      <xdr:rowOff>76963</xdr:rowOff>
    </xdr:to>
    <xdr:cxnSp macro="">
      <xdr:nvCxnSpPr>
        <xdr:cNvPr id="203" name="直線コネクタ 202">
          <a:extLst>
            <a:ext uri="{FF2B5EF4-FFF2-40B4-BE49-F238E27FC236}">
              <a16:creationId xmlns:a16="http://schemas.microsoft.com/office/drawing/2014/main" id="{A2EC4B21-2BED-4856-B0C7-090D79BDEBA5}"/>
            </a:ext>
          </a:extLst>
        </xdr:cNvPr>
        <xdr:cNvCxnSpPr/>
      </xdr:nvCxnSpPr>
      <xdr:spPr>
        <a:xfrm>
          <a:off x="2674730" y="13881520"/>
          <a:ext cx="826715"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142748</xdr:rowOff>
    </xdr:from>
    <xdr:to>
      <xdr:col>10</xdr:col>
      <xdr:colOff>165100</xdr:colOff>
      <xdr:row>79</xdr:row>
      <xdr:rowOff>72898</xdr:rowOff>
    </xdr:to>
    <xdr:sp macro="" textlink="">
      <xdr:nvSpPr>
        <xdr:cNvPr id="204" name="楕円 203">
          <a:extLst>
            <a:ext uri="{FF2B5EF4-FFF2-40B4-BE49-F238E27FC236}">
              <a16:creationId xmlns:a16="http://schemas.microsoft.com/office/drawing/2014/main" id="{0A69B423-17A0-477D-AB61-6EE7FBFE7070}"/>
            </a:ext>
          </a:extLst>
        </xdr:cNvPr>
        <xdr:cNvSpPr/>
      </xdr:nvSpPr>
      <xdr:spPr>
        <a:xfrm>
          <a:off x="1812787" y="13779235"/>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22098</xdr:rowOff>
    </xdr:from>
    <xdr:to>
      <xdr:col>15</xdr:col>
      <xdr:colOff>50800</xdr:colOff>
      <xdr:row>79</xdr:row>
      <xdr:rowOff>70104</xdr:rowOff>
    </xdr:to>
    <xdr:cxnSp macro="">
      <xdr:nvCxnSpPr>
        <xdr:cNvPr id="205" name="直線コネクタ 204">
          <a:extLst>
            <a:ext uri="{FF2B5EF4-FFF2-40B4-BE49-F238E27FC236}">
              <a16:creationId xmlns:a16="http://schemas.microsoft.com/office/drawing/2014/main" id="{63AEAB79-8F0C-4C1D-A91B-D47BE610E052}"/>
            </a:ext>
          </a:extLst>
        </xdr:cNvPr>
        <xdr:cNvCxnSpPr/>
      </xdr:nvCxnSpPr>
      <xdr:spPr>
        <a:xfrm>
          <a:off x="1863587" y="13833514"/>
          <a:ext cx="811143"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117602</xdr:rowOff>
    </xdr:from>
    <xdr:to>
      <xdr:col>6</xdr:col>
      <xdr:colOff>38100</xdr:colOff>
      <xdr:row>79</xdr:row>
      <xdr:rowOff>47752</xdr:rowOff>
    </xdr:to>
    <xdr:sp macro="" textlink="">
      <xdr:nvSpPr>
        <xdr:cNvPr id="206" name="楕円 205">
          <a:extLst>
            <a:ext uri="{FF2B5EF4-FFF2-40B4-BE49-F238E27FC236}">
              <a16:creationId xmlns:a16="http://schemas.microsoft.com/office/drawing/2014/main" id="{BC67FDA4-E60F-492C-ACB7-0CD6D2364C56}"/>
            </a:ext>
          </a:extLst>
        </xdr:cNvPr>
        <xdr:cNvSpPr/>
      </xdr:nvSpPr>
      <xdr:spPr>
        <a:xfrm>
          <a:off x="1001643" y="13754089"/>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168402</xdr:rowOff>
    </xdr:from>
    <xdr:to>
      <xdr:col>10</xdr:col>
      <xdr:colOff>114300</xdr:colOff>
      <xdr:row>79</xdr:row>
      <xdr:rowOff>22098</xdr:rowOff>
    </xdr:to>
    <xdr:cxnSp macro="">
      <xdr:nvCxnSpPr>
        <xdr:cNvPr id="207" name="直線コネクタ 206">
          <a:extLst>
            <a:ext uri="{FF2B5EF4-FFF2-40B4-BE49-F238E27FC236}">
              <a16:creationId xmlns:a16="http://schemas.microsoft.com/office/drawing/2014/main" id="{253A3D23-8ACF-492C-BB7B-CD700EEE8991}"/>
            </a:ext>
          </a:extLst>
        </xdr:cNvPr>
        <xdr:cNvCxnSpPr/>
      </xdr:nvCxnSpPr>
      <xdr:spPr>
        <a:xfrm>
          <a:off x="1052443" y="13804889"/>
          <a:ext cx="811144"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208" name="n_1aveValue【福祉施設】&#10;有形固定資産減価償却率">
          <a:extLst>
            <a:ext uri="{FF2B5EF4-FFF2-40B4-BE49-F238E27FC236}">
              <a16:creationId xmlns:a16="http://schemas.microsoft.com/office/drawing/2014/main" id="{1E60E330-E5AC-4578-9B5C-FB76FCAE608F}"/>
            </a:ext>
          </a:extLst>
        </xdr:cNvPr>
        <xdr:cNvSpPr txBox="1"/>
      </xdr:nvSpPr>
      <xdr:spPr>
        <a:xfrm>
          <a:off x="3301761" y="1405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209" name="n_2aveValue【福祉施設】&#10;有形固定資産減価償却率">
          <a:extLst>
            <a:ext uri="{FF2B5EF4-FFF2-40B4-BE49-F238E27FC236}">
              <a16:creationId xmlns:a16="http://schemas.microsoft.com/office/drawing/2014/main" id="{65C05D73-66B0-4EB0-81A2-9AEE0B4CB936}"/>
            </a:ext>
          </a:extLst>
        </xdr:cNvPr>
        <xdr:cNvSpPr txBox="1"/>
      </xdr:nvSpPr>
      <xdr:spPr>
        <a:xfrm>
          <a:off x="2487746" y="1398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210" name="n_3aveValue【福祉施設】&#10;有形固定資産減価償却率">
          <a:extLst>
            <a:ext uri="{FF2B5EF4-FFF2-40B4-BE49-F238E27FC236}">
              <a16:creationId xmlns:a16="http://schemas.microsoft.com/office/drawing/2014/main" id="{BA5720B0-A3C4-41C0-9654-F5B5D847168A}"/>
            </a:ext>
          </a:extLst>
        </xdr:cNvPr>
        <xdr:cNvSpPr txBox="1"/>
      </xdr:nvSpPr>
      <xdr:spPr>
        <a:xfrm>
          <a:off x="1676602" y="1393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211" name="n_4aveValue【福祉施設】&#10;有形固定資産減価償却率">
          <a:extLst>
            <a:ext uri="{FF2B5EF4-FFF2-40B4-BE49-F238E27FC236}">
              <a16:creationId xmlns:a16="http://schemas.microsoft.com/office/drawing/2014/main" id="{0546FB5D-0F96-470E-AE98-F7A2577398DA}"/>
            </a:ext>
          </a:extLst>
        </xdr:cNvPr>
        <xdr:cNvSpPr txBox="1"/>
      </xdr:nvSpPr>
      <xdr:spPr>
        <a:xfrm>
          <a:off x="865459" y="1395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144290</xdr:rowOff>
    </xdr:from>
    <xdr:ext cx="405111" cy="259045"/>
    <xdr:sp macro="" textlink="">
      <xdr:nvSpPr>
        <xdr:cNvPr id="212" name="n_1mainValue【福祉施設】&#10;有形固定資産減価償却率">
          <a:extLst>
            <a:ext uri="{FF2B5EF4-FFF2-40B4-BE49-F238E27FC236}">
              <a16:creationId xmlns:a16="http://schemas.microsoft.com/office/drawing/2014/main" id="{F6485BE5-6D61-4ECC-900D-7254C941C2E9}"/>
            </a:ext>
          </a:extLst>
        </xdr:cNvPr>
        <xdr:cNvSpPr txBox="1"/>
      </xdr:nvSpPr>
      <xdr:spPr>
        <a:xfrm>
          <a:off x="3301761" y="1360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137431</xdr:rowOff>
    </xdr:from>
    <xdr:ext cx="405111" cy="259045"/>
    <xdr:sp macro="" textlink="">
      <xdr:nvSpPr>
        <xdr:cNvPr id="213" name="n_2mainValue【福祉施設】&#10;有形固定資産減価償却率">
          <a:extLst>
            <a:ext uri="{FF2B5EF4-FFF2-40B4-BE49-F238E27FC236}">
              <a16:creationId xmlns:a16="http://schemas.microsoft.com/office/drawing/2014/main" id="{A4ED86F6-C803-4505-BC21-4B86E74D16CE}"/>
            </a:ext>
          </a:extLst>
        </xdr:cNvPr>
        <xdr:cNvSpPr txBox="1"/>
      </xdr:nvSpPr>
      <xdr:spPr>
        <a:xfrm>
          <a:off x="2487746" y="1359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89425</xdr:rowOff>
    </xdr:from>
    <xdr:ext cx="405111" cy="259045"/>
    <xdr:sp macro="" textlink="">
      <xdr:nvSpPr>
        <xdr:cNvPr id="214" name="n_3mainValue【福祉施設】&#10;有形固定資産減価償却率">
          <a:extLst>
            <a:ext uri="{FF2B5EF4-FFF2-40B4-BE49-F238E27FC236}">
              <a16:creationId xmlns:a16="http://schemas.microsoft.com/office/drawing/2014/main" id="{069AC85B-EC8B-4C2E-9DF2-23567CA7C218}"/>
            </a:ext>
          </a:extLst>
        </xdr:cNvPr>
        <xdr:cNvSpPr txBox="1"/>
      </xdr:nvSpPr>
      <xdr:spPr>
        <a:xfrm>
          <a:off x="1676602" y="1355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64279</xdr:rowOff>
    </xdr:from>
    <xdr:ext cx="405111" cy="259045"/>
    <xdr:sp macro="" textlink="">
      <xdr:nvSpPr>
        <xdr:cNvPr id="215" name="n_4mainValue【福祉施設】&#10;有形固定資産減価償却率">
          <a:extLst>
            <a:ext uri="{FF2B5EF4-FFF2-40B4-BE49-F238E27FC236}">
              <a16:creationId xmlns:a16="http://schemas.microsoft.com/office/drawing/2014/main" id="{C829C81E-67C2-4521-9632-3D609C41A407}"/>
            </a:ext>
          </a:extLst>
        </xdr:cNvPr>
        <xdr:cNvSpPr txBox="1"/>
      </xdr:nvSpPr>
      <xdr:spPr>
        <a:xfrm>
          <a:off x="865459" y="1352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B7AB04D4-1122-46CF-AC7D-916C3DAFD949}"/>
            </a:ext>
          </a:extLst>
        </xdr:cNvPr>
        <xdr:cNvSpPr/>
      </xdr:nvSpPr>
      <xdr:spPr>
        <a:xfrm>
          <a:off x="6074576" y="12039600"/>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4D7D7343-2745-43DE-96D5-0CC702F36B66}"/>
            </a:ext>
          </a:extLst>
        </xdr:cNvPr>
        <xdr:cNvSpPr/>
      </xdr:nvSpPr>
      <xdr:spPr>
        <a:xfrm>
          <a:off x="6186004"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10589EEC-7050-4171-8BE1-04B0CB6079AF}"/>
            </a:ext>
          </a:extLst>
        </xdr:cNvPr>
        <xdr:cNvSpPr/>
      </xdr:nvSpPr>
      <xdr:spPr>
        <a:xfrm>
          <a:off x="6186004"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2F090EA8-913C-46E4-90F5-EF3F1593972F}"/>
            </a:ext>
          </a:extLst>
        </xdr:cNvPr>
        <xdr:cNvSpPr/>
      </xdr:nvSpPr>
      <xdr:spPr>
        <a:xfrm>
          <a:off x="7124148"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518578D6-622E-46E2-A9A0-EC326F3E718E}"/>
            </a:ext>
          </a:extLst>
        </xdr:cNvPr>
        <xdr:cNvSpPr/>
      </xdr:nvSpPr>
      <xdr:spPr>
        <a:xfrm>
          <a:off x="7124148"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9D2E836F-2045-43B8-A604-CB713F5BC012}"/>
            </a:ext>
          </a:extLst>
        </xdr:cNvPr>
        <xdr:cNvSpPr/>
      </xdr:nvSpPr>
      <xdr:spPr>
        <a:xfrm>
          <a:off x="8173720"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5CE322FB-1608-4B55-B846-BA1072C5086C}"/>
            </a:ext>
          </a:extLst>
        </xdr:cNvPr>
        <xdr:cNvSpPr/>
      </xdr:nvSpPr>
      <xdr:spPr>
        <a:xfrm>
          <a:off x="8173720"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C0BAD294-1F9E-4A01-A5C6-31B31C9E935E}"/>
            </a:ext>
          </a:extLst>
        </xdr:cNvPr>
        <xdr:cNvSpPr/>
      </xdr:nvSpPr>
      <xdr:spPr>
        <a:xfrm>
          <a:off x="6074576" y="13206951"/>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7D85F75E-02EA-446A-AE00-4C0E4CDBE5D3}"/>
            </a:ext>
          </a:extLst>
        </xdr:cNvPr>
        <xdr:cNvSpPr txBox="1"/>
      </xdr:nvSpPr>
      <xdr:spPr>
        <a:xfrm>
          <a:off x="6036476" y="13012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D3DA33C6-82A3-4E51-AA51-90AB1ECFCCED}"/>
            </a:ext>
          </a:extLst>
        </xdr:cNvPr>
        <xdr:cNvCxnSpPr/>
      </xdr:nvCxnSpPr>
      <xdr:spPr>
        <a:xfrm>
          <a:off x="6074576" y="1553817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a:extLst>
            <a:ext uri="{FF2B5EF4-FFF2-40B4-BE49-F238E27FC236}">
              <a16:creationId xmlns:a16="http://schemas.microsoft.com/office/drawing/2014/main" id="{6ED402A2-4164-485D-909B-3071EDA76242}"/>
            </a:ext>
          </a:extLst>
        </xdr:cNvPr>
        <xdr:cNvCxnSpPr/>
      </xdr:nvCxnSpPr>
      <xdr:spPr>
        <a:xfrm>
          <a:off x="6074576" y="1520464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DC9FC8D2-F6FF-4BB3-A060-E29E7D78D526}"/>
            </a:ext>
          </a:extLst>
        </xdr:cNvPr>
        <xdr:cNvSpPr txBox="1"/>
      </xdr:nvSpPr>
      <xdr:spPr>
        <a:xfrm>
          <a:off x="5638539" y="150624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a:extLst>
            <a:ext uri="{FF2B5EF4-FFF2-40B4-BE49-F238E27FC236}">
              <a16:creationId xmlns:a16="http://schemas.microsoft.com/office/drawing/2014/main" id="{99D3B9CA-3EF2-44FA-93D9-C31A4E8E4988}"/>
            </a:ext>
          </a:extLst>
        </xdr:cNvPr>
        <xdr:cNvCxnSpPr/>
      </xdr:nvCxnSpPr>
      <xdr:spPr>
        <a:xfrm>
          <a:off x="6074576" y="14874595"/>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a:extLst>
            <a:ext uri="{FF2B5EF4-FFF2-40B4-BE49-F238E27FC236}">
              <a16:creationId xmlns:a16="http://schemas.microsoft.com/office/drawing/2014/main" id="{BDC12CF1-E995-4EC0-9111-1CD6D34D7A7D}"/>
            </a:ext>
          </a:extLst>
        </xdr:cNvPr>
        <xdr:cNvSpPr txBox="1"/>
      </xdr:nvSpPr>
      <xdr:spPr>
        <a:xfrm>
          <a:off x="5638539" y="147288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a:extLst>
            <a:ext uri="{FF2B5EF4-FFF2-40B4-BE49-F238E27FC236}">
              <a16:creationId xmlns:a16="http://schemas.microsoft.com/office/drawing/2014/main" id="{617F90CF-C895-47C3-9DAD-290745E9D7BE}"/>
            </a:ext>
          </a:extLst>
        </xdr:cNvPr>
        <xdr:cNvCxnSpPr/>
      </xdr:nvCxnSpPr>
      <xdr:spPr>
        <a:xfrm>
          <a:off x="6074576" y="1454106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a:extLst>
            <a:ext uri="{FF2B5EF4-FFF2-40B4-BE49-F238E27FC236}">
              <a16:creationId xmlns:a16="http://schemas.microsoft.com/office/drawing/2014/main" id="{290E7509-7159-4A58-8C4B-BA5D1BC15B4C}"/>
            </a:ext>
          </a:extLst>
        </xdr:cNvPr>
        <xdr:cNvSpPr txBox="1"/>
      </xdr:nvSpPr>
      <xdr:spPr>
        <a:xfrm>
          <a:off x="5638539" y="143953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a:extLst>
            <a:ext uri="{FF2B5EF4-FFF2-40B4-BE49-F238E27FC236}">
              <a16:creationId xmlns:a16="http://schemas.microsoft.com/office/drawing/2014/main" id="{BBEABE94-26C0-423A-8848-81BC3C02D9D6}"/>
            </a:ext>
          </a:extLst>
        </xdr:cNvPr>
        <xdr:cNvCxnSpPr/>
      </xdr:nvCxnSpPr>
      <xdr:spPr>
        <a:xfrm>
          <a:off x="6074576" y="1420753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a:extLst>
            <a:ext uri="{FF2B5EF4-FFF2-40B4-BE49-F238E27FC236}">
              <a16:creationId xmlns:a16="http://schemas.microsoft.com/office/drawing/2014/main" id="{08A0C4A6-240C-4899-B6F1-FB451421A86D}"/>
            </a:ext>
          </a:extLst>
        </xdr:cNvPr>
        <xdr:cNvSpPr txBox="1"/>
      </xdr:nvSpPr>
      <xdr:spPr>
        <a:xfrm>
          <a:off x="5638539" y="140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a:extLst>
            <a:ext uri="{FF2B5EF4-FFF2-40B4-BE49-F238E27FC236}">
              <a16:creationId xmlns:a16="http://schemas.microsoft.com/office/drawing/2014/main" id="{C43B8DB2-00C0-42D9-B8C9-E605D663204E}"/>
            </a:ext>
          </a:extLst>
        </xdr:cNvPr>
        <xdr:cNvCxnSpPr/>
      </xdr:nvCxnSpPr>
      <xdr:spPr>
        <a:xfrm>
          <a:off x="6074576" y="1387400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a:extLst>
            <a:ext uri="{FF2B5EF4-FFF2-40B4-BE49-F238E27FC236}">
              <a16:creationId xmlns:a16="http://schemas.microsoft.com/office/drawing/2014/main" id="{88E9AEA7-3235-4EA8-86D9-68204487051C}"/>
            </a:ext>
          </a:extLst>
        </xdr:cNvPr>
        <xdr:cNvSpPr txBox="1"/>
      </xdr:nvSpPr>
      <xdr:spPr>
        <a:xfrm>
          <a:off x="5638539" y="137283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a:extLst>
            <a:ext uri="{FF2B5EF4-FFF2-40B4-BE49-F238E27FC236}">
              <a16:creationId xmlns:a16="http://schemas.microsoft.com/office/drawing/2014/main" id="{20F5593D-04EA-4CE6-8A14-3EA477427E41}"/>
            </a:ext>
          </a:extLst>
        </xdr:cNvPr>
        <xdr:cNvCxnSpPr/>
      </xdr:nvCxnSpPr>
      <xdr:spPr>
        <a:xfrm>
          <a:off x="6074576" y="1354047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a:extLst>
            <a:ext uri="{FF2B5EF4-FFF2-40B4-BE49-F238E27FC236}">
              <a16:creationId xmlns:a16="http://schemas.microsoft.com/office/drawing/2014/main" id="{5AC44F5B-04E1-4A50-9B0E-86B07C62D5BE}"/>
            </a:ext>
          </a:extLst>
        </xdr:cNvPr>
        <xdr:cNvSpPr txBox="1"/>
      </xdr:nvSpPr>
      <xdr:spPr>
        <a:xfrm>
          <a:off x="5638539" y="133947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9FA2B122-69C0-4ECF-86D4-DB4982EA3D62}"/>
            </a:ext>
          </a:extLst>
        </xdr:cNvPr>
        <xdr:cNvCxnSpPr/>
      </xdr:nvCxnSpPr>
      <xdr:spPr>
        <a:xfrm>
          <a:off x="6074576" y="1320695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DB143F83-DB05-41CD-BBC2-A9E4620DCEBC}"/>
            </a:ext>
          </a:extLst>
        </xdr:cNvPr>
        <xdr:cNvSpPr txBox="1"/>
      </xdr:nvSpPr>
      <xdr:spPr>
        <a:xfrm>
          <a:off x="5638539" y="130612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811B477E-FC63-4BE7-93AD-D2FD82374126}"/>
            </a:ext>
          </a:extLst>
        </xdr:cNvPr>
        <xdr:cNvSpPr/>
      </xdr:nvSpPr>
      <xdr:spPr>
        <a:xfrm>
          <a:off x="6074576" y="13206951"/>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241" name="直線コネクタ 240">
          <a:extLst>
            <a:ext uri="{FF2B5EF4-FFF2-40B4-BE49-F238E27FC236}">
              <a16:creationId xmlns:a16="http://schemas.microsoft.com/office/drawing/2014/main" id="{538D4F76-A23E-4D8B-B068-4AF4559A0F59}"/>
            </a:ext>
          </a:extLst>
        </xdr:cNvPr>
        <xdr:cNvCxnSpPr/>
      </xdr:nvCxnSpPr>
      <xdr:spPr>
        <a:xfrm flipV="1">
          <a:off x="9620113" y="13710510"/>
          <a:ext cx="0" cy="143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42" name="【福祉施設】&#10;一人当たり面積最小値テキスト">
          <a:extLst>
            <a:ext uri="{FF2B5EF4-FFF2-40B4-BE49-F238E27FC236}">
              <a16:creationId xmlns:a16="http://schemas.microsoft.com/office/drawing/2014/main" id="{2704DA6A-620C-4314-875E-3E8D30D2AC82}"/>
            </a:ext>
          </a:extLst>
        </xdr:cNvPr>
        <xdr:cNvSpPr txBox="1"/>
      </xdr:nvSpPr>
      <xdr:spPr>
        <a:xfrm>
          <a:off x="9659178" y="151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43" name="直線コネクタ 242">
          <a:extLst>
            <a:ext uri="{FF2B5EF4-FFF2-40B4-BE49-F238E27FC236}">
              <a16:creationId xmlns:a16="http://schemas.microsoft.com/office/drawing/2014/main" id="{873B186C-5FB7-4CFC-B1DD-126ADA73209F}"/>
            </a:ext>
          </a:extLst>
        </xdr:cNvPr>
        <xdr:cNvCxnSpPr/>
      </xdr:nvCxnSpPr>
      <xdr:spPr>
        <a:xfrm>
          <a:off x="9547750" y="15142597"/>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244" name="【福祉施設】&#10;一人当たり面積最大値テキスト">
          <a:extLst>
            <a:ext uri="{FF2B5EF4-FFF2-40B4-BE49-F238E27FC236}">
              <a16:creationId xmlns:a16="http://schemas.microsoft.com/office/drawing/2014/main" id="{D2A08F6E-DE53-4B0B-998B-A2014B1D8887}"/>
            </a:ext>
          </a:extLst>
        </xdr:cNvPr>
        <xdr:cNvSpPr txBox="1"/>
      </xdr:nvSpPr>
      <xdr:spPr>
        <a:xfrm>
          <a:off x="9659178" y="134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245" name="直線コネクタ 244">
          <a:extLst>
            <a:ext uri="{FF2B5EF4-FFF2-40B4-BE49-F238E27FC236}">
              <a16:creationId xmlns:a16="http://schemas.microsoft.com/office/drawing/2014/main" id="{A255EB1E-2BF8-4A29-879C-8ED371A44CDA}"/>
            </a:ext>
          </a:extLst>
        </xdr:cNvPr>
        <xdr:cNvCxnSpPr/>
      </xdr:nvCxnSpPr>
      <xdr:spPr>
        <a:xfrm>
          <a:off x="9547750" y="13710510"/>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46" name="【福祉施設】&#10;一人当たり面積平均値テキスト">
          <a:extLst>
            <a:ext uri="{FF2B5EF4-FFF2-40B4-BE49-F238E27FC236}">
              <a16:creationId xmlns:a16="http://schemas.microsoft.com/office/drawing/2014/main" id="{9633792F-F902-411F-8CE3-62C3C20CE3CB}"/>
            </a:ext>
          </a:extLst>
        </xdr:cNvPr>
        <xdr:cNvSpPr txBox="1"/>
      </xdr:nvSpPr>
      <xdr:spPr>
        <a:xfrm>
          <a:off x="9659178" y="145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47" name="フローチャート: 判断 246">
          <a:extLst>
            <a:ext uri="{FF2B5EF4-FFF2-40B4-BE49-F238E27FC236}">
              <a16:creationId xmlns:a16="http://schemas.microsoft.com/office/drawing/2014/main" id="{79D31619-4290-451D-AF0C-38BA296CBE7F}"/>
            </a:ext>
          </a:extLst>
        </xdr:cNvPr>
        <xdr:cNvSpPr/>
      </xdr:nvSpPr>
      <xdr:spPr>
        <a:xfrm>
          <a:off x="9585850" y="14745204"/>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248" name="フローチャート: 判断 247">
          <a:extLst>
            <a:ext uri="{FF2B5EF4-FFF2-40B4-BE49-F238E27FC236}">
              <a16:creationId xmlns:a16="http://schemas.microsoft.com/office/drawing/2014/main" id="{9AB231EF-9605-4C6E-984B-140A8F7431A4}"/>
            </a:ext>
          </a:extLst>
        </xdr:cNvPr>
        <xdr:cNvSpPr/>
      </xdr:nvSpPr>
      <xdr:spPr>
        <a:xfrm>
          <a:off x="8809935" y="14795823"/>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249" name="フローチャート: 判断 248">
          <a:extLst>
            <a:ext uri="{FF2B5EF4-FFF2-40B4-BE49-F238E27FC236}">
              <a16:creationId xmlns:a16="http://schemas.microsoft.com/office/drawing/2014/main" id="{04334609-D2E5-496C-A61C-B2CEE37DC4C7}"/>
            </a:ext>
          </a:extLst>
        </xdr:cNvPr>
        <xdr:cNvSpPr/>
      </xdr:nvSpPr>
      <xdr:spPr>
        <a:xfrm>
          <a:off x="7998791" y="14838278"/>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250" name="フローチャート: 判断 249">
          <a:extLst>
            <a:ext uri="{FF2B5EF4-FFF2-40B4-BE49-F238E27FC236}">
              <a16:creationId xmlns:a16="http://schemas.microsoft.com/office/drawing/2014/main" id="{6091A615-AEAF-4D75-AC9D-3937061D8277}"/>
            </a:ext>
          </a:extLst>
        </xdr:cNvPr>
        <xdr:cNvSpPr/>
      </xdr:nvSpPr>
      <xdr:spPr>
        <a:xfrm>
          <a:off x="7172077" y="1487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251" name="フローチャート: 判断 250">
          <a:extLst>
            <a:ext uri="{FF2B5EF4-FFF2-40B4-BE49-F238E27FC236}">
              <a16:creationId xmlns:a16="http://schemas.microsoft.com/office/drawing/2014/main" id="{6E5EAC08-641A-4C56-B10F-371D171FDDFB}"/>
            </a:ext>
          </a:extLst>
        </xdr:cNvPr>
        <xdr:cNvSpPr/>
      </xdr:nvSpPr>
      <xdr:spPr>
        <a:xfrm>
          <a:off x="6360933" y="14794190"/>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FA27A4C-2FC6-4BA5-B832-FE1C453F985D}"/>
            </a:ext>
          </a:extLst>
        </xdr:cNvPr>
        <xdr:cNvSpPr txBox="1"/>
      </xdr:nvSpPr>
      <xdr:spPr>
        <a:xfrm>
          <a:off x="944615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680CAC89-6BDC-47B5-B266-F4B3B27B41F4}"/>
            </a:ext>
          </a:extLst>
        </xdr:cNvPr>
        <xdr:cNvSpPr txBox="1"/>
      </xdr:nvSpPr>
      <xdr:spPr>
        <a:xfrm>
          <a:off x="8685806"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1B829C3-5CAB-4B51-915E-F940A984DE59}"/>
            </a:ext>
          </a:extLst>
        </xdr:cNvPr>
        <xdr:cNvSpPr txBox="1"/>
      </xdr:nvSpPr>
      <xdr:spPr>
        <a:xfrm>
          <a:off x="7874663"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0D93EB7-A8BE-4F92-8564-C3FE42B765C5}"/>
            </a:ext>
          </a:extLst>
        </xdr:cNvPr>
        <xdr:cNvSpPr txBox="1"/>
      </xdr:nvSpPr>
      <xdr:spPr>
        <a:xfrm>
          <a:off x="704794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22F1404-D5C5-4351-BEC2-577CC258D3FD}"/>
            </a:ext>
          </a:extLst>
        </xdr:cNvPr>
        <xdr:cNvSpPr txBox="1"/>
      </xdr:nvSpPr>
      <xdr:spPr>
        <a:xfrm>
          <a:off x="6236804"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257" name="楕円 256">
          <a:extLst>
            <a:ext uri="{FF2B5EF4-FFF2-40B4-BE49-F238E27FC236}">
              <a16:creationId xmlns:a16="http://schemas.microsoft.com/office/drawing/2014/main" id="{08089F6E-6D24-4C98-850E-E6895F6EDEBF}"/>
            </a:ext>
          </a:extLst>
        </xdr:cNvPr>
        <xdr:cNvSpPr/>
      </xdr:nvSpPr>
      <xdr:spPr>
        <a:xfrm>
          <a:off x="9585850" y="14895640"/>
          <a:ext cx="860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258" name="【福祉施設】&#10;一人当たり面積該当値テキスト">
          <a:extLst>
            <a:ext uri="{FF2B5EF4-FFF2-40B4-BE49-F238E27FC236}">
              <a16:creationId xmlns:a16="http://schemas.microsoft.com/office/drawing/2014/main" id="{5EB564BA-7DC1-45F6-B7EE-FFEC186001AE}"/>
            </a:ext>
          </a:extLst>
        </xdr:cNvPr>
        <xdr:cNvSpPr txBox="1"/>
      </xdr:nvSpPr>
      <xdr:spPr>
        <a:xfrm>
          <a:off x="9659178" y="148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259" name="楕円 258">
          <a:extLst>
            <a:ext uri="{FF2B5EF4-FFF2-40B4-BE49-F238E27FC236}">
              <a16:creationId xmlns:a16="http://schemas.microsoft.com/office/drawing/2014/main" id="{A77B881C-A929-41C5-83D4-1D5B4EF7AC68}"/>
            </a:ext>
          </a:extLst>
        </xdr:cNvPr>
        <xdr:cNvSpPr/>
      </xdr:nvSpPr>
      <xdr:spPr>
        <a:xfrm>
          <a:off x="8809935" y="148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88719</xdr:rowOff>
    </xdr:to>
    <xdr:cxnSp macro="">
      <xdr:nvCxnSpPr>
        <xdr:cNvPr id="260" name="直線コネクタ 259">
          <a:extLst>
            <a:ext uri="{FF2B5EF4-FFF2-40B4-BE49-F238E27FC236}">
              <a16:creationId xmlns:a16="http://schemas.microsoft.com/office/drawing/2014/main" id="{A748EE47-BC56-49E0-AE2D-CC11D25E97A3}"/>
            </a:ext>
          </a:extLst>
        </xdr:cNvPr>
        <xdr:cNvCxnSpPr/>
      </xdr:nvCxnSpPr>
      <xdr:spPr>
        <a:xfrm flipV="1">
          <a:off x="8860735" y="14946440"/>
          <a:ext cx="760343"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261" name="楕円 260">
          <a:extLst>
            <a:ext uri="{FF2B5EF4-FFF2-40B4-BE49-F238E27FC236}">
              <a16:creationId xmlns:a16="http://schemas.microsoft.com/office/drawing/2014/main" id="{B327B444-7267-4BEC-96FC-65A1CDDF5762}"/>
            </a:ext>
          </a:extLst>
        </xdr:cNvPr>
        <xdr:cNvSpPr/>
      </xdr:nvSpPr>
      <xdr:spPr>
        <a:xfrm>
          <a:off x="7998791" y="14902172"/>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85</xdr:row>
      <xdr:rowOff>91984</xdr:rowOff>
    </xdr:to>
    <xdr:cxnSp macro="">
      <xdr:nvCxnSpPr>
        <xdr:cNvPr id="262" name="直線コネクタ 261">
          <a:extLst>
            <a:ext uri="{FF2B5EF4-FFF2-40B4-BE49-F238E27FC236}">
              <a16:creationId xmlns:a16="http://schemas.microsoft.com/office/drawing/2014/main" id="{78067BCA-7A06-41FD-B768-259D713D1E94}"/>
            </a:ext>
          </a:extLst>
        </xdr:cNvPr>
        <xdr:cNvCxnSpPr/>
      </xdr:nvCxnSpPr>
      <xdr:spPr>
        <a:xfrm flipV="1">
          <a:off x="8049591" y="14949707"/>
          <a:ext cx="811144"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263" name="楕円 262">
          <a:extLst>
            <a:ext uri="{FF2B5EF4-FFF2-40B4-BE49-F238E27FC236}">
              <a16:creationId xmlns:a16="http://schemas.microsoft.com/office/drawing/2014/main" id="{D3EC1F4C-E46A-4693-9074-5ECC3D0CB616}"/>
            </a:ext>
          </a:extLst>
        </xdr:cNvPr>
        <xdr:cNvSpPr/>
      </xdr:nvSpPr>
      <xdr:spPr>
        <a:xfrm>
          <a:off x="7172077" y="149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95250</xdr:rowOff>
    </xdr:to>
    <xdr:cxnSp macro="">
      <xdr:nvCxnSpPr>
        <xdr:cNvPr id="264" name="直線コネクタ 263">
          <a:extLst>
            <a:ext uri="{FF2B5EF4-FFF2-40B4-BE49-F238E27FC236}">
              <a16:creationId xmlns:a16="http://schemas.microsoft.com/office/drawing/2014/main" id="{239A883C-4BF6-41D8-9E84-59AFEF5E8C9F}"/>
            </a:ext>
          </a:extLst>
        </xdr:cNvPr>
        <xdr:cNvCxnSpPr/>
      </xdr:nvCxnSpPr>
      <xdr:spPr>
        <a:xfrm flipV="1">
          <a:off x="7222877" y="14952972"/>
          <a:ext cx="826714"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47716</xdr:rowOff>
    </xdr:from>
    <xdr:to>
      <xdr:col>36</xdr:col>
      <xdr:colOff>165100</xdr:colOff>
      <xdr:row>85</xdr:row>
      <xdr:rowOff>149316</xdr:rowOff>
    </xdr:to>
    <xdr:sp macro="" textlink="">
      <xdr:nvSpPr>
        <xdr:cNvPr id="265" name="楕円 264">
          <a:extLst>
            <a:ext uri="{FF2B5EF4-FFF2-40B4-BE49-F238E27FC236}">
              <a16:creationId xmlns:a16="http://schemas.microsoft.com/office/drawing/2014/main" id="{6E1174B9-AF49-4F1D-B55B-D1ADECD479D4}"/>
            </a:ext>
          </a:extLst>
        </xdr:cNvPr>
        <xdr:cNvSpPr/>
      </xdr:nvSpPr>
      <xdr:spPr>
        <a:xfrm>
          <a:off x="6360933" y="149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98516</xdr:rowOff>
    </xdr:to>
    <xdr:cxnSp macro="">
      <xdr:nvCxnSpPr>
        <xdr:cNvPr id="266" name="直線コネクタ 265">
          <a:extLst>
            <a:ext uri="{FF2B5EF4-FFF2-40B4-BE49-F238E27FC236}">
              <a16:creationId xmlns:a16="http://schemas.microsoft.com/office/drawing/2014/main" id="{1F268D55-CF08-4D3F-81E0-042A62D1E6DE}"/>
            </a:ext>
          </a:extLst>
        </xdr:cNvPr>
        <xdr:cNvCxnSpPr/>
      </xdr:nvCxnSpPr>
      <xdr:spPr>
        <a:xfrm flipV="1">
          <a:off x="6411733" y="14956238"/>
          <a:ext cx="811144"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267" name="n_1aveValue【福祉施設】&#10;一人当たり面積">
          <a:extLst>
            <a:ext uri="{FF2B5EF4-FFF2-40B4-BE49-F238E27FC236}">
              <a16:creationId xmlns:a16="http://schemas.microsoft.com/office/drawing/2014/main" id="{63117364-A265-43B9-A357-41643B2AB4A9}"/>
            </a:ext>
          </a:extLst>
        </xdr:cNvPr>
        <xdr:cNvSpPr txBox="1"/>
      </xdr:nvSpPr>
      <xdr:spPr>
        <a:xfrm>
          <a:off x="8628733" y="145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268" name="n_2aveValue【福祉施設】&#10;一人当たり面積">
          <a:extLst>
            <a:ext uri="{FF2B5EF4-FFF2-40B4-BE49-F238E27FC236}">
              <a16:creationId xmlns:a16="http://schemas.microsoft.com/office/drawing/2014/main" id="{166D5364-A549-4920-AECF-BC0054153131}"/>
            </a:ext>
          </a:extLst>
        </xdr:cNvPr>
        <xdr:cNvSpPr txBox="1"/>
      </xdr:nvSpPr>
      <xdr:spPr>
        <a:xfrm>
          <a:off x="7830290" y="1461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269" name="n_3aveValue【福祉施設】&#10;一人当たり面積">
          <a:extLst>
            <a:ext uri="{FF2B5EF4-FFF2-40B4-BE49-F238E27FC236}">
              <a16:creationId xmlns:a16="http://schemas.microsoft.com/office/drawing/2014/main" id="{C6B33B73-5E84-4572-923A-0E6AE216FC9D}"/>
            </a:ext>
          </a:extLst>
        </xdr:cNvPr>
        <xdr:cNvSpPr txBox="1"/>
      </xdr:nvSpPr>
      <xdr:spPr>
        <a:xfrm>
          <a:off x="7003575" y="146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270" name="n_4aveValue【福祉施設】&#10;一人当たり面積">
          <a:extLst>
            <a:ext uri="{FF2B5EF4-FFF2-40B4-BE49-F238E27FC236}">
              <a16:creationId xmlns:a16="http://schemas.microsoft.com/office/drawing/2014/main" id="{C418496F-5310-4CCC-AAC8-74987FA74055}"/>
            </a:ext>
          </a:extLst>
        </xdr:cNvPr>
        <xdr:cNvSpPr txBox="1"/>
      </xdr:nvSpPr>
      <xdr:spPr>
        <a:xfrm>
          <a:off x="6192431" y="1456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130646</xdr:rowOff>
    </xdr:from>
    <xdr:ext cx="469744" cy="259045"/>
    <xdr:sp macro="" textlink="">
      <xdr:nvSpPr>
        <xdr:cNvPr id="271" name="n_1mainValue【福祉施設】&#10;一人当たり面積">
          <a:extLst>
            <a:ext uri="{FF2B5EF4-FFF2-40B4-BE49-F238E27FC236}">
              <a16:creationId xmlns:a16="http://schemas.microsoft.com/office/drawing/2014/main" id="{39ED9483-EC53-464E-9E33-327E2417117F}"/>
            </a:ext>
          </a:extLst>
        </xdr:cNvPr>
        <xdr:cNvSpPr txBox="1"/>
      </xdr:nvSpPr>
      <xdr:spPr>
        <a:xfrm>
          <a:off x="8628733" y="149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133911</xdr:rowOff>
    </xdr:from>
    <xdr:ext cx="469744" cy="259045"/>
    <xdr:sp macro="" textlink="">
      <xdr:nvSpPr>
        <xdr:cNvPr id="272" name="n_2mainValue【福祉施設】&#10;一人当たり面積">
          <a:extLst>
            <a:ext uri="{FF2B5EF4-FFF2-40B4-BE49-F238E27FC236}">
              <a16:creationId xmlns:a16="http://schemas.microsoft.com/office/drawing/2014/main" id="{CA6D3E2F-C7CB-4703-A17B-680A3723A1C9}"/>
            </a:ext>
          </a:extLst>
        </xdr:cNvPr>
        <xdr:cNvSpPr txBox="1"/>
      </xdr:nvSpPr>
      <xdr:spPr>
        <a:xfrm>
          <a:off x="7830290" y="149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273" name="n_3mainValue【福祉施設】&#10;一人当たり面積">
          <a:extLst>
            <a:ext uri="{FF2B5EF4-FFF2-40B4-BE49-F238E27FC236}">
              <a16:creationId xmlns:a16="http://schemas.microsoft.com/office/drawing/2014/main" id="{51E9A009-F533-4CB7-86DB-BF9431410FC5}"/>
            </a:ext>
          </a:extLst>
        </xdr:cNvPr>
        <xdr:cNvSpPr txBox="1"/>
      </xdr:nvSpPr>
      <xdr:spPr>
        <a:xfrm>
          <a:off x="7003575" y="1499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140443</xdr:rowOff>
    </xdr:from>
    <xdr:ext cx="469744" cy="259045"/>
    <xdr:sp macro="" textlink="">
      <xdr:nvSpPr>
        <xdr:cNvPr id="274" name="n_4mainValue【福祉施設】&#10;一人当たり面積">
          <a:extLst>
            <a:ext uri="{FF2B5EF4-FFF2-40B4-BE49-F238E27FC236}">
              <a16:creationId xmlns:a16="http://schemas.microsoft.com/office/drawing/2014/main" id="{A08B4468-2357-4F45-96ED-4E5854604E5A}"/>
            </a:ext>
          </a:extLst>
        </xdr:cNvPr>
        <xdr:cNvSpPr txBox="1"/>
      </xdr:nvSpPr>
      <xdr:spPr>
        <a:xfrm>
          <a:off x="6192431" y="1500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4D377A0A-E25C-4F41-8FE3-B88751D895AB}"/>
            </a:ext>
          </a:extLst>
        </xdr:cNvPr>
        <xdr:cNvSpPr/>
      </xdr:nvSpPr>
      <xdr:spPr>
        <a:xfrm>
          <a:off x="69971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E1F51065-75B5-4F21-A860-3BC9D2FD514D}"/>
            </a:ext>
          </a:extLst>
        </xdr:cNvPr>
        <xdr:cNvSpPr/>
      </xdr:nvSpPr>
      <xdr:spPr>
        <a:xfrm>
          <a:off x="82671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33B0CA17-F8D3-45F0-BDAD-3125FE820DC9}"/>
            </a:ext>
          </a:extLst>
        </xdr:cNvPr>
        <xdr:cNvSpPr/>
      </xdr:nvSpPr>
      <xdr:spPr>
        <a:xfrm>
          <a:off x="82671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FE912568-C55A-4FC9-B542-FB964516A415}"/>
            </a:ext>
          </a:extLst>
        </xdr:cNvPr>
        <xdr:cNvSpPr/>
      </xdr:nvSpPr>
      <xdr:spPr>
        <a:xfrm>
          <a:off x="174928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49B4D47E-9D72-4070-B406-AA3C7C401898}"/>
            </a:ext>
          </a:extLst>
        </xdr:cNvPr>
        <xdr:cNvSpPr/>
      </xdr:nvSpPr>
      <xdr:spPr>
        <a:xfrm>
          <a:off x="174928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D57BD293-A582-4CCF-A59B-77F233A20C9B}"/>
            </a:ext>
          </a:extLst>
        </xdr:cNvPr>
        <xdr:cNvSpPr/>
      </xdr:nvSpPr>
      <xdr:spPr>
        <a:xfrm>
          <a:off x="279885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83D1FD6E-172B-4352-B930-BD9EFAC375CC}"/>
            </a:ext>
          </a:extLst>
        </xdr:cNvPr>
        <xdr:cNvSpPr/>
      </xdr:nvSpPr>
      <xdr:spPr>
        <a:xfrm>
          <a:off x="279885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55B313ED-7007-4862-9630-68E76F5A7858}"/>
            </a:ext>
          </a:extLst>
        </xdr:cNvPr>
        <xdr:cNvSpPr/>
      </xdr:nvSpPr>
      <xdr:spPr>
        <a:xfrm>
          <a:off x="699715" y="17045774"/>
          <a:ext cx="435068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623F446F-F825-422A-806E-2B5175D40067}"/>
            </a:ext>
          </a:extLst>
        </xdr:cNvPr>
        <xdr:cNvSpPr txBox="1"/>
      </xdr:nvSpPr>
      <xdr:spPr>
        <a:xfrm>
          <a:off x="677186" y="1685974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56CA2F78-63EA-4140-97A1-C2406C964405}"/>
            </a:ext>
          </a:extLst>
        </xdr:cNvPr>
        <xdr:cNvCxnSpPr/>
      </xdr:nvCxnSpPr>
      <xdr:spPr>
        <a:xfrm>
          <a:off x="699715" y="1926915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91BC3AD4-D7C0-49F7-8635-B26EA5DEA8C1}"/>
            </a:ext>
          </a:extLst>
        </xdr:cNvPr>
        <xdr:cNvSpPr txBox="1"/>
      </xdr:nvSpPr>
      <xdr:spPr>
        <a:xfrm>
          <a:off x="279250" y="19131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a:extLst>
            <a:ext uri="{FF2B5EF4-FFF2-40B4-BE49-F238E27FC236}">
              <a16:creationId xmlns:a16="http://schemas.microsoft.com/office/drawing/2014/main" id="{5EA519C6-6566-4696-835F-40B3DCE468AE}"/>
            </a:ext>
          </a:extLst>
        </xdr:cNvPr>
        <xdr:cNvCxnSpPr/>
      </xdr:nvCxnSpPr>
      <xdr:spPr>
        <a:xfrm>
          <a:off x="699715" y="1882537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7" name="テキスト ボックス 286">
          <a:extLst>
            <a:ext uri="{FF2B5EF4-FFF2-40B4-BE49-F238E27FC236}">
              <a16:creationId xmlns:a16="http://schemas.microsoft.com/office/drawing/2014/main" id="{8B409D5D-0F33-45D7-8FC6-94CA84CF46F2}"/>
            </a:ext>
          </a:extLst>
        </xdr:cNvPr>
        <xdr:cNvSpPr txBox="1"/>
      </xdr:nvSpPr>
      <xdr:spPr>
        <a:xfrm>
          <a:off x="343370" y="186876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a:extLst>
            <a:ext uri="{FF2B5EF4-FFF2-40B4-BE49-F238E27FC236}">
              <a16:creationId xmlns:a16="http://schemas.microsoft.com/office/drawing/2014/main" id="{3C05DEEF-B4E3-4454-9CEA-EA4A11B8352B}"/>
            </a:ext>
          </a:extLst>
        </xdr:cNvPr>
        <xdr:cNvCxnSpPr/>
      </xdr:nvCxnSpPr>
      <xdr:spPr>
        <a:xfrm>
          <a:off x="699715" y="1838159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a:extLst>
            <a:ext uri="{FF2B5EF4-FFF2-40B4-BE49-F238E27FC236}">
              <a16:creationId xmlns:a16="http://schemas.microsoft.com/office/drawing/2014/main" id="{79F872B2-1156-485C-8665-CD2DAF0EE636}"/>
            </a:ext>
          </a:extLst>
        </xdr:cNvPr>
        <xdr:cNvSpPr txBox="1"/>
      </xdr:nvSpPr>
      <xdr:spPr>
        <a:xfrm>
          <a:off x="343370" y="182438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a:extLst>
            <a:ext uri="{FF2B5EF4-FFF2-40B4-BE49-F238E27FC236}">
              <a16:creationId xmlns:a16="http://schemas.microsoft.com/office/drawing/2014/main" id="{889C5DCD-7406-4699-9C95-C53BEBF93F21}"/>
            </a:ext>
          </a:extLst>
        </xdr:cNvPr>
        <xdr:cNvCxnSpPr/>
      </xdr:nvCxnSpPr>
      <xdr:spPr>
        <a:xfrm>
          <a:off x="699715" y="1793333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a:extLst>
            <a:ext uri="{FF2B5EF4-FFF2-40B4-BE49-F238E27FC236}">
              <a16:creationId xmlns:a16="http://schemas.microsoft.com/office/drawing/2014/main" id="{370A6B62-D85B-4C84-B07D-2EC7C6C1FDC6}"/>
            </a:ext>
          </a:extLst>
        </xdr:cNvPr>
        <xdr:cNvSpPr txBox="1"/>
      </xdr:nvSpPr>
      <xdr:spPr>
        <a:xfrm>
          <a:off x="343370" y="177955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a:extLst>
            <a:ext uri="{FF2B5EF4-FFF2-40B4-BE49-F238E27FC236}">
              <a16:creationId xmlns:a16="http://schemas.microsoft.com/office/drawing/2014/main" id="{7301C3C3-997A-4E09-B53C-F81B5B470E09}"/>
            </a:ext>
          </a:extLst>
        </xdr:cNvPr>
        <xdr:cNvCxnSpPr/>
      </xdr:nvCxnSpPr>
      <xdr:spPr>
        <a:xfrm>
          <a:off x="699715" y="1748955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a:extLst>
            <a:ext uri="{FF2B5EF4-FFF2-40B4-BE49-F238E27FC236}">
              <a16:creationId xmlns:a16="http://schemas.microsoft.com/office/drawing/2014/main" id="{B227D662-A639-4CE6-A3A6-AB9DACFA0F15}"/>
            </a:ext>
          </a:extLst>
        </xdr:cNvPr>
        <xdr:cNvSpPr txBox="1"/>
      </xdr:nvSpPr>
      <xdr:spPr>
        <a:xfrm>
          <a:off x="343370" y="173518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a:extLst>
            <a:ext uri="{FF2B5EF4-FFF2-40B4-BE49-F238E27FC236}">
              <a16:creationId xmlns:a16="http://schemas.microsoft.com/office/drawing/2014/main" id="{CC204A81-CC2F-42D9-B1EE-64755A4B3650}"/>
            </a:ext>
          </a:extLst>
        </xdr:cNvPr>
        <xdr:cNvCxnSpPr/>
      </xdr:nvCxnSpPr>
      <xdr:spPr>
        <a:xfrm>
          <a:off x="699715" y="170457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5" name="テキスト ボックス 294">
          <a:extLst>
            <a:ext uri="{FF2B5EF4-FFF2-40B4-BE49-F238E27FC236}">
              <a16:creationId xmlns:a16="http://schemas.microsoft.com/office/drawing/2014/main" id="{2FAE9ADB-B705-4E3A-BFC5-535BD240A9C2}"/>
            </a:ext>
          </a:extLst>
        </xdr:cNvPr>
        <xdr:cNvSpPr txBox="1"/>
      </xdr:nvSpPr>
      <xdr:spPr>
        <a:xfrm>
          <a:off x="391918" y="169080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BAAA3778-AEA0-4285-B898-6EC1F210F1BF}"/>
            </a:ext>
          </a:extLst>
        </xdr:cNvPr>
        <xdr:cNvSpPr/>
      </xdr:nvSpPr>
      <xdr:spPr>
        <a:xfrm>
          <a:off x="699715" y="17045774"/>
          <a:ext cx="435068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297" name="直線コネクタ 296">
          <a:extLst>
            <a:ext uri="{FF2B5EF4-FFF2-40B4-BE49-F238E27FC236}">
              <a16:creationId xmlns:a16="http://schemas.microsoft.com/office/drawing/2014/main" id="{2CCD75D1-4A47-4389-A063-E5194BA9EA15}"/>
            </a:ext>
          </a:extLst>
        </xdr:cNvPr>
        <xdr:cNvCxnSpPr/>
      </xdr:nvCxnSpPr>
      <xdr:spPr>
        <a:xfrm flipV="1">
          <a:off x="4261154" y="17713684"/>
          <a:ext cx="0" cy="121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298" name="【市民会館】&#10;有形固定資産減価償却率最小値テキスト">
          <a:extLst>
            <a:ext uri="{FF2B5EF4-FFF2-40B4-BE49-F238E27FC236}">
              <a16:creationId xmlns:a16="http://schemas.microsoft.com/office/drawing/2014/main" id="{0521D17A-0B3D-4D25-B811-1094D35C2519}"/>
            </a:ext>
          </a:extLst>
        </xdr:cNvPr>
        <xdr:cNvSpPr txBox="1"/>
      </xdr:nvSpPr>
      <xdr:spPr>
        <a:xfrm>
          <a:off x="4299889" y="18929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299" name="直線コネクタ 298">
          <a:extLst>
            <a:ext uri="{FF2B5EF4-FFF2-40B4-BE49-F238E27FC236}">
              <a16:creationId xmlns:a16="http://schemas.microsoft.com/office/drawing/2014/main" id="{A8C21B56-7C31-4C13-9DE7-56E5079B1509}"/>
            </a:ext>
          </a:extLst>
        </xdr:cNvPr>
        <xdr:cNvCxnSpPr/>
      </xdr:nvCxnSpPr>
      <xdr:spPr>
        <a:xfrm>
          <a:off x="4188460" y="1892605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00" name="【市民会館】&#10;有形固定資産減価償却率最大値テキスト">
          <a:extLst>
            <a:ext uri="{FF2B5EF4-FFF2-40B4-BE49-F238E27FC236}">
              <a16:creationId xmlns:a16="http://schemas.microsoft.com/office/drawing/2014/main" id="{B058916A-C9EF-4BBD-958C-C8BA45DBC60D}"/>
            </a:ext>
          </a:extLst>
        </xdr:cNvPr>
        <xdr:cNvSpPr txBox="1"/>
      </xdr:nvSpPr>
      <xdr:spPr>
        <a:xfrm>
          <a:off x="4299889" y="1749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01" name="直線コネクタ 300">
          <a:extLst>
            <a:ext uri="{FF2B5EF4-FFF2-40B4-BE49-F238E27FC236}">
              <a16:creationId xmlns:a16="http://schemas.microsoft.com/office/drawing/2014/main" id="{7651A50F-942E-442B-8B17-AF9F6DEAA715}"/>
            </a:ext>
          </a:extLst>
        </xdr:cNvPr>
        <xdr:cNvCxnSpPr/>
      </xdr:nvCxnSpPr>
      <xdr:spPr>
        <a:xfrm>
          <a:off x="4188460" y="1771368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CB8CF98B-AE88-45E1-8389-6678EF6F75B3}"/>
            </a:ext>
          </a:extLst>
        </xdr:cNvPr>
        <xdr:cNvSpPr txBox="1"/>
      </xdr:nvSpPr>
      <xdr:spPr>
        <a:xfrm>
          <a:off x="4299889" y="18265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303" name="フローチャート: 判断 302">
          <a:extLst>
            <a:ext uri="{FF2B5EF4-FFF2-40B4-BE49-F238E27FC236}">
              <a16:creationId xmlns:a16="http://schemas.microsoft.com/office/drawing/2014/main" id="{F083794C-0614-411D-AC5A-3D0E72DCF6BF}"/>
            </a:ext>
          </a:extLst>
        </xdr:cNvPr>
        <xdr:cNvSpPr/>
      </xdr:nvSpPr>
      <xdr:spPr>
        <a:xfrm>
          <a:off x="4210989" y="182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304" name="フローチャート: 判断 303">
          <a:extLst>
            <a:ext uri="{FF2B5EF4-FFF2-40B4-BE49-F238E27FC236}">
              <a16:creationId xmlns:a16="http://schemas.microsoft.com/office/drawing/2014/main" id="{B2AFC0F0-7644-4D46-8DED-6465E7E0E0BA}"/>
            </a:ext>
          </a:extLst>
        </xdr:cNvPr>
        <xdr:cNvSpPr/>
      </xdr:nvSpPr>
      <xdr:spPr>
        <a:xfrm>
          <a:off x="3450645" y="18225538"/>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305" name="フローチャート: 判断 304">
          <a:extLst>
            <a:ext uri="{FF2B5EF4-FFF2-40B4-BE49-F238E27FC236}">
              <a16:creationId xmlns:a16="http://schemas.microsoft.com/office/drawing/2014/main" id="{27CA663E-37B3-4799-AC99-FFC883914592}"/>
            </a:ext>
          </a:extLst>
        </xdr:cNvPr>
        <xdr:cNvSpPr/>
      </xdr:nvSpPr>
      <xdr:spPr>
        <a:xfrm>
          <a:off x="2623930" y="1797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306" name="フローチャート: 判断 305">
          <a:extLst>
            <a:ext uri="{FF2B5EF4-FFF2-40B4-BE49-F238E27FC236}">
              <a16:creationId xmlns:a16="http://schemas.microsoft.com/office/drawing/2014/main" id="{11641C5A-FA3A-4447-8F4A-66EB9C978ECF}"/>
            </a:ext>
          </a:extLst>
        </xdr:cNvPr>
        <xdr:cNvSpPr/>
      </xdr:nvSpPr>
      <xdr:spPr>
        <a:xfrm>
          <a:off x="1812787" y="18072276"/>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307" name="フローチャート: 判断 306">
          <a:extLst>
            <a:ext uri="{FF2B5EF4-FFF2-40B4-BE49-F238E27FC236}">
              <a16:creationId xmlns:a16="http://schemas.microsoft.com/office/drawing/2014/main" id="{AA38D1F3-6644-41F8-9AC1-5A5C9AB319F4}"/>
            </a:ext>
          </a:extLst>
        </xdr:cNvPr>
        <xdr:cNvSpPr/>
      </xdr:nvSpPr>
      <xdr:spPr>
        <a:xfrm>
          <a:off x="1001643" y="18111238"/>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54EB87DA-312F-4B6C-A963-0EB1B86955D1}"/>
            </a:ext>
          </a:extLst>
        </xdr:cNvPr>
        <xdr:cNvSpPr txBox="1"/>
      </xdr:nvSpPr>
      <xdr:spPr>
        <a:xfrm>
          <a:off x="408686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9BE932C0-0270-4277-932B-811DA3C2BA5D}"/>
            </a:ext>
          </a:extLst>
        </xdr:cNvPr>
        <xdr:cNvSpPr txBox="1"/>
      </xdr:nvSpPr>
      <xdr:spPr>
        <a:xfrm>
          <a:off x="3326517"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6189CA26-E1D3-48E8-9824-32AA499277D6}"/>
            </a:ext>
          </a:extLst>
        </xdr:cNvPr>
        <xdr:cNvSpPr txBox="1"/>
      </xdr:nvSpPr>
      <xdr:spPr>
        <a:xfrm>
          <a:off x="249980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357A4B2B-577A-4010-AAFD-1CED477761B8}"/>
            </a:ext>
          </a:extLst>
        </xdr:cNvPr>
        <xdr:cNvSpPr txBox="1"/>
      </xdr:nvSpPr>
      <xdr:spPr>
        <a:xfrm>
          <a:off x="168865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D7EBCFED-EBC1-46D3-B536-616F66C74448}"/>
            </a:ext>
          </a:extLst>
        </xdr:cNvPr>
        <xdr:cNvSpPr txBox="1"/>
      </xdr:nvSpPr>
      <xdr:spPr>
        <a:xfrm>
          <a:off x="877515"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57404</xdr:rowOff>
    </xdr:from>
    <xdr:to>
      <xdr:col>24</xdr:col>
      <xdr:colOff>114300</xdr:colOff>
      <xdr:row>102</xdr:row>
      <xdr:rowOff>159004</xdr:rowOff>
    </xdr:to>
    <xdr:sp macro="" textlink="">
      <xdr:nvSpPr>
        <xdr:cNvPr id="313" name="楕円 312">
          <a:extLst>
            <a:ext uri="{FF2B5EF4-FFF2-40B4-BE49-F238E27FC236}">
              <a16:creationId xmlns:a16="http://schemas.microsoft.com/office/drawing/2014/main" id="{A64994C7-BF0B-4B23-8FE7-252901ABD44F}"/>
            </a:ext>
          </a:extLst>
        </xdr:cNvPr>
        <xdr:cNvSpPr/>
      </xdr:nvSpPr>
      <xdr:spPr>
        <a:xfrm>
          <a:off x="4210989" y="178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80281</xdr:rowOff>
    </xdr:from>
    <xdr:ext cx="405111" cy="259045"/>
    <xdr:sp macro="" textlink="">
      <xdr:nvSpPr>
        <xdr:cNvPr id="314" name="【市民会館】&#10;有形固定資産減価償却率該当値テキスト">
          <a:extLst>
            <a:ext uri="{FF2B5EF4-FFF2-40B4-BE49-F238E27FC236}">
              <a16:creationId xmlns:a16="http://schemas.microsoft.com/office/drawing/2014/main" id="{0FCDA5AC-49DC-480A-B672-1592FAB09513}"/>
            </a:ext>
          </a:extLst>
        </xdr:cNvPr>
        <xdr:cNvSpPr txBox="1"/>
      </xdr:nvSpPr>
      <xdr:spPr>
        <a:xfrm>
          <a:off x="4299889" y="176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15" name="楕円 314">
          <a:extLst>
            <a:ext uri="{FF2B5EF4-FFF2-40B4-BE49-F238E27FC236}">
              <a16:creationId xmlns:a16="http://schemas.microsoft.com/office/drawing/2014/main" id="{0A9C0CA6-D363-4234-9A00-2719C1C5F2AD}"/>
            </a:ext>
          </a:extLst>
        </xdr:cNvPr>
        <xdr:cNvSpPr/>
      </xdr:nvSpPr>
      <xdr:spPr>
        <a:xfrm>
          <a:off x="3450645" y="17996839"/>
          <a:ext cx="86029"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108204</xdr:rowOff>
    </xdr:from>
    <xdr:to>
      <xdr:col>24</xdr:col>
      <xdr:colOff>63500</xdr:colOff>
      <xdr:row>103</xdr:row>
      <xdr:rowOff>133350</xdr:rowOff>
    </xdr:to>
    <xdr:cxnSp macro="">
      <xdr:nvCxnSpPr>
        <xdr:cNvPr id="316" name="直線コネクタ 315">
          <a:extLst>
            <a:ext uri="{FF2B5EF4-FFF2-40B4-BE49-F238E27FC236}">
              <a16:creationId xmlns:a16="http://schemas.microsoft.com/office/drawing/2014/main" id="{5CA730EB-5A6F-45B1-81F8-3256A06E878A}"/>
            </a:ext>
          </a:extLst>
        </xdr:cNvPr>
        <xdr:cNvCxnSpPr/>
      </xdr:nvCxnSpPr>
      <xdr:spPr>
        <a:xfrm flipV="1">
          <a:off x="3501445" y="17855515"/>
          <a:ext cx="760344" cy="1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317" name="楕円 316">
          <a:extLst>
            <a:ext uri="{FF2B5EF4-FFF2-40B4-BE49-F238E27FC236}">
              <a16:creationId xmlns:a16="http://schemas.microsoft.com/office/drawing/2014/main" id="{2FD28593-0D06-476A-ACFB-EA6B8F0E7162}"/>
            </a:ext>
          </a:extLst>
        </xdr:cNvPr>
        <xdr:cNvSpPr/>
      </xdr:nvSpPr>
      <xdr:spPr>
        <a:xfrm>
          <a:off x="2623930" y="179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133350</xdr:rowOff>
    </xdr:to>
    <xdr:cxnSp macro="">
      <xdr:nvCxnSpPr>
        <xdr:cNvPr id="318" name="直線コネクタ 317">
          <a:extLst>
            <a:ext uri="{FF2B5EF4-FFF2-40B4-BE49-F238E27FC236}">
              <a16:creationId xmlns:a16="http://schemas.microsoft.com/office/drawing/2014/main" id="{8508C626-8902-441D-96FD-21960ECE8687}"/>
            </a:ext>
          </a:extLst>
        </xdr:cNvPr>
        <xdr:cNvCxnSpPr/>
      </xdr:nvCxnSpPr>
      <xdr:spPr>
        <a:xfrm>
          <a:off x="2674730" y="17990489"/>
          <a:ext cx="82671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319" name="楕円 318">
          <a:extLst>
            <a:ext uri="{FF2B5EF4-FFF2-40B4-BE49-F238E27FC236}">
              <a16:creationId xmlns:a16="http://schemas.microsoft.com/office/drawing/2014/main" id="{205ED373-CF3E-4F9E-A60A-CF2B756C836A}"/>
            </a:ext>
          </a:extLst>
        </xdr:cNvPr>
        <xdr:cNvSpPr/>
      </xdr:nvSpPr>
      <xdr:spPr>
        <a:xfrm>
          <a:off x="1812787" y="17887011"/>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76200</xdr:rowOff>
    </xdr:to>
    <xdr:cxnSp macro="">
      <xdr:nvCxnSpPr>
        <xdr:cNvPr id="320" name="直線コネクタ 319">
          <a:extLst>
            <a:ext uri="{FF2B5EF4-FFF2-40B4-BE49-F238E27FC236}">
              <a16:creationId xmlns:a16="http://schemas.microsoft.com/office/drawing/2014/main" id="{1DD432C1-426C-4778-8E85-D7840754E407}"/>
            </a:ext>
          </a:extLst>
        </xdr:cNvPr>
        <xdr:cNvCxnSpPr/>
      </xdr:nvCxnSpPr>
      <xdr:spPr>
        <a:xfrm>
          <a:off x="1863587" y="17933339"/>
          <a:ext cx="811143"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82550</xdr:rowOff>
    </xdr:from>
    <xdr:to>
      <xdr:col>6</xdr:col>
      <xdr:colOff>38100</xdr:colOff>
      <xdr:row>103</xdr:row>
      <xdr:rowOff>12700</xdr:rowOff>
    </xdr:to>
    <xdr:sp macro="" textlink="">
      <xdr:nvSpPr>
        <xdr:cNvPr id="321" name="楕円 320">
          <a:extLst>
            <a:ext uri="{FF2B5EF4-FFF2-40B4-BE49-F238E27FC236}">
              <a16:creationId xmlns:a16="http://schemas.microsoft.com/office/drawing/2014/main" id="{12249E44-0880-4395-A558-8F786935ABC2}"/>
            </a:ext>
          </a:extLst>
        </xdr:cNvPr>
        <xdr:cNvSpPr/>
      </xdr:nvSpPr>
      <xdr:spPr>
        <a:xfrm>
          <a:off x="1001643" y="17829861"/>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133350</xdr:rowOff>
    </xdr:from>
    <xdr:to>
      <xdr:col>10</xdr:col>
      <xdr:colOff>114300</xdr:colOff>
      <xdr:row>103</xdr:row>
      <xdr:rowOff>19050</xdr:rowOff>
    </xdr:to>
    <xdr:cxnSp macro="">
      <xdr:nvCxnSpPr>
        <xdr:cNvPr id="322" name="直線コネクタ 321">
          <a:extLst>
            <a:ext uri="{FF2B5EF4-FFF2-40B4-BE49-F238E27FC236}">
              <a16:creationId xmlns:a16="http://schemas.microsoft.com/office/drawing/2014/main" id="{DDA14168-2B0A-40EB-AABC-FB8B925CCA11}"/>
            </a:ext>
          </a:extLst>
        </xdr:cNvPr>
        <xdr:cNvCxnSpPr/>
      </xdr:nvCxnSpPr>
      <xdr:spPr>
        <a:xfrm>
          <a:off x="1052443" y="17880661"/>
          <a:ext cx="811144" cy="5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323" name="n_1aveValue【市民会館】&#10;有形固定資産減価償却率">
          <a:extLst>
            <a:ext uri="{FF2B5EF4-FFF2-40B4-BE49-F238E27FC236}">
              <a16:creationId xmlns:a16="http://schemas.microsoft.com/office/drawing/2014/main" id="{626C8B3A-73E1-4F97-9628-C0EC64F402C3}"/>
            </a:ext>
          </a:extLst>
        </xdr:cNvPr>
        <xdr:cNvSpPr txBox="1"/>
      </xdr:nvSpPr>
      <xdr:spPr>
        <a:xfrm>
          <a:off x="3301761" y="1831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156990</xdr:rowOff>
    </xdr:from>
    <xdr:ext cx="405111" cy="259045"/>
    <xdr:sp macro="" textlink="">
      <xdr:nvSpPr>
        <xdr:cNvPr id="324" name="n_2aveValue【市民会館】&#10;有形固定資産減価償却率">
          <a:extLst>
            <a:ext uri="{FF2B5EF4-FFF2-40B4-BE49-F238E27FC236}">
              <a16:creationId xmlns:a16="http://schemas.microsoft.com/office/drawing/2014/main" id="{BFE03954-ADDD-4759-95A8-53F6E5E8715A}"/>
            </a:ext>
          </a:extLst>
        </xdr:cNvPr>
        <xdr:cNvSpPr txBox="1"/>
      </xdr:nvSpPr>
      <xdr:spPr>
        <a:xfrm>
          <a:off x="2487746" y="1807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325" name="n_3aveValue【市民会館】&#10;有形固定資産減価償却率">
          <a:extLst>
            <a:ext uri="{FF2B5EF4-FFF2-40B4-BE49-F238E27FC236}">
              <a16:creationId xmlns:a16="http://schemas.microsoft.com/office/drawing/2014/main" id="{80640E34-0A47-4E1A-A1DB-2F3BF8EAEEBE}"/>
            </a:ext>
          </a:extLst>
        </xdr:cNvPr>
        <xdr:cNvSpPr txBox="1"/>
      </xdr:nvSpPr>
      <xdr:spPr>
        <a:xfrm>
          <a:off x="1676602" y="1816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326" name="n_4aveValue【市民会館】&#10;有形固定資産減価償却率">
          <a:extLst>
            <a:ext uri="{FF2B5EF4-FFF2-40B4-BE49-F238E27FC236}">
              <a16:creationId xmlns:a16="http://schemas.microsoft.com/office/drawing/2014/main" id="{32BE7C84-798A-48D1-BC7C-65EAAEFF75ED}"/>
            </a:ext>
          </a:extLst>
        </xdr:cNvPr>
        <xdr:cNvSpPr txBox="1"/>
      </xdr:nvSpPr>
      <xdr:spPr>
        <a:xfrm>
          <a:off x="865459" y="1820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327" name="n_1mainValue【市民会館】&#10;有形固定資産減価償却率">
          <a:extLst>
            <a:ext uri="{FF2B5EF4-FFF2-40B4-BE49-F238E27FC236}">
              <a16:creationId xmlns:a16="http://schemas.microsoft.com/office/drawing/2014/main" id="{7EDCEFD7-3EFE-451E-B88D-A0A1D8A1F803}"/>
            </a:ext>
          </a:extLst>
        </xdr:cNvPr>
        <xdr:cNvSpPr txBox="1"/>
      </xdr:nvSpPr>
      <xdr:spPr>
        <a:xfrm>
          <a:off x="3301761" y="177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328" name="n_2mainValue【市民会館】&#10;有形固定資産減価償却率">
          <a:extLst>
            <a:ext uri="{FF2B5EF4-FFF2-40B4-BE49-F238E27FC236}">
              <a16:creationId xmlns:a16="http://schemas.microsoft.com/office/drawing/2014/main" id="{2D28C9DE-B361-4529-81A7-EAFCEB6AD0AC}"/>
            </a:ext>
          </a:extLst>
        </xdr:cNvPr>
        <xdr:cNvSpPr txBox="1"/>
      </xdr:nvSpPr>
      <xdr:spPr>
        <a:xfrm>
          <a:off x="2487746" y="1772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329" name="n_3mainValue【市民会館】&#10;有形固定資産減価償却率">
          <a:extLst>
            <a:ext uri="{FF2B5EF4-FFF2-40B4-BE49-F238E27FC236}">
              <a16:creationId xmlns:a16="http://schemas.microsoft.com/office/drawing/2014/main" id="{913AC15D-28E5-48F4-BEF7-BBE4DCB3A6AC}"/>
            </a:ext>
          </a:extLst>
        </xdr:cNvPr>
        <xdr:cNvSpPr txBox="1"/>
      </xdr:nvSpPr>
      <xdr:spPr>
        <a:xfrm>
          <a:off x="1676602" y="1766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29227</xdr:rowOff>
    </xdr:from>
    <xdr:ext cx="405111" cy="259045"/>
    <xdr:sp macro="" textlink="">
      <xdr:nvSpPr>
        <xdr:cNvPr id="330" name="n_4mainValue【市民会館】&#10;有形固定資産減価償却率">
          <a:extLst>
            <a:ext uri="{FF2B5EF4-FFF2-40B4-BE49-F238E27FC236}">
              <a16:creationId xmlns:a16="http://schemas.microsoft.com/office/drawing/2014/main" id="{0E05C33D-81CF-43B5-A0E7-E2363AC1CB54}"/>
            </a:ext>
          </a:extLst>
        </xdr:cNvPr>
        <xdr:cNvSpPr txBox="1"/>
      </xdr:nvSpPr>
      <xdr:spPr>
        <a:xfrm>
          <a:off x="865459" y="1760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C50A7717-8AB1-499D-BF63-CFAD6516EA32}"/>
            </a:ext>
          </a:extLst>
        </xdr:cNvPr>
        <xdr:cNvSpPr/>
      </xdr:nvSpPr>
      <xdr:spPr>
        <a:xfrm>
          <a:off x="6074576" y="15929610"/>
          <a:ext cx="4335117"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5C560F47-460E-4E50-9197-EA1A2E1F2006}"/>
            </a:ext>
          </a:extLst>
        </xdr:cNvPr>
        <xdr:cNvSpPr/>
      </xdr:nvSpPr>
      <xdr:spPr>
        <a:xfrm>
          <a:off x="6186004"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BF8B71F3-F094-47C6-9DBB-3EF0B1906C7B}"/>
            </a:ext>
          </a:extLst>
        </xdr:cNvPr>
        <xdr:cNvSpPr/>
      </xdr:nvSpPr>
      <xdr:spPr>
        <a:xfrm>
          <a:off x="6186004"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630D7AB4-4C2A-432A-BCD0-AF5EEAB24F27}"/>
            </a:ext>
          </a:extLst>
        </xdr:cNvPr>
        <xdr:cNvSpPr/>
      </xdr:nvSpPr>
      <xdr:spPr>
        <a:xfrm>
          <a:off x="7124148"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DC21F68D-5293-47D8-B7E7-53074598827B}"/>
            </a:ext>
          </a:extLst>
        </xdr:cNvPr>
        <xdr:cNvSpPr/>
      </xdr:nvSpPr>
      <xdr:spPr>
        <a:xfrm>
          <a:off x="7124148"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47A06120-968F-47FC-AEA1-10B69733EE14}"/>
            </a:ext>
          </a:extLst>
        </xdr:cNvPr>
        <xdr:cNvSpPr/>
      </xdr:nvSpPr>
      <xdr:spPr>
        <a:xfrm>
          <a:off x="8173720"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D49B7E2A-BD38-4308-88BE-53E0257CF1FF}"/>
            </a:ext>
          </a:extLst>
        </xdr:cNvPr>
        <xdr:cNvSpPr/>
      </xdr:nvSpPr>
      <xdr:spPr>
        <a:xfrm>
          <a:off x="8173720"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FD522D26-165F-4AF9-A2C5-9767AD01237B}"/>
            </a:ext>
          </a:extLst>
        </xdr:cNvPr>
        <xdr:cNvSpPr/>
      </xdr:nvSpPr>
      <xdr:spPr>
        <a:xfrm>
          <a:off x="6074576" y="17045774"/>
          <a:ext cx="4335117"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a:extLst>
            <a:ext uri="{FF2B5EF4-FFF2-40B4-BE49-F238E27FC236}">
              <a16:creationId xmlns:a16="http://schemas.microsoft.com/office/drawing/2014/main" id="{5EA5C343-B9AF-4068-AADA-F00C3316481C}"/>
            </a:ext>
          </a:extLst>
        </xdr:cNvPr>
        <xdr:cNvSpPr txBox="1"/>
      </xdr:nvSpPr>
      <xdr:spPr>
        <a:xfrm>
          <a:off x="6036476" y="168597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a:extLst>
            <a:ext uri="{FF2B5EF4-FFF2-40B4-BE49-F238E27FC236}">
              <a16:creationId xmlns:a16="http://schemas.microsoft.com/office/drawing/2014/main" id="{E1EECD14-7578-4850-A034-09A3B6CDAD5F}"/>
            </a:ext>
          </a:extLst>
        </xdr:cNvPr>
        <xdr:cNvCxnSpPr/>
      </xdr:nvCxnSpPr>
      <xdr:spPr>
        <a:xfrm>
          <a:off x="6074576" y="1926915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1" name="直線コネクタ 340">
          <a:extLst>
            <a:ext uri="{FF2B5EF4-FFF2-40B4-BE49-F238E27FC236}">
              <a16:creationId xmlns:a16="http://schemas.microsoft.com/office/drawing/2014/main" id="{D53744AB-6223-43AB-85C6-D15257BCB215}"/>
            </a:ext>
          </a:extLst>
        </xdr:cNvPr>
        <xdr:cNvCxnSpPr/>
      </xdr:nvCxnSpPr>
      <xdr:spPr>
        <a:xfrm>
          <a:off x="6074576" y="1882537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2" name="テキスト ボックス 341">
          <a:extLst>
            <a:ext uri="{FF2B5EF4-FFF2-40B4-BE49-F238E27FC236}">
              <a16:creationId xmlns:a16="http://schemas.microsoft.com/office/drawing/2014/main" id="{73C84173-46F3-4255-A9EB-44E62FBDB2E8}"/>
            </a:ext>
          </a:extLst>
        </xdr:cNvPr>
        <xdr:cNvSpPr txBox="1"/>
      </xdr:nvSpPr>
      <xdr:spPr>
        <a:xfrm>
          <a:off x="5638539" y="1868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3" name="直線コネクタ 342">
          <a:extLst>
            <a:ext uri="{FF2B5EF4-FFF2-40B4-BE49-F238E27FC236}">
              <a16:creationId xmlns:a16="http://schemas.microsoft.com/office/drawing/2014/main" id="{6DF7946E-88FB-436C-AA31-4B11917C042B}"/>
            </a:ext>
          </a:extLst>
        </xdr:cNvPr>
        <xdr:cNvCxnSpPr/>
      </xdr:nvCxnSpPr>
      <xdr:spPr>
        <a:xfrm>
          <a:off x="6074576" y="1838159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4" name="テキスト ボックス 343">
          <a:extLst>
            <a:ext uri="{FF2B5EF4-FFF2-40B4-BE49-F238E27FC236}">
              <a16:creationId xmlns:a16="http://schemas.microsoft.com/office/drawing/2014/main" id="{D67519BA-8DF6-4BBF-8792-26A9C3D70E7F}"/>
            </a:ext>
          </a:extLst>
        </xdr:cNvPr>
        <xdr:cNvSpPr txBox="1"/>
      </xdr:nvSpPr>
      <xdr:spPr>
        <a:xfrm>
          <a:off x="5638539" y="18243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5" name="直線コネクタ 344">
          <a:extLst>
            <a:ext uri="{FF2B5EF4-FFF2-40B4-BE49-F238E27FC236}">
              <a16:creationId xmlns:a16="http://schemas.microsoft.com/office/drawing/2014/main" id="{0FCB6EAA-3DEC-4DD7-997D-2F5B306E446D}"/>
            </a:ext>
          </a:extLst>
        </xdr:cNvPr>
        <xdr:cNvCxnSpPr/>
      </xdr:nvCxnSpPr>
      <xdr:spPr>
        <a:xfrm>
          <a:off x="6074576" y="1793333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6" name="テキスト ボックス 345">
          <a:extLst>
            <a:ext uri="{FF2B5EF4-FFF2-40B4-BE49-F238E27FC236}">
              <a16:creationId xmlns:a16="http://schemas.microsoft.com/office/drawing/2014/main" id="{63E30336-F2CA-4CB2-A779-BD137D749297}"/>
            </a:ext>
          </a:extLst>
        </xdr:cNvPr>
        <xdr:cNvSpPr txBox="1"/>
      </xdr:nvSpPr>
      <xdr:spPr>
        <a:xfrm>
          <a:off x="5638539" y="17795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7" name="直線コネクタ 346">
          <a:extLst>
            <a:ext uri="{FF2B5EF4-FFF2-40B4-BE49-F238E27FC236}">
              <a16:creationId xmlns:a16="http://schemas.microsoft.com/office/drawing/2014/main" id="{95132BF2-1D0A-4E1D-9B4D-29B74491E3C5}"/>
            </a:ext>
          </a:extLst>
        </xdr:cNvPr>
        <xdr:cNvCxnSpPr/>
      </xdr:nvCxnSpPr>
      <xdr:spPr>
        <a:xfrm>
          <a:off x="6074576" y="1748955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8" name="テキスト ボックス 347">
          <a:extLst>
            <a:ext uri="{FF2B5EF4-FFF2-40B4-BE49-F238E27FC236}">
              <a16:creationId xmlns:a16="http://schemas.microsoft.com/office/drawing/2014/main" id="{EF9F2C8A-A96E-461B-A2F1-EB880BED9CC1}"/>
            </a:ext>
          </a:extLst>
        </xdr:cNvPr>
        <xdr:cNvSpPr txBox="1"/>
      </xdr:nvSpPr>
      <xdr:spPr>
        <a:xfrm>
          <a:off x="5638539" y="173518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207EE6CF-E6F1-4329-8CC4-75156452D12F}"/>
            </a:ext>
          </a:extLst>
        </xdr:cNvPr>
        <xdr:cNvCxnSpPr/>
      </xdr:nvCxnSpPr>
      <xdr:spPr>
        <a:xfrm>
          <a:off x="6074576" y="1704577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96A20AD4-0402-4C47-9648-16703F4ADA76}"/>
            </a:ext>
          </a:extLst>
        </xdr:cNvPr>
        <xdr:cNvSpPr txBox="1"/>
      </xdr:nvSpPr>
      <xdr:spPr>
        <a:xfrm>
          <a:off x="5638539" y="169080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BA7FE3FD-091C-4733-A7EE-E6E9B484194D}"/>
            </a:ext>
          </a:extLst>
        </xdr:cNvPr>
        <xdr:cNvSpPr/>
      </xdr:nvSpPr>
      <xdr:spPr>
        <a:xfrm>
          <a:off x="6074576" y="17045774"/>
          <a:ext cx="4335117"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352" name="直線コネクタ 351">
          <a:extLst>
            <a:ext uri="{FF2B5EF4-FFF2-40B4-BE49-F238E27FC236}">
              <a16:creationId xmlns:a16="http://schemas.microsoft.com/office/drawing/2014/main" id="{4060B371-95DD-402A-B7F8-E10E6FF89F24}"/>
            </a:ext>
          </a:extLst>
        </xdr:cNvPr>
        <xdr:cNvCxnSpPr/>
      </xdr:nvCxnSpPr>
      <xdr:spPr>
        <a:xfrm flipV="1">
          <a:off x="9620113" y="17361442"/>
          <a:ext cx="0" cy="141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353" name="【市民会館】&#10;一人当たり面積最小値テキスト">
          <a:extLst>
            <a:ext uri="{FF2B5EF4-FFF2-40B4-BE49-F238E27FC236}">
              <a16:creationId xmlns:a16="http://schemas.microsoft.com/office/drawing/2014/main" id="{026DE6BA-F615-4305-BC33-A52DFA4BE9C9}"/>
            </a:ext>
          </a:extLst>
        </xdr:cNvPr>
        <xdr:cNvSpPr txBox="1"/>
      </xdr:nvSpPr>
      <xdr:spPr>
        <a:xfrm>
          <a:off x="9659178" y="1878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354" name="直線コネクタ 353">
          <a:extLst>
            <a:ext uri="{FF2B5EF4-FFF2-40B4-BE49-F238E27FC236}">
              <a16:creationId xmlns:a16="http://schemas.microsoft.com/office/drawing/2014/main" id="{D3236FCB-0A31-4AE8-AFD0-410C29FBB25F}"/>
            </a:ext>
          </a:extLst>
        </xdr:cNvPr>
        <xdr:cNvCxnSpPr/>
      </xdr:nvCxnSpPr>
      <xdr:spPr>
        <a:xfrm>
          <a:off x="9547750" y="18777370"/>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355" name="【市民会館】&#10;一人当たり面積最大値テキスト">
          <a:extLst>
            <a:ext uri="{FF2B5EF4-FFF2-40B4-BE49-F238E27FC236}">
              <a16:creationId xmlns:a16="http://schemas.microsoft.com/office/drawing/2014/main" id="{3AC8744C-A763-4BBC-9212-9B3AB89074A0}"/>
            </a:ext>
          </a:extLst>
        </xdr:cNvPr>
        <xdr:cNvSpPr txBox="1"/>
      </xdr:nvSpPr>
      <xdr:spPr>
        <a:xfrm>
          <a:off x="9659178" y="171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356" name="直線コネクタ 355">
          <a:extLst>
            <a:ext uri="{FF2B5EF4-FFF2-40B4-BE49-F238E27FC236}">
              <a16:creationId xmlns:a16="http://schemas.microsoft.com/office/drawing/2014/main" id="{70789630-ECBB-483F-89FF-A574B0C581FD}"/>
            </a:ext>
          </a:extLst>
        </xdr:cNvPr>
        <xdr:cNvCxnSpPr/>
      </xdr:nvCxnSpPr>
      <xdr:spPr>
        <a:xfrm>
          <a:off x="9547750" y="17361442"/>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57" name="【市民会館】&#10;一人当たり面積平均値テキスト">
          <a:extLst>
            <a:ext uri="{FF2B5EF4-FFF2-40B4-BE49-F238E27FC236}">
              <a16:creationId xmlns:a16="http://schemas.microsoft.com/office/drawing/2014/main" id="{B9230354-FDD8-4C0B-8207-3291EE039907}"/>
            </a:ext>
          </a:extLst>
        </xdr:cNvPr>
        <xdr:cNvSpPr txBox="1"/>
      </xdr:nvSpPr>
      <xdr:spPr>
        <a:xfrm>
          <a:off x="9659178" y="18108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58" name="フローチャート: 判断 357">
          <a:extLst>
            <a:ext uri="{FF2B5EF4-FFF2-40B4-BE49-F238E27FC236}">
              <a16:creationId xmlns:a16="http://schemas.microsoft.com/office/drawing/2014/main" id="{D821E19D-7013-44D7-8172-93A6BA9F1305}"/>
            </a:ext>
          </a:extLst>
        </xdr:cNvPr>
        <xdr:cNvSpPr/>
      </xdr:nvSpPr>
      <xdr:spPr>
        <a:xfrm>
          <a:off x="9585850" y="18253069"/>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359" name="フローチャート: 判断 358">
          <a:extLst>
            <a:ext uri="{FF2B5EF4-FFF2-40B4-BE49-F238E27FC236}">
              <a16:creationId xmlns:a16="http://schemas.microsoft.com/office/drawing/2014/main" id="{5A4578F1-7469-4D53-B8DB-DB965D90528D}"/>
            </a:ext>
          </a:extLst>
        </xdr:cNvPr>
        <xdr:cNvSpPr/>
      </xdr:nvSpPr>
      <xdr:spPr>
        <a:xfrm>
          <a:off x="8809935" y="182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360" name="フローチャート: 判断 359">
          <a:extLst>
            <a:ext uri="{FF2B5EF4-FFF2-40B4-BE49-F238E27FC236}">
              <a16:creationId xmlns:a16="http://schemas.microsoft.com/office/drawing/2014/main" id="{14916A04-3635-425A-B774-CDA0D99A8866}"/>
            </a:ext>
          </a:extLst>
        </xdr:cNvPr>
        <xdr:cNvSpPr/>
      </xdr:nvSpPr>
      <xdr:spPr>
        <a:xfrm>
          <a:off x="7998791" y="18301075"/>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361" name="フローチャート: 判断 360">
          <a:extLst>
            <a:ext uri="{FF2B5EF4-FFF2-40B4-BE49-F238E27FC236}">
              <a16:creationId xmlns:a16="http://schemas.microsoft.com/office/drawing/2014/main" id="{42CE967F-9755-4F04-AB97-69EAA673F015}"/>
            </a:ext>
          </a:extLst>
        </xdr:cNvPr>
        <xdr:cNvSpPr/>
      </xdr:nvSpPr>
      <xdr:spPr>
        <a:xfrm>
          <a:off x="7172077" y="18349080"/>
          <a:ext cx="101600" cy="971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362" name="フローチャート: 判断 361">
          <a:extLst>
            <a:ext uri="{FF2B5EF4-FFF2-40B4-BE49-F238E27FC236}">
              <a16:creationId xmlns:a16="http://schemas.microsoft.com/office/drawing/2014/main" id="{375CA644-DC26-4A82-8A58-AA77BB6228D2}"/>
            </a:ext>
          </a:extLst>
        </xdr:cNvPr>
        <xdr:cNvSpPr/>
      </xdr:nvSpPr>
      <xdr:spPr>
        <a:xfrm>
          <a:off x="6360933" y="18390230"/>
          <a:ext cx="101600" cy="971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DD6E6559-6153-4FDE-B48E-76F0AB53C44F}"/>
            </a:ext>
          </a:extLst>
        </xdr:cNvPr>
        <xdr:cNvSpPr txBox="1"/>
      </xdr:nvSpPr>
      <xdr:spPr>
        <a:xfrm>
          <a:off x="944615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52BC5F7A-FBF8-4BE2-AB27-E82660DEB8E1}"/>
            </a:ext>
          </a:extLst>
        </xdr:cNvPr>
        <xdr:cNvSpPr txBox="1"/>
      </xdr:nvSpPr>
      <xdr:spPr>
        <a:xfrm>
          <a:off x="8685806"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5C2FE4B7-5B8F-4772-87A7-F0474AEC1528}"/>
            </a:ext>
          </a:extLst>
        </xdr:cNvPr>
        <xdr:cNvSpPr txBox="1"/>
      </xdr:nvSpPr>
      <xdr:spPr>
        <a:xfrm>
          <a:off x="7874663"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F5840E47-7354-4E4F-A896-C619E59C4FBC}"/>
            </a:ext>
          </a:extLst>
        </xdr:cNvPr>
        <xdr:cNvSpPr txBox="1"/>
      </xdr:nvSpPr>
      <xdr:spPr>
        <a:xfrm>
          <a:off x="704794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70D6E51-7208-4C51-800C-443C60A7504F}"/>
            </a:ext>
          </a:extLst>
        </xdr:cNvPr>
        <xdr:cNvSpPr txBox="1"/>
      </xdr:nvSpPr>
      <xdr:spPr>
        <a:xfrm>
          <a:off x="6236804"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148844</xdr:rowOff>
    </xdr:from>
    <xdr:to>
      <xdr:col>55</xdr:col>
      <xdr:colOff>50800</xdr:colOff>
      <xdr:row>108</xdr:row>
      <xdr:rowOff>78994</xdr:rowOff>
    </xdr:to>
    <xdr:sp macro="" textlink="">
      <xdr:nvSpPr>
        <xdr:cNvPr id="368" name="楕円 367">
          <a:extLst>
            <a:ext uri="{FF2B5EF4-FFF2-40B4-BE49-F238E27FC236}">
              <a16:creationId xmlns:a16="http://schemas.microsoft.com/office/drawing/2014/main" id="{98CA53B3-544E-4B44-95E4-4CB3E09A16CB}"/>
            </a:ext>
          </a:extLst>
        </xdr:cNvPr>
        <xdr:cNvSpPr/>
      </xdr:nvSpPr>
      <xdr:spPr>
        <a:xfrm>
          <a:off x="9585850" y="18731042"/>
          <a:ext cx="86028"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63771</xdr:rowOff>
    </xdr:from>
    <xdr:ext cx="469744" cy="259045"/>
    <xdr:sp macro="" textlink="">
      <xdr:nvSpPr>
        <xdr:cNvPr id="369" name="【市民会館】&#10;一人当たり面積該当値テキスト">
          <a:extLst>
            <a:ext uri="{FF2B5EF4-FFF2-40B4-BE49-F238E27FC236}">
              <a16:creationId xmlns:a16="http://schemas.microsoft.com/office/drawing/2014/main" id="{9682B0A1-B805-49A2-A603-5B3CD113E267}"/>
            </a:ext>
          </a:extLst>
        </xdr:cNvPr>
        <xdr:cNvSpPr txBox="1"/>
      </xdr:nvSpPr>
      <xdr:spPr>
        <a:xfrm>
          <a:off x="9659178" y="186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148844</xdr:rowOff>
    </xdr:from>
    <xdr:to>
      <xdr:col>50</xdr:col>
      <xdr:colOff>165100</xdr:colOff>
      <xdr:row>108</xdr:row>
      <xdr:rowOff>78994</xdr:rowOff>
    </xdr:to>
    <xdr:sp macro="" textlink="">
      <xdr:nvSpPr>
        <xdr:cNvPr id="370" name="楕円 369">
          <a:extLst>
            <a:ext uri="{FF2B5EF4-FFF2-40B4-BE49-F238E27FC236}">
              <a16:creationId xmlns:a16="http://schemas.microsoft.com/office/drawing/2014/main" id="{6FF35C56-4DB6-4E72-98B6-E2A9D2852FB9}"/>
            </a:ext>
          </a:extLst>
        </xdr:cNvPr>
        <xdr:cNvSpPr/>
      </xdr:nvSpPr>
      <xdr:spPr>
        <a:xfrm>
          <a:off x="8809935" y="18731042"/>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28194</xdr:rowOff>
    </xdr:from>
    <xdr:to>
      <xdr:col>55</xdr:col>
      <xdr:colOff>0</xdr:colOff>
      <xdr:row>108</xdr:row>
      <xdr:rowOff>28194</xdr:rowOff>
    </xdr:to>
    <xdr:cxnSp macro="">
      <xdr:nvCxnSpPr>
        <xdr:cNvPr id="371" name="直線コネクタ 370">
          <a:extLst>
            <a:ext uri="{FF2B5EF4-FFF2-40B4-BE49-F238E27FC236}">
              <a16:creationId xmlns:a16="http://schemas.microsoft.com/office/drawing/2014/main" id="{9C9203B2-D107-49B3-90C1-7247C32C5DBE}"/>
            </a:ext>
          </a:extLst>
        </xdr:cNvPr>
        <xdr:cNvCxnSpPr/>
      </xdr:nvCxnSpPr>
      <xdr:spPr>
        <a:xfrm>
          <a:off x="8860735" y="18777370"/>
          <a:ext cx="7603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372" name="楕円 371">
          <a:extLst>
            <a:ext uri="{FF2B5EF4-FFF2-40B4-BE49-F238E27FC236}">
              <a16:creationId xmlns:a16="http://schemas.microsoft.com/office/drawing/2014/main" id="{F04FFF7E-AE88-40C2-899C-2B52E6D48DCD}"/>
            </a:ext>
          </a:extLst>
        </xdr:cNvPr>
        <xdr:cNvSpPr/>
      </xdr:nvSpPr>
      <xdr:spPr>
        <a:xfrm>
          <a:off x="7998791" y="18733328"/>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28194</xdr:rowOff>
    </xdr:from>
    <xdr:to>
      <xdr:col>50</xdr:col>
      <xdr:colOff>114300</xdr:colOff>
      <xdr:row>108</xdr:row>
      <xdr:rowOff>30480</xdr:rowOff>
    </xdr:to>
    <xdr:cxnSp macro="">
      <xdr:nvCxnSpPr>
        <xdr:cNvPr id="373" name="直線コネクタ 372">
          <a:extLst>
            <a:ext uri="{FF2B5EF4-FFF2-40B4-BE49-F238E27FC236}">
              <a16:creationId xmlns:a16="http://schemas.microsoft.com/office/drawing/2014/main" id="{81946887-812A-4622-9F94-657E50992B3A}"/>
            </a:ext>
          </a:extLst>
        </xdr:cNvPr>
        <xdr:cNvCxnSpPr/>
      </xdr:nvCxnSpPr>
      <xdr:spPr>
        <a:xfrm flipV="1">
          <a:off x="8049591" y="18777370"/>
          <a:ext cx="811144"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374" name="楕円 373">
          <a:extLst>
            <a:ext uri="{FF2B5EF4-FFF2-40B4-BE49-F238E27FC236}">
              <a16:creationId xmlns:a16="http://schemas.microsoft.com/office/drawing/2014/main" id="{84817795-C47F-421A-BD28-1731B3B96A27}"/>
            </a:ext>
          </a:extLst>
        </xdr:cNvPr>
        <xdr:cNvSpPr/>
      </xdr:nvSpPr>
      <xdr:spPr>
        <a:xfrm>
          <a:off x="7172077" y="18733328"/>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375" name="直線コネクタ 374">
          <a:extLst>
            <a:ext uri="{FF2B5EF4-FFF2-40B4-BE49-F238E27FC236}">
              <a16:creationId xmlns:a16="http://schemas.microsoft.com/office/drawing/2014/main" id="{4A757B36-C254-44F8-907A-BD87B9AA4C4E}"/>
            </a:ext>
          </a:extLst>
        </xdr:cNvPr>
        <xdr:cNvCxnSpPr/>
      </xdr:nvCxnSpPr>
      <xdr:spPr>
        <a:xfrm>
          <a:off x="7222877" y="18779656"/>
          <a:ext cx="82671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376" name="楕円 375">
          <a:extLst>
            <a:ext uri="{FF2B5EF4-FFF2-40B4-BE49-F238E27FC236}">
              <a16:creationId xmlns:a16="http://schemas.microsoft.com/office/drawing/2014/main" id="{12CD31CE-29CC-4787-AF04-77C1CC2AD42F}"/>
            </a:ext>
          </a:extLst>
        </xdr:cNvPr>
        <xdr:cNvSpPr/>
      </xdr:nvSpPr>
      <xdr:spPr>
        <a:xfrm>
          <a:off x="6360933" y="18733328"/>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377" name="直線コネクタ 376">
          <a:extLst>
            <a:ext uri="{FF2B5EF4-FFF2-40B4-BE49-F238E27FC236}">
              <a16:creationId xmlns:a16="http://schemas.microsoft.com/office/drawing/2014/main" id="{BE227AD7-8E43-48B4-92B1-10B92422B7A1}"/>
            </a:ext>
          </a:extLst>
        </xdr:cNvPr>
        <xdr:cNvCxnSpPr/>
      </xdr:nvCxnSpPr>
      <xdr:spPr>
        <a:xfrm>
          <a:off x="6411733" y="18779656"/>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378" name="n_1aveValue【市民会館】&#10;一人当たり面積">
          <a:extLst>
            <a:ext uri="{FF2B5EF4-FFF2-40B4-BE49-F238E27FC236}">
              <a16:creationId xmlns:a16="http://schemas.microsoft.com/office/drawing/2014/main" id="{E4175F32-6927-4A58-935A-677CBCA4FE83}"/>
            </a:ext>
          </a:extLst>
        </xdr:cNvPr>
        <xdr:cNvSpPr txBox="1"/>
      </xdr:nvSpPr>
      <xdr:spPr>
        <a:xfrm>
          <a:off x="8628733" y="180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379" name="n_2aveValue【市民会館】&#10;一人当たり面積">
          <a:extLst>
            <a:ext uri="{FF2B5EF4-FFF2-40B4-BE49-F238E27FC236}">
              <a16:creationId xmlns:a16="http://schemas.microsoft.com/office/drawing/2014/main" id="{1AC0539C-A04A-442B-A18E-A495D629A655}"/>
            </a:ext>
          </a:extLst>
        </xdr:cNvPr>
        <xdr:cNvSpPr txBox="1"/>
      </xdr:nvSpPr>
      <xdr:spPr>
        <a:xfrm>
          <a:off x="7830290" y="180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380" name="n_3aveValue【市民会館】&#10;一人当たり面積">
          <a:extLst>
            <a:ext uri="{FF2B5EF4-FFF2-40B4-BE49-F238E27FC236}">
              <a16:creationId xmlns:a16="http://schemas.microsoft.com/office/drawing/2014/main" id="{3960C4C8-818D-4ADE-8129-EAF61D2F9A42}"/>
            </a:ext>
          </a:extLst>
        </xdr:cNvPr>
        <xdr:cNvSpPr txBox="1"/>
      </xdr:nvSpPr>
      <xdr:spPr>
        <a:xfrm>
          <a:off x="7003575" y="1812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381" name="n_4aveValue【市民会館】&#10;一人当たり面積">
          <a:extLst>
            <a:ext uri="{FF2B5EF4-FFF2-40B4-BE49-F238E27FC236}">
              <a16:creationId xmlns:a16="http://schemas.microsoft.com/office/drawing/2014/main" id="{C59FAB52-B179-474C-966F-4BD671998476}"/>
            </a:ext>
          </a:extLst>
        </xdr:cNvPr>
        <xdr:cNvSpPr txBox="1"/>
      </xdr:nvSpPr>
      <xdr:spPr>
        <a:xfrm>
          <a:off x="6192431" y="1816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70121</xdr:rowOff>
    </xdr:from>
    <xdr:ext cx="469744" cy="259045"/>
    <xdr:sp macro="" textlink="">
      <xdr:nvSpPr>
        <xdr:cNvPr id="382" name="n_1mainValue【市民会館】&#10;一人当たり面積">
          <a:extLst>
            <a:ext uri="{FF2B5EF4-FFF2-40B4-BE49-F238E27FC236}">
              <a16:creationId xmlns:a16="http://schemas.microsoft.com/office/drawing/2014/main" id="{8B4BABF6-BD36-4545-B02F-7734C75F658A}"/>
            </a:ext>
          </a:extLst>
        </xdr:cNvPr>
        <xdr:cNvSpPr txBox="1"/>
      </xdr:nvSpPr>
      <xdr:spPr>
        <a:xfrm>
          <a:off x="8628733" y="1881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383" name="n_2mainValue【市民会館】&#10;一人当たり面積">
          <a:extLst>
            <a:ext uri="{FF2B5EF4-FFF2-40B4-BE49-F238E27FC236}">
              <a16:creationId xmlns:a16="http://schemas.microsoft.com/office/drawing/2014/main" id="{90840FCE-6FD0-4D1A-B527-0C52667037A9}"/>
            </a:ext>
          </a:extLst>
        </xdr:cNvPr>
        <xdr:cNvSpPr txBox="1"/>
      </xdr:nvSpPr>
      <xdr:spPr>
        <a:xfrm>
          <a:off x="7830290" y="188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384" name="n_3mainValue【市民会館】&#10;一人当たり面積">
          <a:extLst>
            <a:ext uri="{FF2B5EF4-FFF2-40B4-BE49-F238E27FC236}">
              <a16:creationId xmlns:a16="http://schemas.microsoft.com/office/drawing/2014/main" id="{FE6A580A-7A73-4B57-951B-930203C67224}"/>
            </a:ext>
          </a:extLst>
        </xdr:cNvPr>
        <xdr:cNvSpPr txBox="1"/>
      </xdr:nvSpPr>
      <xdr:spPr>
        <a:xfrm>
          <a:off x="7003575" y="188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385" name="n_4mainValue【市民会館】&#10;一人当たり面積">
          <a:extLst>
            <a:ext uri="{FF2B5EF4-FFF2-40B4-BE49-F238E27FC236}">
              <a16:creationId xmlns:a16="http://schemas.microsoft.com/office/drawing/2014/main" id="{EA75AF2F-9D94-4A7A-8A50-673C8B300279}"/>
            </a:ext>
          </a:extLst>
        </xdr:cNvPr>
        <xdr:cNvSpPr txBox="1"/>
      </xdr:nvSpPr>
      <xdr:spPr>
        <a:xfrm>
          <a:off x="6192431" y="188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82274EC-FB86-458C-BAAC-909DE5134435}"/>
            </a:ext>
          </a:extLst>
        </xdr:cNvPr>
        <xdr:cNvSpPr/>
      </xdr:nvSpPr>
      <xdr:spPr>
        <a:xfrm>
          <a:off x="11433865" y="4266537"/>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C15C7081-4163-48A5-A5CE-68510D514C7D}"/>
            </a:ext>
          </a:extLst>
        </xdr:cNvPr>
        <xdr:cNvSpPr/>
      </xdr:nvSpPr>
      <xdr:spPr>
        <a:xfrm>
          <a:off x="11545294"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68D40025-15CB-4BED-BF21-FDB958E6E203}"/>
            </a:ext>
          </a:extLst>
        </xdr:cNvPr>
        <xdr:cNvSpPr/>
      </xdr:nvSpPr>
      <xdr:spPr>
        <a:xfrm>
          <a:off x="11545294"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F199C496-B548-426B-86F8-C2108C8E6C8B}"/>
            </a:ext>
          </a:extLst>
        </xdr:cNvPr>
        <xdr:cNvSpPr/>
      </xdr:nvSpPr>
      <xdr:spPr>
        <a:xfrm>
          <a:off x="1248343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6443CDBA-CB42-4719-8AC1-F49B9EE8763B}"/>
            </a:ext>
          </a:extLst>
        </xdr:cNvPr>
        <xdr:cNvSpPr/>
      </xdr:nvSpPr>
      <xdr:spPr>
        <a:xfrm>
          <a:off x="1248343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3B3FE0EA-B1F2-4604-A23B-6D002EE2C19F}"/>
            </a:ext>
          </a:extLst>
        </xdr:cNvPr>
        <xdr:cNvSpPr/>
      </xdr:nvSpPr>
      <xdr:spPr>
        <a:xfrm>
          <a:off x="13533010"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83AB1AF0-5418-45A5-9B28-7F907B1ED4E9}"/>
            </a:ext>
          </a:extLst>
        </xdr:cNvPr>
        <xdr:cNvSpPr/>
      </xdr:nvSpPr>
      <xdr:spPr>
        <a:xfrm>
          <a:off x="13533010"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281D0487-D468-47F5-A46C-D675DD745075}"/>
            </a:ext>
          </a:extLst>
        </xdr:cNvPr>
        <xdr:cNvSpPr/>
      </xdr:nvSpPr>
      <xdr:spPr>
        <a:xfrm>
          <a:off x="11433865" y="5433888"/>
          <a:ext cx="433511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3EFE0206-05F4-4B92-AA88-A5518DBB2662}"/>
            </a:ext>
          </a:extLst>
        </xdr:cNvPr>
        <xdr:cNvSpPr/>
      </xdr:nvSpPr>
      <xdr:spPr>
        <a:xfrm>
          <a:off x="1679315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E515BD3-3E68-4D75-85CE-12FE7DA40182}"/>
            </a:ext>
          </a:extLst>
        </xdr:cNvPr>
        <xdr:cNvSpPr/>
      </xdr:nvSpPr>
      <xdr:spPr>
        <a:xfrm>
          <a:off x="1692015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3C5DF99F-BB54-4E53-9B4D-D996F4AD777D}"/>
            </a:ext>
          </a:extLst>
        </xdr:cNvPr>
        <xdr:cNvSpPr/>
      </xdr:nvSpPr>
      <xdr:spPr>
        <a:xfrm>
          <a:off x="1692015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2D8C999B-B1B7-4D82-AF40-EF7256CE3DF0}"/>
            </a:ext>
          </a:extLst>
        </xdr:cNvPr>
        <xdr:cNvSpPr/>
      </xdr:nvSpPr>
      <xdr:spPr>
        <a:xfrm>
          <a:off x="1784272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3B4B753C-0A19-4273-A74E-CAFA60E568A2}"/>
            </a:ext>
          </a:extLst>
        </xdr:cNvPr>
        <xdr:cNvSpPr/>
      </xdr:nvSpPr>
      <xdr:spPr>
        <a:xfrm>
          <a:off x="1784272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CEEB5072-C164-4697-901C-027599E16D28}"/>
            </a:ext>
          </a:extLst>
        </xdr:cNvPr>
        <xdr:cNvSpPr/>
      </xdr:nvSpPr>
      <xdr:spPr>
        <a:xfrm>
          <a:off x="1889229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7F33FFD3-CD29-47F3-B217-875FAE69A3B7}"/>
            </a:ext>
          </a:extLst>
        </xdr:cNvPr>
        <xdr:cNvSpPr/>
      </xdr:nvSpPr>
      <xdr:spPr>
        <a:xfrm>
          <a:off x="1889229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2875E003-991E-4383-9933-FB726C51C890}"/>
            </a:ext>
          </a:extLst>
        </xdr:cNvPr>
        <xdr:cNvSpPr/>
      </xdr:nvSpPr>
      <xdr:spPr>
        <a:xfrm>
          <a:off x="16793155" y="5433888"/>
          <a:ext cx="435068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A40CFF58-352C-49E9-8A5A-95A7A8E40EC7}"/>
            </a:ext>
          </a:extLst>
        </xdr:cNvPr>
        <xdr:cNvSpPr/>
      </xdr:nvSpPr>
      <xdr:spPr>
        <a:xfrm>
          <a:off x="11433865" y="8153069"/>
          <a:ext cx="433511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F7B74767-66CB-42ED-896B-507377F6FD64}"/>
            </a:ext>
          </a:extLst>
        </xdr:cNvPr>
        <xdr:cNvSpPr/>
      </xdr:nvSpPr>
      <xdr:spPr>
        <a:xfrm>
          <a:off x="11545294"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B3C84EC-1EE5-4582-9F51-1367CCD28441}"/>
            </a:ext>
          </a:extLst>
        </xdr:cNvPr>
        <xdr:cNvSpPr/>
      </xdr:nvSpPr>
      <xdr:spPr>
        <a:xfrm>
          <a:off x="11545294"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03E54C31-04E8-4E82-B335-35E9871F79F4}"/>
            </a:ext>
          </a:extLst>
        </xdr:cNvPr>
        <xdr:cNvSpPr/>
      </xdr:nvSpPr>
      <xdr:spPr>
        <a:xfrm>
          <a:off x="1248343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A8D81354-834F-467A-BD98-5DCEE15042F3}"/>
            </a:ext>
          </a:extLst>
        </xdr:cNvPr>
        <xdr:cNvSpPr/>
      </xdr:nvSpPr>
      <xdr:spPr>
        <a:xfrm>
          <a:off x="1248343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F0D00C7D-0318-4884-B190-5DF9A3C43EFC}"/>
            </a:ext>
          </a:extLst>
        </xdr:cNvPr>
        <xdr:cNvSpPr/>
      </xdr:nvSpPr>
      <xdr:spPr>
        <a:xfrm>
          <a:off x="13533010"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9FBAB668-99DC-4951-91B2-B41D56C54711}"/>
            </a:ext>
          </a:extLst>
        </xdr:cNvPr>
        <xdr:cNvSpPr/>
      </xdr:nvSpPr>
      <xdr:spPr>
        <a:xfrm>
          <a:off x="13533010"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488000ED-A329-4B39-B669-7D3A84464886}"/>
            </a:ext>
          </a:extLst>
        </xdr:cNvPr>
        <xdr:cNvSpPr/>
      </xdr:nvSpPr>
      <xdr:spPr>
        <a:xfrm>
          <a:off x="11433865" y="9320420"/>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81BB6DAB-F108-4149-B133-00ECA16541FA}"/>
            </a:ext>
          </a:extLst>
        </xdr:cNvPr>
        <xdr:cNvSpPr txBox="1"/>
      </xdr:nvSpPr>
      <xdr:spPr>
        <a:xfrm>
          <a:off x="11395765"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E8CF3097-7268-40E3-B5C7-D2D75DE0EEAE}"/>
            </a:ext>
          </a:extLst>
        </xdr:cNvPr>
        <xdr:cNvCxnSpPr/>
      </xdr:nvCxnSpPr>
      <xdr:spPr>
        <a:xfrm>
          <a:off x="11433865" y="1165164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A5680544-6271-4BEE-9A27-8097FBF4CC2C}"/>
            </a:ext>
          </a:extLst>
        </xdr:cNvPr>
        <xdr:cNvSpPr txBox="1"/>
      </xdr:nvSpPr>
      <xdr:spPr>
        <a:xfrm>
          <a:off x="1101340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a:extLst>
            <a:ext uri="{FF2B5EF4-FFF2-40B4-BE49-F238E27FC236}">
              <a16:creationId xmlns:a16="http://schemas.microsoft.com/office/drawing/2014/main" id="{FDA4F60E-8F5A-4F05-883C-52EB11F48EBF}"/>
            </a:ext>
          </a:extLst>
        </xdr:cNvPr>
        <xdr:cNvCxnSpPr/>
      </xdr:nvCxnSpPr>
      <xdr:spPr>
        <a:xfrm>
          <a:off x="11433865" y="1118748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4" name="テキスト ボックス 413">
          <a:extLst>
            <a:ext uri="{FF2B5EF4-FFF2-40B4-BE49-F238E27FC236}">
              <a16:creationId xmlns:a16="http://schemas.microsoft.com/office/drawing/2014/main" id="{0D46BE78-47B5-4DCE-A7A2-D19DCE4CC1B7}"/>
            </a:ext>
          </a:extLst>
        </xdr:cNvPr>
        <xdr:cNvSpPr txBox="1"/>
      </xdr:nvSpPr>
      <xdr:spPr>
        <a:xfrm>
          <a:off x="1101340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a:extLst>
            <a:ext uri="{FF2B5EF4-FFF2-40B4-BE49-F238E27FC236}">
              <a16:creationId xmlns:a16="http://schemas.microsoft.com/office/drawing/2014/main" id="{FB8803D5-C8C6-4023-B63C-B25E91EAD36A}"/>
            </a:ext>
          </a:extLst>
        </xdr:cNvPr>
        <xdr:cNvCxnSpPr/>
      </xdr:nvCxnSpPr>
      <xdr:spPr>
        <a:xfrm>
          <a:off x="11433865" y="1071984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a:extLst>
            <a:ext uri="{FF2B5EF4-FFF2-40B4-BE49-F238E27FC236}">
              <a16:creationId xmlns:a16="http://schemas.microsoft.com/office/drawing/2014/main" id="{D53AFCFF-2D52-426B-8954-CA58B5513FC1}"/>
            </a:ext>
          </a:extLst>
        </xdr:cNvPr>
        <xdr:cNvSpPr txBox="1"/>
      </xdr:nvSpPr>
      <xdr:spPr>
        <a:xfrm>
          <a:off x="11061949" y="1057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a:extLst>
            <a:ext uri="{FF2B5EF4-FFF2-40B4-BE49-F238E27FC236}">
              <a16:creationId xmlns:a16="http://schemas.microsoft.com/office/drawing/2014/main" id="{7F57BDEE-009B-43B9-B55D-D86DEF731701}"/>
            </a:ext>
          </a:extLst>
        </xdr:cNvPr>
        <xdr:cNvCxnSpPr/>
      </xdr:nvCxnSpPr>
      <xdr:spPr>
        <a:xfrm>
          <a:off x="11433865" y="1025221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a:extLst>
            <a:ext uri="{FF2B5EF4-FFF2-40B4-BE49-F238E27FC236}">
              <a16:creationId xmlns:a16="http://schemas.microsoft.com/office/drawing/2014/main" id="{8AC09ED0-2570-4208-84D1-EA52BF13DC9C}"/>
            </a:ext>
          </a:extLst>
        </xdr:cNvPr>
        <xdr:cNvSpPr txBox="1"/>
      </xdr:nvSpPr>
      <xdr:spPr>
        <a:xfrm>
          <a:off x="11061949" y="101065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a:extLst>
            <a:ext uri="{FF2B5EF4-FFF2-40B4-BE49-F238E27FC236}">
              <a16:creationId xmlns:a16="http://schemas.microsoft.com/office/drawing/2014/main" id="{8CD0A271-A7F0-4A64-918E-1665FEECD319}"/>
            </a:ext>
          </a:extLst>
        </xdr:cNvPr>
        <xdr:cNvCxnSpPr/>
      </xdr:nvCxnSpPr>
      <xdr:spPr>
        <a:xfrm>
          <a:off x="11433865" y="978805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a:extLst>
            <a:ext uri="{FF2B5EF4-FFF2-40B4-BE49-F238E27FC236}">
              <a16:creationId xmlns:a16="http://schemas.microsoft.com/office/drawing/2014/main" id="{1B14C8D1-0961-424F-BC4D-0EC744AE9AE1}"/>
            </a:ext>
          </a:extLst>
        </xdr:cNvPr>
        <xdr:cNvSpPr txBox="1"/>
      </xdr:nvSpPr>
      <xdr:spPr>
        <a:xfrm>
          <a:off x="11061949" y="96423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9F2561A0-EF40-47D0-9FF7-07C66933D167}"/>
            </a:ext>
          </a:extLst>
        </xdr:cNvPr>
        <xdr:cNvCxnSpPr/>
      </xdr:nvCxnSpPr>
      <xdr:spPr>
        <a:xfrm>
          <a:off x="11433865" y="932042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a:extLst>
            <a:ext uri="{FF2B5EF4-FFF2-40B4-BE49-F238E27FC236}">
              <a16:creationId xmlns:a16="http://schemas.microsoft.com/office/drawing/2014/main" id="{3D6EE739-3485-49EC-AD79-7A071247DF65}"/>
            </a:ext>
          </a:extLst>
        </xdr:cNvPr>
        <xdr:cNvSpPr txBox="1"/>
      </xdr:nvSpPr>
      <xdr:spPr>
        <a:xfrm>
          <a:off x="11061949" y="9174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a:extLst>
            <a:ext uri="{FF2B5EF4-FFF2-40B4-BE49-F238E27FC236}">
              <a16:creationId xmlns:a16="http://schemas.microsoft.com/office/drawing/2014/main" id="{BF841223-24FB-4EBB-B233-9A530F875B17}"/>
            </a:ext>
          </a:extLst>
        </xdr:cNvPr>
        <xdr:cNvSpPr/>
      </xdr:nvSpPr>
      <xdr:spPr>
        <a:xfrm>
          <a:off x="11433865" y="9320420"/>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424" name="直線コネクタ 423">
          <a:extLst>
            <a:ext uri="{FF2B5EF4-FFF2-40B4-BE49-F238E27FC236}">
              <a16:creationId xmlns:a16="http://schemas.microsoft.com/office/drawing/2014/main" id="{484FBAF5-6C0D-4B6F-BBAB-D860CC415D21}"/>
            </a:ext>
          </a:extLst>
        </xdr:cNvPr>
        <xdr:cNvCxnSpPr/>
      </xdr:nvCxnSpPr>
      <xdr:spPr>
        <a:xfrm flipV="1">
          <a:off x="14995303" y="9693137"/>
          <a:ext cx="0" cy="148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25" name="【保健センター・保健所】&#10;有形固定資産減価償却率最小値テキスト">
          <a:extLst>
            <a:ext uri="{FF2B5EF4-FFF2-40B4-BE49-F238E27FC236}">
              <a16:creationId xmlns:a16="http://schemas.microsoft.com/office/drawing/2014/main" id="{8254324C-359C-4283-8B3A-F407A643878F}"/>
            </a:ext>
          </a:extLst>
        </xdr:cNvPr>
        <xdr:cNvSpPr txBox="1"/>
      </xdr:nvSpPr>
      <xdr:spPr>
        <a:xfrm>
          <a:off x="15034039" y="111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26" name="直線コネクタ 425">
          <a:extLst>
            <a:ext uri="{FF2B5EF4-FFF2-40B4-BE49-F238E27FC236}">
              <a16:creationId xmlns:a16="http://schemas.microsoft.com/office/drawing/2014/main" id="{F11C6BC7-8F13-4408-9ABF-B5BD60B231DF}"/>
            </a:ext>
          </a:extLst>
        </xdr:cNvPr>
        <xdr:cNvCxnSpPr/>
      </xdr:nvCxnSpPr>
      <xdr:spPr>
        <a:xfrm>
          <a:off x="14907039" y="1118172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27" name="【保健センター・保健所】&#10;有形固定資産減価償却率最大値テキスト">
          <a:extLst>
            <a:ext uri="{FF2B5EF4-FFF2-40B4-BE49-F238E27FC236}">
              <a16:creationId xmlns:a16="http://schemas.microsoft.com/office/drawing/2014/main" id="{A1CDFBC9-1578-4F7B-BD46-93C0A3F870CB}"/>
            </a:ext>
          </a:extLst>
        </xdr:cNvPr>
        <xdr:cNvSpPr txBox="1"/>
      </xdr:nvSpPr>
      <xdr:spPr>
        <a:xfrm>
          <a:off x="15034039" y="946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28" name="直線コネクタ 427">
          <a:extLst>
            <a:ext uri="{FF2B5EF4-FFF2-40B4-BE49-F238E27FC236}">
              <a16:creationId xmlns:a16="http://schemas.microsoft.com/office/drawing/2014/main" id="{5C75991E-E0AD-4289-82F7-9AB530B161D7}"/>
            </a:ext>
          </a:extLst>
        </xdr:cNvPr>
        <xdr:cNvCxnSpPr/>
      </xdr:nvCxnSpPr>
      <xdr:spPr>
        <a:xfrm>
          <a:off x="14907039" y="969313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429" name="【保健センター・保健所】&#10;有形固定資産減価償却率平均値テキスト">
          <a:extLst>
            <a:ext uri="{FF2B5EF4-FFF2-40B4-BE49-F238E27FC236}">
              <a16:creationId xmlns:a16="http://schemas.microsoft.com/office/drawing/2014/main" id="{CCA150A7-936F-4D8A-9971-7417E15D2CA2}"/>
            </a:ext>
          </a:extLst>
        </xdr:cNvPr>
        <xdr:cNvSpPr txBox="1"/>
      </xdr:nvSpPr>
      <xdr:spPr>
        <a:xfrm>
          <a:off x="15034039" y="10117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30" name="フローチャート: 判断 429">
          <a:extLst>
            <a:ext uri="{FF2B5EF4-FFF2-40B4-BE49-F238E27FC236}">
              <a16:creationId xmlns:a16="http://schemas.microsoft.com/office/drawing/2014/main" id="{2513C052-9830-4C29-BEF2-F943B03055CA}"/>
            </a:ext>
          </a:extLst>
        </xdr:cNvPr>
        <xdr:cNvSpPr/>
      </xdr:nvSpPr>
      <xdr:spPr>
        <a:xfrm>
          <a:off x="14945139" y="10269993"/>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431" name="フローチャート: 判断 430">
          <a:extLst>
            <a:ext uri="{FF2B5EF4-FFF2-40B4-BE49-F238E27FC236}">
              <a16:creationId xmlns:a16="http://schemas.microsoft.com/office/drawing/2014/main" id="{962DA1C4-A5B4-4D32-9CEA-D5975C9B47AB}"/>
            </a:ext>
          </a:extLst>
        </xdr:cNvPr>
        <xdr:cNvSpPr/>
      </xdr:nvSpPr>
      <xdr:spPr>
        <a:xfrm>
          <a:off x="14169224" y="101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432" name="フローチャート: 判断 431">
          <a:extLst>
            <a:ext uri="{FF2B5EF4-FFF2-40B4-BE49-F238E27FC236}">
              <a16:creationId xmlns:a16="http://schemas.microsoft.com/office/drawing/2014/main" id="{4A3FE969-2FE2-4B16-86C1-C53B8CB9EE56}"/>
            </a:ext>
          </a:extLst>
        </xdr:cNvPr>
        <xdr:cNvSpPr/>
      </xdr:nvSpPr>
      <xdr:spPr>
        <a:xfrm>
          <a:off x="13358081" y="10060774"/>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433" name="フローチャート: 判断 432">
          <a:extLst>
            <a:ext uri="{FF2B5EF4-FFF2-40B4-BE49-F238E27FC236}">
              <a16:creationId xmlns:a16="http://schemas.microsoft.com/office/drawing/2014/main" id="{F494F6B3-BC8E-45B2-B4F8-4A2292CE4DD8}"/>
            </a:ext>
          </a:extLst>
        </xdr:cNvPr>
        <xdr:cNvSpPr/>
      </xdr:nvSpPr>
      <xdr:spPr>
        <a:xfrm>
          <a:off x="12546937" y="10015054"/>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434" name="フローチャート: 判断 433">
          <a:extLst>
            <a:ext uri="{FF2B5EF4-FFF2-40B4-BE49-F238E27FC236}">
              <a16:creationId xmlns:a16="http://schemas.microsoft.com/office/drawing/2014/main" id="{5E820F04-CDC8-43AC-96AE-84B2544AE474}"/>
            </a:ext>
          </a:extLst>
        </xdr:cNvPr>
        <xdr:cNvSpPr/>
      </xdr:nvSpPr>
      <xdr:spPr>
        <a:xfrm>
          <a:off x="11720223" y="991099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75382B3-796E-41D6-B47D-420EDD30CC14}"/>
            </a:ext>
          </a:extLst>
        </xdr:cNvPr>
        <xdr:cNvSpPr txBox="1"/>
      </xdr:nvSpPr>
      <xdr:spPr>
        <a:xfrm>
          <a:off x="1482101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A168F2B4-D139-44BB-945E-FAECFB6A33A3}"/>
            </a:ext>
          </a:extLst>
        </xdr:cNvPr>
        <xdr:cNvSpPr txBox="1"/>
      </xdr:nvSpPr>
      <xdr:spPr>
        <a:xfrm>
          <a:off x="1404509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10F72953-1B59-48FA-8B7C-621D10987995}"/>
            </a:ext>
          </a:extLst>
        </xdr:cNvPr>
        <xdr:cNvSpPr txBox="1"/>
      </xdr:nvSpPr>
      <xdr:spPr>
        <a:xfrm>
          <a:off x="1323395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75540467-9C34-4D1B-A486-DB4A0533614D}"/>
            </a:ext>
          </a:extLst>
        </xdr:cNvPr>
        <xdr:cNvSpPr txBox="1"/>
      </xdr:nvSpPr>
      <xdr:spPr>
        <a:xfrm>
          <a:off x="12422809"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B6815FBF-F768-4DEE-942E-589B78AB8A6E}"/>
            </a:ext>
          </a:extLst>
        </xdr:cNvPr>
        <xdr:cNvSpPr txBox="1"/>
      </xdr:nvSpPr>
      <xdr:spPr>
        <a:xfrm>
          <a:off x="1159609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440" name="楕円 439">
          <a:extLst>
            <a:ext uri="{FF2B5EF4-FFF2-40B4-BE49-F238E27FC236}">
              <a16:creationId xmlns:a16="http://schemas.microsoft.com/office/drawing/2014/main" id="{D2A71878-733D-40FE-A2EA-15644777276D}"/>
            </a:ext>
          </a:extLst>
        </xdr:cNvPr>
        <xdr:cNvSpPr/>
      </xdr:nvSpPr>
      <xdr:spPr>
        <a:xfrm>
          <a:off x="14945139" y="10417490"/>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83075</xdr:rowOff>
    </xdr:from>
    <xdr:ext cx="405111" cy="259045"/>
    <xdr:sp macro="" textlink="">
      <xdr:nvSpPr>
        <xdr:cNvPr id="441" name="【保健センター・保健所】&#10;有形固定資産減価償却率該当値テキスト">
          <a:extLst>
            <a:ext uri="{FF2B5EF4-FFF2-40B4-BE49-F238E27FC236}">
              <a16:creationId xmlns:a16="http://schemas.microsoft.com/office/drawing/2014/main" id="{A49E276A-86E9-49B2-BE4C-7E838819DE6E}"/>
            </a:ext>
          </a:extLst>
        </xdr:cNvPr>
        <xdr:cNvSpPr txBox="1"/>
      </xdr:nvSpPr>
      <xdr:spPr>
        <a:xfrm>
          <a:off x="15034039" y="103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106934</xdr:rowOff>
    </xdr:from>
    <xdr:to>
      <xdr:col>81</xdr:col>
      <xdr:colOff>101600</xdr:colOff>
      <xdr:row>60</xdr:row>
      <xdr:rowOff>37084</xdr:rowOff>
    </xdr:to>
    <xdr:sp macro="" textlink="">
      <xdr:nvSpPr>
        <xdr:cNvPr id="442" name="楕円 441">
          <a:extLst>
            <a:ext uri="{FF2B5EF4-FFF2-40B4-BE49-F238E27FC236}">
              <a16:creationId xmlns:a16="http://schemas.microsoft.com/office/drawing/2014/main" id="{5AAA60F4-6615-4C09-888F-E9218AE21BF9}"/>
            </a:ext>
          </a:extLst>
        </xdr:cNvPr>
        <xdr:cNvSpPr/>
      </xdr:nvSpPr>
      <xdr:spPr>
        <a:xfrm>
          <a:off x="14169224" y="1041977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155448</xdr:rowOff>
    </xdr:from>
    <xdr:to>
      <xdr:col>85</xdr:col>
      <xdr:colOff>127000</xdr:colOff>
      <xdr:row>59</xdr:row>
      <xdr:rowOff>157734</xdr:rowOff>
    </xdr:to>
    <xdr:cxnSp macro="">
      <xdr:nvCxnSpPr>
        <xdr:cNvPr id="443" name="直線コネクタ 442">
          <a:extLst>
            <a:ext uri="{FF2B5EF4-FFF2-40B4-BE49-F238E27FC236}">
              <a16:creationId xmlns:a16="http://schemas.microsoft.com/office/drawing/2014/main" id="{430A08BF-5939-48AD-A761-467131C8A2FD}"/>
            </a:ext>
          </a:extLst>
        </xdr:cNvPr>
        <xdr:cNvCxnSpPr/>
      </xdr:nvCxnSpPr>
      <xdr:spPr>
        <a:xfrm flipV="1">
          <a:off x="14220024" y="10468290"/>
          <a:ext cx="77591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444" name="楕円 443">
          <a:extLst>
            <a:ext uri="{FF2B5EF4-FFF2-40B4-BE49-F238E27FC236}">
              <a16:creationId xmlns:a16="http://schemas.microsoft.com/office/drawing/2014/main" id="{EC5F6198-8749-4894-90D1-0D64DB84D5F6}"/>
            </a:ext>
          </a:extLst>
        </xdr:cNvPr>
        <xdr:cNvSpPr/>
      </xdr:nvSpPr>
      <xdr:spPr>
        <a:xfrm>
          <a:off x="13358081" y="103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59</xdr:row>
      <xdr:rowOff>157734</xdr:rowOff>
    </xdr:to>
    <xdr:cxnSp macro="">
      <xdr:nvCxnSpPr>
        <xdr:cNvPr id="445" name="直線コネクタ 444">
          <a:extLst>
            <a:ext uri="{FF2B5EF4-FFF2-40B4-BE49-F238E27FC236}">
              <a16:creationId xmlns:a16="http://schemas.microsoft.com/office/drawing/2014/main" id="{F4BB70F4-043E-4DBA-AE18-03DA9714AC70}"/>
            </a:ext>
          </a:extLst>
        </xdr:cNvPr>
        <xdr:cNvCxnSpPr/>
      </xdr:nvCxnSpPr>
      <xdr:spPr>
        <a:xfrm>
          <a:off x="13408881" y="10424856"/>
          <a:ext cx="811143"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xdr:rowOff>
    </xdr:from>
    <xdr:to>
      <xdr:col>72</xdr:col>
      <xdr:colOff>38100</xdr:colOff>
      <xdr:row>59</xdr:row>
      <xdr:rowOff>117094</xdr:rowOff>
    </xdr:to>
    <xdr:sp macro="" textlink="">
      <xdr:nvSpPr>
        <xdr:cNvPr id="446" name="楕円 445">
          <a:extLst>
            <a:ext uri="{FF2B5EF4-FFF2-40B4-BE49-F238E27FC236}">
              <a16:creationId xmlns:a16="http://schemas.microsoft.com/office/drawing/2014/main" id="{51511886-E27F-4EC6-ADAA-0D3C0DE3012D}"/>
            </a:ext>
          </a:extLst>
        </xdr:cNvPr>
        <xdr:cNvSpPr/>
      </xdr:nvSpPr>
      <xdr:spPr>
        <a:xfrm>
          <a:off x="12546937" y="10328336"/>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66294</xdr:rowOff>
    </xdr:from>
    <xdr:to>
      <xdr:col>76</xdr:col>
      <xdr:colOff>114300</xdr:colOff>
      <xdr:row>59</xdr:row>
      <xdr:rowOff>112014</xdr:rowOff>
    </xdr:to>
    <xdr:cxnSp macro="">
      <xdr:nvCxnSpPr>
        <xdr:cNvPr id="447" name="直線コネクタ 446">
          <a:extLst>
            <a:ext uri="{FF2B5EF4-FFF2-40B4-BE49-F238E27FC236}">
              <a16:creationId xmlns:a16="http://schemas.microsoft.com/office/drawing/2014/main" id="{94507AB0-9BEE-45CA-AD9A-E213B1F00EC5}"/>
            </a:ext>
          </a:extLst>
        </xdr:cNvPr>
        <xdr:cNvCxnSpPr/>
      </xdr:nvCxnSpPr>
      <xdr:spPr>
        <a:xfrm>
          <a:off x="12597737" y="10379136"/>
          <a:ext cx="811144"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448" name="楕円 447">
          <a:extLst>
            <a:ext uri="{FF2B5EF4-FFF2-40B4-BE49-F238E27FC236}">
              <a16:creationId xmlns:a16="http://schemas.microsoft.com/office/drawing/2014/main" id="{DCD9BD2C-4B6C-4196-A783-89BAEBD559E7}"/>
            </a:ext>
          </a:extLst>
        </xdr:cNvPr>
        <xdr:cNvSpPr/>
      </xdr:nvSpPr>
      <xdr:spPr>
        <a:xfrm>
          <a:off x="11720223" y="1029285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66294</xdr:rowOff>
    </xdr:to>
    <xdr:cxnSp macro="">
      <xdr:nvCxnSpPr>
        <xdr:cNvPr id="449" name="直線コネクタ 448">
          <a:extLst>
            <a:ext uri="{FF2B5EF4-FFF2-40B4-BE49-F238E27FC236}">
              <a16:creationId xmlns:a16="http://schemas.microsoft.com/office/drawing/2014/main" id="{A8D320EF-DA3D-4146-ADC8-A47DDB7D7AB9}"/>
            </a:ext>
          </a:extLst>
        </xdr:cNvPr>
        <xdr:cNvCxnSpPr/>
      </xdr:nvCxnSpPr>
      <xdr:spPr>
        <a:xfrm>
          <a:off x="11771023" y="10347132"/>
          <a:ext cx="826714"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B52B98DA-DF45-4EF6-8E8F-8085389EB22F}"/>
            </a:ext>
          </a:extLst>
        </xdr:cNvPr>
        <xdr:cNvSpPr txBox="1"/>
      </xdr:nvSpPr>
      <xdr:spPr>
        <a:xfrm>
          <a:off x="14020340" y="993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451" name="n_2aveValue【保健センター・保健所】&#10;有形固定資産減価償却率">
          <a:extLst>
            <a:ext uri="{FF2B5EF4-FFF2-40B4-BE49-F238E27FC236}">
              <a16:creationId xmlns:a16="http://schemas.microsoft.com/office/drawing/2014/main" id="{2F3593B8-F2EC-4D6C-B2EA-2F4BE4702DE9}"/>
            </a:ext>
          </a:extLst>
        </xdr:cNvPr>
        <xdr:cNvSpPr txBox="1"/>
      </xdr:nvSpPr>
      <xdr:spPr>
        <a:xfrm>
          <a:off x="13221896" y="983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452" name="n_3aveValue【保健センター・保健所】&#10;有形固定資産減価償却率">
          <a:extLst>
            <a:ext uri="{FF2B5EF4-FFF2-40B4-BE49-F238E27FC236}">
              <a16:creationId xmlns:a16="http://schemas.microsoft.com/office/drawing/2014/main" id="{75FFBF36-EE82-4E31-81E9-F88DF8E440DE}"/>
            </a:ext>
          </a:extLst>
        </xdr:cNvPr>
        <xdr:cNvSpPr txBox="1"/>
      </xdr:nvSpPr>
      <xdr:spPr>
        <a:xfrm>
          <a:off x="12410753" y="9783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453" name="n_4aveValue【保健センター・保健所】&#10;有形固定資産減価償却率">
          <a:extLst>
            <a:ext uri="{FF2B5EF4-FFF2-40B4-BE49-F238E27FC236}">
              <a16:creationId xmlns:a16="http://schemas.microsoft.com/office/drawing/2014/main" id="{9D619B4F-FDC7-44AF-BDB6-97B57A81B02C}"/>
            </a:ext>
          </a:extLst>
        </xdr:cNvPr>
        <xdr:cNvSpPr txBox="1"/>
      </xdr:nvSpPr>
      <xdr:spPr>
        <a:xfrm>
          <a:off x="11584038" y="968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28211</xdr:rowOff>
    </xdr:from>
    <xdr:ext cx="405111" cy="259045"/>
    <xdr:sp macro="" textlink="">
      <xdr:nvSpPr>
        <xdr:cNvPr id="454" name="n_1mainValue【保健センター・保健所】&#10;有形固定資産減価償却率">
          <a:extLst>
            <a:ext uri="{FF2B5EF4-FFF2-40B4-BE49-F238E27FC236}">
              <a16:creationId xmlns:a16="http://schemas.microsoft.com/office/drawing/2014/main" id="{69266A95-33B2-442D-B8CB-4FC88130ED1E}"/>
            </a:ext>
          </a:extLst>
        </xdr:cNvPr>
        <xdr:cNvSpPr txBox="1"/>
      </xdr:nvSpPr>
      <xdr:spPr>
        <a:xfrm>
          <a:off x="14020340" y="1051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153941</xdr:rowOff>
    </xdr:from>
    <xdr:ext cx="405111" cy="259045"/>
    <xdr:sp macro="" textlink="">
      <xdr:nvSpPr>
        <xdr:cNvPr id="455" name="n_2mainValue【保健センター・保健所】&#10;有形固定資産減価償却率">
          <a:extLst>
            <a:ext uri="{FF2B5EF4-FFF2-40B4-BE49-F238E27FC236}">
              <a16:creationId xmlns:a16="http://schemas.microsoft.com/office/drawing/2014/main" id="{EB1F763B-7062-4216-856D-207D54B5DD4E}"/>
            </a:ext>
          </a:extLst>
        </xdr:cNvPr>
        <xdr:cNvSpPr txBox="1"/>
      </xdr:nvSpPr>
      <xdr:spPr>
        <a:xfrm>
          <a:off x="13221896" y="104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108221</xdr:rowOff>
    </xdr:from>
    <xdr:ext cx="405111" cy="259045"/>
    <xdr:sp macro="" textlink="">
      <xdr:nvSpPr>
        <xdr:cNvPr id="456" name="n_3mainValue【保健センター・保健所】&#10;有形固定資産減価償却率">
          <a:extLst>
            <a:ext uri="{FF2B5EF4-FFF2-40B4-BE49-F238E27FC236}">
              <a16:creationId xmlns:a16="http://schemas.microsoft.com/office/drawing/2014/main" id="{CEDFBA37-D2C1-4A07-846D-16319D9B0EFB}"/>
            </a:ext>
          </a:extLst>
        </xdr:cNvPr>
        <xdr:cNvSpPr txBox="1"/>
      </xdr:nvSpPr>
      <xdr:spPr>
        <a:xfrm>
          <a:off x="12410753" y="1042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457" name="n_4mainValue【保健センター・保健所】&#10;有形固定資産減価償却率">
          <a:extLst>
            <a:ext uri="{FF2B5EF4-FFF2-40B4-BE49-F238E27FC236}">
              <a16:creationId xmlns:a16="http://schemas.microsoft.com/office/drawing/2014/main" id="{1E7CB7E3-8125-4C34-82AF-7379628BBE2C}"/>
            </a:ext>
          </a:extLst>
        </xdr:cNvPr>
        <xdr:cNvSpPr txBox="1"/>
      </xdr:nvSpPr>
      <xdr:spPr>
        <a:xfrm>
          <a:off x="11584038" y="10389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D49BE0D1-4D5B-4437-A8B0-F5F04E6CEE40}"/>
            </a:ext>
          </a:extLst>
        </xdr:cNvPr>
        <xdr:cNvSpPr/>
      </xdr:nvSpPr>
      <xdr:spPr>
        <a:xfrm>
          <a:off x="1679315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18BD99D3-D35C-444B-A3F2-62068B02B16C}"/>
            </a:ext>
          </a:extLst>
        </xdr:cNvPr>
        <xdr:cNvSpPr/>
      </xdr:nvSpPr>
      <xdr:spPr>
        <a:xfrm>
          <a:off x="1692015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E8BB1EC4-E8AC-47BD-8BFD-F15B19380936}"/>
            </a:ext>
          </a:extLst>
        </xdr:cNvPr>
        <xdr:cNvSpPr/>
      </xdr:nvSpPr>
      <xdr:spPr>
        <a:xfrm>
          <a:off x="1692015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C1B6EEE6-C0D1-42F4-965E-CF7973E6D8D0}"/>
            </a:ext>
          </a:extLst>
        </xdr:cNvPr>
        <xdr:cNvSpPr/>
      </xdr:nvSpPr>
      <xdr:spPr>
        <a:xfrm>
          <a:off x="1784272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FEC89C6D-BE50-4BE7-9632-4C262E7E1C66}"/>
            </a:ext>
          </a:extLst>
        </xdr:cNvPr>
        <xdr:cNvSpPr/>
      </xdr:nvSpPr>
      <xdr:spPr>
        <a:xfrm>
          <a:off x="1784272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CA8BB1A0-EDDB-4830-A430-B9A718303EA8}"/>
            </a:ext>
          </a:extLst>
        </xdr:cNvPr>
        <xdr:cNvSpPr/>
      </xdr:nvSpPr>
      <xdr:spPr>
        <a:xfrm>
          <a:off x="1889229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F92A6A60-A262-4AF0-9D93-860E6A5BA6CB}"/>
            </a:ext>
          </a:extLst>
        </xdr:cNvPr>
        <xdr:cNvSpPr/>
      </xdr:nvSpPr>
      <xdr:spPr>
        <a:xfrm>
          <a:off x="1889229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C23B7C16-4E3C-4FCB-81A1-289E68F44B5B}"/>
            </a:ext>
          </a:extLst>
        </xdr:cNvPr>
        <xdr:cNvSpPr/>
      </xdr:nvSpPr>
      <xdr:spPr>
        <a:xfrm>
          <a:off x="1679315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201C5D0F-F9E3-4EC8-9226-40100F63D76C}"/>
            </a:ext>
          </a:extLst>
        </xdr:cNvPr>
        <xdr:cNvSpPr txBox="1"/>
      </xdr:nvSpPr>
      <xdr:spPr>
        <a:xfrm>
          <a:off x="1677062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9B9AEF07-552D-414A-ACEF-85863B1F3BCD}"/>
            </a:ext>
          </a:extLst>
        </xdr:cNvPr>
        <xdr:cNvCxnSpPr/>
      </xdr:nvCxnSpPr>
      <xdr:spPr>
        <a:xfrm>
          <a:off x="1679315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8" name="直線コネクタ 467">
          <a:extLst>
            <a:ext uri="{FF2B5EF4-FFF2-40B4-BE49-F238E27FC236}">
              <a16:creationId xmlns:a16="http://schemas.microsoft.com/office/drawing/2014/main" id="{6D2E58AF-3C08-4B0C-8C17-301B9CDDE193}"/>
            </a:ext>
          </a:extLst>
        </xdr:cNvPr>
        <xdr:cNvCxnSpPr/>
      </xdr:nvCxnSpPr>
      <xdr:spPr>
        <a:xfrm>
          <a:off x="16793155" y="111874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9" name="テキスト ボックス 468">
          <a:extLst>
            <a:ext uri="{FF2B5EF4-FFF2-40B4-BE49-F238E27FC236}">
              <a16:creationId xmlns:a16="http://schemas.microsoft.com/office/drawing/2014/main" id="{2AF1BD8D-F57F-463C-ACF8-A496D8F28C57}"/>
            </a:ext>
          </a:extLst>
        </xdr:cNvPr>
        <xdr:cNvSpPr txBox="1"/>
      </xdr:nvSpPr>
      <xdr:spPr>
        <a:xfrm>
          <a:off x="1637269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0" name="直線コネクタ 469">
          <a:extLst>
            <a:ext uri="{FF2B5EF4-FFF2-40B4-BE49-F238E27FC236}">
              <a16:creationId xmlns:a16="http://schemas.microsoft.com/office/drawing/2014/main" id="{04382485-4F6E-4277-BB1C-C6A62CCFEDAF}"/>
            </a:ext>
          </a:extLst>
        </xdr:cNvPr>
        <xdr:cNvCxnSpPr/>
      </xdr:nvCxnSpPr>
      <xdr:spPr>
        <a:xfrm>
          <a:off x="16793155" y="1071984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1" name="テキスト ボックス 470">
          <a:extLst>
            <a:ext uri="{FF2B5EF4-FFF2-40B4-BE49-F238E27FC236}">
              <a16:creationId xmlns:a16="http://schemas.microsoft.com/office/drawing/2014/main" id="{9F39C77C-BA12-4637-A748-E27265121B9A}"/>
            </a:ext>
          </a:extLst>
        </xdr:cNvPr>
        <xdr:cNvSpPr txBox="1"/>
      </xdr:nvSpPr>
      <xdr:spPr>
        <a:xfrm>
          <a:off x="16372690" y="1057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2" name="直線コネクタ 471">
          <a:extLst>
            <a:ext uri="{FF2B5EF4-FFF2-40B4-BE49-F238E27FC236}">
              <a16:creationId xmlns:a16="http://schemas.microsoft.com/office/drawing/2014/main" id="{18920E2B-3A1F-46E0-A54D-E03489D36982}"/>
            </a:ext>
          </a:extLst>
        </xdr:cNvPr>
        <xdr:cNvCxnSpPr/>
      </xdr:nvCxnSpPr>
      <xdr:spPr>
        <a:xfrm>
          <a:off x="16793155" y="1025221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3" name="テキスト ボックス 472">
          <a:extLst>
            <a:ext uri="{FF2B5EF4-FFF2-40B4-BE49-F238E27FC236}">
              <a16:creationId xmlns:a16="http://schemas.microsoft.com/office/drawing/2014/main" id="{D77A892E-B263-4197-B7EE-62214CBD7AF8}"/>
            </a:ext>
          </a:extLst>
        </xdr:cNvPr>
        <xdr:cNvSpPr txBox="1"/>
      </xdr:nvSpPr>
      <xdr:spPr>
        <a:xfrm>
          <a:off x="16372690" y="101065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4" name="直線コネクタ 473">
          <a:extLst>
            <a:ext uri="{FF2B5EF4-FFF2-40B4-BE49-F238E27FC236}">
              <a16:creationId xmlns:a16="http://schemas.microsoft.com/office/drawing/2014/main" id="{7471983A-CBD8-41D0-A2CA-C1297F7008C1}"/>
            </a:ext>
          </a:extLst>
        </xdr:cNvPr>
        <xdr:cNvCxnSpPr/>
      </xdr:nvCxnSpPr>
      <xdr:spPr>
        <a:xfrm>
          <a:off x="16793155" y="978805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5" name="テキスト ボックス 474">
          <a:extLst>
            <a:ext uri="{FF2B5EF4-FFF2-40B4-BE49-F238E27FC236}">
              <a16:creationId xmlns:a16="http://schemas.microsoft.com/office/drawing/2014/main" id="{880C68C8-55F5-43CE-BA49-EA23F061AECA}"/>
            </a:ext>
          </a:extLst>
        </xdr:cNvPr>
        <xdr:cNvSpPr txBox="1"/>
      </xdr:nvSpPr>
      <xdr:spPr>
        <a:xfrm>
          <a:off x="16372690" y="96423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a:extLst>
            <a:ext uri="{FF2B5EF4-FFF2-40B4-BE49-F238E27FC236}">
              <a16:creationId xmlns:a16="http://schemas.microsoft.com/office/drawing/2014/main" id="{213E4F32-07C6-42AF-9A15-8388C5CC30DC}"/>
            </a:ext>
          </a:extLst>
        </xdr:cNvPr>
        <xdr:cNvCxnSpPr/>
      </xdr:nvCxnSpPr>
      <xdr:spPr>
        <a:xfrm>
          <a:off x="1679315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7E70F4D2-1CFB-4F3B-B076-6472FB040062}"/>
            </a:ext>
          </a:extLst>
        </xdr:cNvPr>
        <xdr:cNvSpPr txBox="1"/>
      </xdr:nvSpPr>
      <xdr:spPr>
        <a:xfrm>
          <a:off x="16372690" y="91747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保健センター・保健所】&#10;一人当たり面積グラフ枠">
          <a:extLst>
            <a:ext uri="{FF2B5EF4-FFF2-40B4-BE49-F238E27FC236}">
              <a16:creationId xmlns:a16="http://schemas.microsoft.com/office/drawing/2014/main" id="{AF04B12B-76AD-483F-9197-19BD7A088CAD}"/>
            </a:ext>
          </a:extLst>
        </xdr:cNvPr>
        <xdr:cNvSpPr/>
      </xdr:nvSpPr>
      <xdr:spPr>
        <a:xfrm>
          <a:off x="1679315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79" name="直線コネクタ 478">
          <a:extLst>
            <a:ext uri="{FF2B5EF4-FFF2-40B4-BE49-F238E27FC236}">
              <a16:creationId xmlns:a16="http://schemas.microsoft.com/office/drawing/2014/main" id="{CD8E9E98-692D-4F38-AB22-7A3CC9658532}"/>
            </a:ext>
          </a:extLst>
        </xdr:cNvPr>
        <xdr:cNvCxnSpPr/>
      </xdr:nvCxnSpPr>
      <xdr:spPr>
        <a:xfrm flipV="1">
          <a:off x="20354593" y="9770861"/>
          <a:ext cx="0" cy="135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80" name="【保健センター・保健所】&#10;一人当たり面積最小値テキスト">
          <a:extLst>
            <a:ext uri="{FF2B5EF4-FFF2-40B4-BE49-F238E27FC236}">
              <a16:creationId xmlns:a16="http://schemas.microsoft.com/office/drawing/2014/main" id="{D933A6B6-8634-4B29-AB08-9EF7D1F0112A}"/>
            </a:ext>
          </a:extLst>
        </xdr:cNvPr>
        <xdr:cNvSpPr txBox="1"/>
      </xdr:nvSpPr>
      <xdr:spPr>
        <a:xfrm>
          <a:off x="20393329" y="1112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81" name="直線コネクタ 480">
          <a:extLst>
            <a:ext uri="{FF2B5EF4-FFF2-40B4-BE49-F238E27FC236}">
              <a16:creationId xmlns:a16="http://schemas.microsoft.com/office/drawing/2014/main" id="{4CA5BC2D-74A1-491B-8988-C08BD0314B41}"/>
            </a:ext>
          </a:extLst>
        </xdr:cNvPr>
        <xdr:cNvCxnSpPr/>
      </xdr:nvCxnSpPr>
      <xdr:spPr>
        <a:xfrm>
          <a:off x="20281900" y="1112228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482" name="【保健センター・保健所】&#10;一人当たり面積最大値テキスト">
          <a:extLst>
            <a:ext uri="{FF2B5EF4-FFF2-40B4-BE49-F238E27FC236}">
              <a16:creationId xmlns:a16="http://schemas.microsoft.com/office/drawing/2014/main" id="{19CB7DFD-620F-4C74-92AC-51B6D60A9AF3}"/>
            </a:ext>
          </a:extLst>
        </xdr:cNvPr>
        <xdr:cNvSpPr txBox="1"/>
      </xdr:nvSpPr>
      <xdr:spPr>
        <a:xfrm>
          <a:off x="20393329" y="95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483" name="直線コネクタ 482">
          <a:extLst>
            <a:ext uri="{FF2B5EF4-FFF2-40B4-BE49-F238E27FC236}">
              <a16:creationId xmlns:a16="http://schemas.microsoft.com/office/drawing/2014/main" id="{D36AADFC-5113-40BB-9D33-1673ACD80868}"/>
            </a:ext>
          </a:extLst>
        </xdr:cNvPr>
        <xdr:cNvCxnSpPr/>
      </xdr:nvCxnSpPr>
      <xdr:spPr>
        <a:xfrm>
          <a:off x="20281900" y="977086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484" name="【保健センター・保健所】&#10;一人当たり面積平均値テキスト">
          <a:extLst>
            <a:ext uri="{FF2B5EF4-FFF2-40B4-BE49-F238E27FC236}">
              <a16:creationId xmlns:a16="http://schemas.microsoft.com/office/drawing/2014/main" id="{D704CC34-8601-42E5-9680-A4757E82A827}"/>
            </a:ext>
          </a:extLst>
        </xdr:cNvPr>
        <xdr:cNvSpPr txBox="1"/>
      </xdr:nvSpPr>
      <xdr:spPr>
        <a:xfrm>
          <a:off x="20393329" y="1070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485" name="フローチャート: 判断 484">
          <a:extLst>
            <a:ext uri="{FF2B5EF4-FFF2-40B4-BE49-F238E27FC236}">
              <a16:creationId xmlns:a16="http://schemas.microsoft.com/office/drawing/2014/main" id="{178C1605-A355-49B1-ABE6-E02DCACDB882}"/>
            </a:ext>
          </a:extLst>
        </xdr:cNvPr>
        <xdr:cNvSpPr/>
      </xdr:nvSpPr>
      <xdr:spPr>
        <a:xfrm>
          <a:off x="20304429" y="1085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486" name="フローチャート: 判断 485">
          <a:extLst>
            <a:ext uri="{FF2B5EF4-FFF2-40B4-BE49-F238E27FC236}">
              <a16:creationId xmlns:a16="http://schemas.microsoft.com/office/drawing/2014/main" id="{D3926443-DCD1-4222-9AFC-F574E48542BA}"/>
            </a:ext>
          </a:extLst>
        </xdr:cNvPr>
        <xdr:cNvSpPr/>
      </xdr:nvSpPr>
      <xdr:spPr>
        <a:xfrm>
          <a:off x="19544085" y="10822211"/>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487" name="フローチャート: 判断 486">
          <a:extLst>
            <a:ext uri="{FF2B5EF4-FFF2-40B4-BE49-F238E27FC236}">
              <a16:creationId xmlns:a16="http://schemas.microsoft.com/office/drawing/2014/main" id="{B289836B-12C0-40EE-BABB-6133877BA926}"/>
            </a:ext>
          </a:extLst>
        </xdr:cNvPr>
        <xdr:cNvSpPr/>
      </xdr:nvSpPr>
      <xdr:spPr>
        <a:xfrm>
          <a:off x="18717370" y="1080163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488" name="フローチャート: 判断 487">
          <a:extLst>
            <a:ext uri="{FF2B5EF4-FFF2-40B4-BE49-F238E27FC236}">
              <a16:creationId xmlns:a16="http://schemas.microsoft.com/office/drawing/2014/main" id="{7E26FEFE-BC61-46B4-89EA-D9B6D21C23F3}"/>
            </a:ext>
          </a:extLst>
        </xdr:cNvPr>
        <xdr:cNvSpPr/>
      </xdr:nvSpPr>
      <xdr:spPr>
        <a:xfrm>
          <a:off x="17906227" y="108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89" name="フローチャート: 判断 488">
          <a:extLst>
            <a:ext uri="{FF2B5EF4-FFF2-40B4-BE49-F238E27FC236}">
              <a16:creationId xmlns:a16="http://schemas.microsoft.com/office/drawing/2014/main" id="{29987B18-94A5-4E78-82A1-6CF10CB7DCE3}"/>
            </a:ext>
          </a:extLst>
        </xdr:cNvPr>
        <xdr:cNvSpPr/>
      </xdr:nvSpPr>
      <xdr:spPr>
        <a:xfrm>
          <a:off x="17095083" y="10919416"/>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D395D577-75F8-407D-81EB-EAA413DDD99D}"/>
            </a:ext>
          </a:extLst>
        </xdr:cNvPr>
        <xdr:cNvSpPr txBox="1"/>
      </xdr:nvSpPr>
      <xdr:spPr>
        <a:xfrm>
          <a:off x="2018030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596AC007-30B9-47A9-BFAA-BF033040CADE}"/>
            </a:ext>
          </a:extLst>
        </xdr:cNvPr>
        <xdr:cNvSpPr txBox="1"/>
      </xdr:nvSpPr>
      <xdr:spPr>
        <a:xfrm>
          <a:off x="1941995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243C89AE-23E1-4625-BAB2-51B59EA0C9FE}"/>
            </a:ext>
          </a:extLst>
        </xdr:cNvPr>
        <xdr:cNvSpPr txBox="1"/>
      </xdr:nvSpPr>
      <xdr:spPr>
        <a:xfrm>
          <a:off x="1859324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219E20B7-2737-4410-AA0F-80E1865FC4FF}"/>
            </a:ext>
          </a:extLst>
        </xdr:cNvPr>
        <xdr:cNvSpPr txBox="1"/>
      </xdr:nvSpPr>
      <xdr:spPr>
        <a:xfrm>
          <a:off x="1778209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DAF821E0-504D-4AB8-8999-CC5441DAA183}"/>
            </a:ext>
          </a:extLst>
        </xdr:cNvPr>
        <xdr:cNvSpPr txBox="1"/>
      </xdr:nvSpPr>
      <xdr:spPr>
        <a:xfrm>
          <a:off x="1697095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495" name="楕円 494">
          <a:extLst>
            <a:ext uri="{FF2B5EF4-FFF2-40B4-BE49-F238E27FC236}">
              <a16:creationId xmlns:a16="http://schemas.microsoft.com/office/drawing/2014/main" id="{011A5B86-0D61-4E9B-BCBB-0AC88C2A7385}"/>
            </a:ext>
          </a:extLst>
        </xdr:cNvPr>
        <xdr:cNvSpPr/>
      </xdr:nvSpPr>
      <xdr:spPr>
        <a:xfrm>
          <a:off x="20304429" y="110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496" name="【保健センター・保健所】&#10;一人当たり面積該当値テキスト">
          <a:extLst>
            <a:ext uri="{FF2B5EF4-FFF2-40B4-BE49-F238E27FC236}">
              <a16:creationId xmlns:a16="http://schemas.microsoft.com/office/drawing/2014/main" id="{184D518A-2A75-4E7D-BE2F-2E5D9D4D7445}"/>
            </a:ext>
          </a:extLst>
        </xdr:cNvPr>
        <xdr:cNvSpPr txBox="1"/>
      </xdr:nvSpPr>
      <xdr:spPr>
        <a:xfrm>
          <a:off x="20393329" y="1096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497" name="楕円 496">
          <a:extLst>
            <a:ext uri="{FF2B5EF4-FFF2-40B4-BE49-F238E27FC236}">
              <a16:creationId xmlns:a16="http://schemas.microsoft.com/office/drawing/2014/main" id="{E0F7B8FF-5C9A-411D-952E-F1234C58E931}"/>
            </a:ext>
          </a:extLst>
        </xdr:cNvPr>
        <xdr:cNvSpPr/>
      </xdr:nvSpPr>
      <xdr:spPr>
        <a:xfrm>
          <a:off x="19544085" y="11050911"/>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498" name="直線コネクタ 497">
          <a:extLst>
            <a:ext uri="{FF2B5EF4-FFF2-40B4-BE49-F238E27FC236}">
              <a16:creationId xmlns:a16="http://schemas.microsoft.com/office/drawing/2014/main" id="{36D37E53-1A35-4869-B107-1F0190214C6C}"/>
            </a:ext>
          </a:extLst>
        </xdr:cNvPr>
        <xdr:cNvCxnSpPr/>
      </xdr:nvCxnSpPr>
      <xdr:spPr>
        <a:xfrm>
          <a:off x="19594885" y="11101711"/>
          <a:ext cx="7603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499" name="楕円 498">
          <a:extLst>
            <a:ext uri="{FF2B5EF4-FFF2-40B4-BE49-F238E27FC236}">
              <a16:creationId xmlns:a16="http://schemas.microsoft.com/office/drawing/2014/main" id="{B916A74E-ED2C-4C28-A6C5-46EAA5B2D6E5}"/>
            </a:ext>
          </a:extLst>
        </xdr:cNvPr>
        <xdr:cNvSpPr/>
      </xdr:nvSpPr>
      <xdr:spPr>
        <a:xfrm>
          <a:off x="18717370" y="110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91440</xdr:rowOff>
    </xdr:to>
    <xdr:cxnSp macro="">
      <xdr:nvCxnSpPr>
        <xdr:cNvPr id="500" name="直線コネクタ 499">
          <a:extLst>
            <a:ext uri="{FF2B5EF4-FFF2-40B4-BE49-F238E27FC236}">
              <a16:creationId xmlns:a16="http://schemas.microsoft.com/office/drawing/2014/main" id="{03D51CBE-2F54-4B20-9E47-7387D7C261B9}"/>
            </a:ext>
          </a:extLst>
        </xdr:cNvPr>
        <xdr:cNvCxnSpPr/>
      </xdr:nvCxnSpPr>
      <xdr:spPr>
        <a:xfrm flipV="1">
          <a:off x="18768170" y="11101711"/>
          <a:ext cx="82671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501" name="楕円 500">
          <a:extLst>
            <a:ext uri="{FF2B5EF4-FFF2-40B4-BE49-F238E27FC236}">
              <a16:creationId xmlns:a16="http://schemas.microsoft.com/office/drawing/2014/main" id="{DB2720C8-2C6A-4477-8A5C-993008E3258A}"/>
            </a:ext>
          </a:extLst>
        </xdr:cNvPr>
        <xdr:cNvSpPr/>
      </xdr:nvSpPr>
      <xdr:spPr>
        <a:xfrm>
          <a:off x="17906227" y="110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91440</xdr:rowOff>
    </xdr:to>
    <xdr:cxnSp macro="">
      <xdr:nvCxnSpPr>
        <xdr:cNvPr id="502" name="直線コネクタ 501">
          <a:extLst>
            <a:ext uri="{FF2B5EF4-FFF2-40B4-BE49-F238E27FC236}">
              <a16:creationId xmlns:a16="http://schemas.microsoft.com/office/drawing/2014/main" id="{358B7CA3-D746-4A60-85DC-152E08474740}"/>
            </a:ext>
          </a:extLst>
        </xdr:cNvPr>
        <xdr:cNvCxnSpPr/>
      </xdr:nvCxnSpPr>
      <xdr:spPr>
        <a:xfrm>
          <a:off x="17957027" y="11103997"/>
          <a:ext cx="8111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503" name="楕円 502">
          <a:extLst>
            <a:ext uri="{FF2B5EF4-FFF2-40B4-BE49-F238E27FC236}">
              <a16:creationId xmlns:a16="http://schemas.microsoft.com/office/drawing/2014/main" id="{F71704F1-60BF-4A0D-9D2B-D2158CEEE590}"/>
            </a:ext>
          </a:extLst>
        </xdr:cNvPr>
        <xdr:cNvSpPr/>
      </xdr:nvSpPr>
      <xdr:spPr>
        <a:xfrm>
          <a:off x="17095083" y="11055483"/>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93726</xdr:rowOff>
    </xdr:to>
    <xdr:cxnSp macro="">
      <xdr:nvCxnSpPr>
        <xdr:cNvPr id="504" name="直線コネクタ 503">
          <a:extLst>
            <a:ext uri="{FF2B5EF4-FFF2-40B4-BE49-F238E27FC236}">
              <a16:creationId xmlns:a16="http://schemas.microsoft.com/office/drawing/2014/main" id="{371E6AAE-3296-49B2-ABC2-74410EEF5C53}"/>
            </a:ext>
          </a:extLst>
        </xdr:cNvPr>
        <xdr:cNvCxnSpPr/>
      </xdr:nvCxnSpPr>
      <xdr:spPr>
        <a:xfrm flipV="1">
          <a:off x="17145883" y="11103997"/>
          <a:ext cx="811144"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505" name="n_1aveValue【保健センター・保健所】&#10;一人当たり面積">
          <a:extLst>
            <a:ext uri="{FF2B5EF4-FFF2-40B4-BE49-F238E27FC236}">
              <a16:creationId xmlns:a16="http://schemas.microsoft.com/office/drawing/2014/main" id="{68AA25FF-E3E4-4101-B247-33AFD40628D8}"/>
            </a:ext>
          </a:extLst>
        </xdr:cNvPr>
        <xdr:cNvSpPr txBox="1"/>
      </xdr:nvSpPr>
      <xdr:spPr>
        <a:xfrm>
          <a:off x="19362884" y="105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06" name="n_2aveValue【保健センター・保健所】&#10;一人当たり面積">
          <a:extLst>
            <a:ext uri="{FF2B5EF4-FFF2-40B4-BE49-F238E27FC236}">
              <a16:creationId xmlns:a16="http://schemas.microsoft.com/office/drawing/2014/main" id="{8D34B6C3-E12D-499C-B6DF-695DD116D9AA}"/>
            </a:ext>
          </a:extLst>
        </xdr:cNvPr>
        <xdr:cNvSpPr txBox="1"/>
      </xdr:nvSpPr>
      <xdr:spPr>
        <a:xfrm>
          <a:off x="18548869" y="105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507" name="n_3aveValue【保健センター・保健所】&#10;一人当たり面積">
          <a:extLst>
            <a:ext uri="{FF2B5EF4-FFF2-40B4-BE49-F238E27FC236}">
              <a16:creationId xmlns:a16="http://schemas.microsoft.com/office/drawing/2014/main" id="{6DE59EE0-D42D-4769-A62D-EA5AC3E22EAD}"/>
            </a:ext>
          </a:extLst>
        </xdr:cNvPr>
        <xdr:cNvSpPr txBox="1"/>
      </xdr:nvSpPr>
      <xdr:spPr>
        <a:xfrm>
          <a:off x="17737725" y="10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08" name="n_4aveValue【保健センター・保健所】&#10;一人当たり面積">
          <a:extLst>
            <a:ext uri="{FF2B5EF4-FFF2-40B4-BE49-F238E27FC236}">
              <a16:creationId xmlns:a16="http://schemas.microsoft.com/office/drawing/2014/main" id="{85758C16-6F2B-49E2-BE1C-D907538401A0}"/>
            </a:ext>
          </a:extLst>
        </xdr:cNvPr>
        <xdr:cNvSpPr txBox="1"/>
      </xdr:nvSpPr>
      <xdr:spPr>
        <a:xfrm>
          <a:off x="16926582" y="1069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509" name="n_1mainValue【保健センター・保健所】&#10;一人当たり面積">
          <a:extLst>
            <a:ext uri="{FF2B5EF4-FFF2-40B4-BE49-F238E27FC236}">
              <a16:creationId xmlns:a16="http://schemas.microsoft.com/office/drawing/2014/main" id="{22256B8D-6032-4CAF-9062-56DFC38C4CB6}"/>
            </a:ext>
          </a:extLst>
        </xdr:cNvPr>
        <xdr:cNvSpPr txBox="1"/>
      </xdr:nvSpPr>
      <xdr:spPr>
        <a:xfrm>
          <a:off x="19362884" y="1114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510" name="n_2mainValue【保健センター・保健所】&#10;一人当たり面積">
          <a:extLst>
            <a:ext uri="{FF2B5EF4-FFF2-40B4-BE49-F238E27FC236}">
              <a16:creationId xmlns:a16="http://schemas.microsoft.com/office/drawing/2014/main" id="{A836B322-D5B7-44CB-AE0A-78359EDD2B83}"/>
            </a:ext>
          </a:extLst>
        </xdr:cNvPr>
        <xdr:cNvSpPr txBox="1"/>
      </xdr:nvSpPr>
      <xdr:spPr>
        <a:xfrm>
          <a:off x="18548869" y="1114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511" name="n_3mainValue【保健センター・保健所】&#10;一人当たり面積">
          <a:extLst>
            <a:ext uri="{FF2B5EF4-FFF2-40B4-BE49-F238E27FC236}">
              <a16:creationId xmlns:a16="http://schemas.microsoft.com/office/drawing/2014/main" id="{3418870F-C8B8-45B6-A9B8-6F8AC5A85DFA}"/>
            </a:ext>
          </a:extLst>
        </xdr:cNvPr>
        <xdr:cNvSpPr txBox="1"/>
      </xdr:nvSpPr>
      <xdr:spPr>
        <a:xfrm>
          <a:off x="17737725" y="1114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512" name="n_4mainValue【保健センター・保健所】&#10;一人当たり面積">
          <a:extLst>
            <a:ext uri="{FF2B5EF4-FFF2-40B4-BE49-F238E27FC236}">
              <a16:creationId xmlns:a16="http://schemas.microsoft.com/office/drawing/2014/main" id="{7409D795-ACF5-4999-91E5-D8D1A8F64725}"/>
            </a:ext>
          </a:extLst>
        </xdr:cNvPr>
        <xdr:cNvSpPr txBox="1"/>
      </xdr:nvSpPr>
      <xdr:spPr>
        <a:xfrm>
          <a:off x="16926582" y="1114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3377B0F2-5F6B-4A3D-8C99-475C618B92E5}"/>
            </a:ext>
          </a:extLst>
        </xdr:cNvPr>
        <xdr:cNvSpPr/>
      </xdr:nvSpPr>
      <xdr:spPr>
        <a:xfrm>
          <a:off x="11433865" y="12039600"/>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5BDACBC6-FDA6-477F-A7F2-6D1FEB491CED}"/>
            </a:ext>
          </a:extLst>
        </xdr:cNvPr>
        <xdr:cNvSpPr/>
      </xdr:nvSpPr>
      <xdr:spPr>
        <a:xfrm>
          <a:off x="11545294"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03EA2C2E-C4D1-46A7-A389-E119BA3E6D6A}"/>
            </a:ext>
          </a:extLst>
        </xdr:cNvPr>
        <xdr:cNvSpPr/>
      </xdr:nvSpPr>
      <xdr:spPr>
        <a:xfrm>
          <a:off x="11545294"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372A93D7-45D6-4FD4-9F80-8517FA4975EF}"/>
            </a:ext>
          </a:extLst>
        </xdr:cNvPr>
        <xdr:cNvSpPr/>
      </xdr:nvSpPr>
      <xdr:spPr>
        <a:xfrm>
          <a:off x="1248343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3E799449-1C64-490D-BDC8-07A0D3929A9D}"/>
            </a:ext>
          </a:extLst>
        </xdr:cNvPr>
        <xdr:cNvSpPr/>
      </xdr:nvSpPr>
      <xdr:spPr>
        <a:xfrm>
          <a:off x="1248343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67DEBFC8-ABBB-441D-B166-EFC4B515612E}"/>
            </a:ext>
          </a:extLst>
        </xdr:cNvPr>
        <xdr:cNvSpPr/>
      </xdr:nvSpPr>
      <xdr:spPr>
        <a:xfrm>
          <a:off x="13533010"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972F5524-56A9-4FED-9FBA-9900DE7E300C}"/>
            </a:ext>
          </a:extLst>
        </xdr:cNvPr>
        <xdr:cNvSpPr/>
      </xdr:nvSpPr>
      <xdr:spPr>
        <a:xfrm>
          <a:off x="13533010"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ECD28A99-391A-49AE-8A33-21671663FA23}"/>
            </a:ext>
          </a:extLst>
        </xdr:cNvPr>
        <xdr:cNvSpPr/>
      </xdr:nvSpPr>
      <xdr:spPr>
        <a:xfrm>
          <a:off x="11433865" y="13206951"/>
          <a:ext cx="433511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a:extLst>
            <a:ext uri="{FF2B5EF4-FFF2-40B4-BE49-F238E27FC236}">
              <a16:creationId xmlns:a16="http://schemas.microsoft.com/office/drawing/2014/main" id="{B3D3035F-3D96-447D-A401-C8CDE4D2C352}"/>
            </a:ext>
          </a:extLst>
        </xdr:cNvPr>
        <xdr:cNvSpPr/>
      </xdr:nvSpPr>
      <xdr:spPr>
        <a:xfrm>
          <a:off x="1679315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a:extLst>
            <a:ext uri="{FF2B5EF4-FFF2-40B4-BE49-F238E27FC236}">
              <a16:creationId xmlns:a16="http://schemas.microsoft.com/office/drawing/2014/main" id="{92FBD643-1D2B-47F1-AAB5-E49AA84F8244}"/>
            </a:ext>
          </a:extLst>
        </xdr:cNvPr>
        <xdr:cNvSpPr/>
      </xdr:nvSpPr>
      <xdr:spPr>
        <a:xfrm>
          <a:off x="1692015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a:extLst>
            <a:ext uri="{FF2B5EF4-FFF2-40B4-BE49-F238E27FC236}">
              <a16:creationId xmlns:a16="http://schemas.microsoft.com/office/drawing/2014/main" id="{A2A87566-6592-443B-B3ED-1E0A08FF396A}"/>
            </a:ext>
          </a:extLst>
        </xdr:cNvPr>
        <xdr:cNvSpPr/>
      </xdr:nvSpPr>
      <xdr:spPr>
        <a:xfrm>
          <a:off x="1692015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a:extLst>
            <a:ext uri="{FF2B5EF4-FFF2-40B4-BE49-F238E27FC236}">
              <a16:creationId xmlns:a16="http://schemas.microsoft.com/office/drawing/2014/main" id="{1BB8D8F9-61F9-4744-9309-C54C985B18DF}"/>
            </a:ext>
          </a:extLst>
        </xdr:cNvPr>
        <xdr:cNvSpPr/>
      </xdr:nvSpPr>
      <xdr:spPr>
        <a:xfrm>
          <a:off x="1784272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a:extLst>
            <a:ext uri="{FF2B5EF4-FFF2-40B4-BE49-F238E27FC236}">
              <a16:creationId xmlns:a16="http://schemas.microsoft.com/office/drawing/2014/main" id="{F465FABD-D4E1-471F-B819-D504E104F2E9}"/>
            </a:ext>
          </a:extLst>
        </xdr:cNvPr>
        <xdr:cNvSpPr/>
      </xdr:nvSpPr>
      <xdr:spPr>
        <a:xfrm>
          <a:off x="1784272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a:extLst>
            <a:ext uri="{FF2B5EF4-FFF2-40B4-BE49-F238E27FC236}">
              <a16:creationId xmlns:a16="http://schemas.microsoft.com/office/drawing/2014/main" id="{C5C621EE-11CE-4F8E-8D32-1F682C1CA9BC}"/>
            </a:ext>
          </a:extLst>
        </xdr:cNvPr>
        <xdr:cNvSpPr/>
      </xdr:nvSpPr>
      <xdr:spPr>
        <a:xfrm>
          <a:off x="1889229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a:extLst>
            <a:ext uri="{FF2B5EF4-FFF2-40B4-BE49-F238E27FC236}">
              <a16:creationId xmlns:a16="http://schemas.microsoft.com/office/drawing/2014/main" id="{95277044-DA8A-410E-B46F-80E7C0826546}"/>
            </a:ext>
          </a:extLst>
        </xdr:cNvPr>
        <xdr:cNvSpPr/>
      </xdr:nvSpPr>
      <xdr:spPr>
        <a:xfrm>
          <a:off x="1889229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a:extLst>
            <a:ext uri="{FF2B5EF4-FFF2-40B4-BE49-F238E27FC236}">
              <a16:creationId xmlns:a16="http://schemas.microsoft.com/office/drawing/2014/main" id="{58536ED4-6A86-4DF1-A48E-0F183CA2A504}"/>
            </a:ext>
          </a:extLst>
        </xdr:cNvPr>
        <xdr:cNvSpPr/>
      </xdr:nvSpPr>
      <xdr:spPr>
        <a:xfrm>
          <a:off x="16793155" y="13206951"/>
          <a:ext cx="435068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a:extLst>
            <a:ext uri="{FF2B5EF4-FFF2-40B4-BE49-F238E27FC236}">
              <a16:creationId xmlns:a16="http://schemas.microsoft.com/office/drawing/2014/main" id="{D0B75686-69CD-4FD6-A4A2-E85505264B66}"/>
            </a:ext>
          </a:extLst>
        </xdr:cNvPr>
        <xdr:cNvSpPr/>
      </xdr:nvSpPr>
      <xdr:spPr>
        <a:xfrm>
          <a:off x="11433865" y="15929610"/>
          <a:ext cx="433511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a:extLst>
            <a:ext uri="{FF2B5EF4-FFF2-40B4-BE49-F238E27FC236}">
              <a16:creationId xmlns:a16="http://schemas.microsoft.com/office/drawing/2014/main" id="{6977E5A3-97C2-47AA-BEEE-853C35AA64B3}"/>
            </a:ext>
          </a:extLst>
        </xdr:cNvPr>
        <xdr:cNvSpPr/>
      </xdr:nvSpPr>
      <xdr:spPr>
        <a:xfrm>
          <a:off x="11545294"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a:extLst>
            <a:ext uri="{FF2B5EF4-FFF2-40B4-BE49-F238E27FC236}">
              <a16:creationId xmlns:a16="http://schemas.microsoft.com/office/drawing/2014/main" id="{E4C6D74A-86EF-4FFC-89F7-0E3CC12C8FF1}"/>
            </a:ext>
          </a:extLst>
        </xdr:cNvPr>
        <xdr:cNvSpPr/>
      </xdr:nvSpPr>
      <xdr:spPr>
        <a:xfrm>
          <a:off x="11545294"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a:extLst>
            <a:ext uri="{FF2B5EF4-FFF2-40B4-BE49-F238E27FC236}">
              <a16:creationId xmlns:a16="http://schemas.microsoft.com/office/drawing/2014/main" id="{A8EC8265-1446-4496-9E03-1E83289F6D61}"/>
            </a:ext>
          </a:extLst>
        </xdr:cNvPr>
        <xdr:cNvSpPr/>
      </xdr:nvSpPr>
      <xdr:spPr>
        <a:xfrm>
          <a:off x="1248343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a:extLst>
            <a:ext uri="{FF2B5EF4-FFF2-40B4-BE49-F238E27FC236}">
              <a16:creationId xmlns:a16="http://schemas.microsoft.com/office/drawing/2014/main" id="{6FECE201-DD6E-49C4-9446-6C3DF50395A2}"/>
            </a:ext>
          </a:extLst>
        </xdr:cNvPr>
        <xdr:cNvSpPr/>
      </xdr:nvSpPr>
      <xdr:spPr>
        <a:xfrm>
          <a:off x="1248343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a:extLst>
            <a:ext uri="{FF2B5EF4-FFF2-40B4-BE49-F238E27FC236}">
              <a16:creationId xmlns:a16="http://schemas.microsoft.com/office/drawing/2014/main" id="{177BE904-A316-4EE0-ABC9-BA28EB7E6244}"/>
            </a:ext>
          </a:extLst>
        </xdr:cNvPr>
        <xdr:cNvSpPr/>
      </xdr:nvSpPr>
      <xdr:spPr>
        <a:xfrm>
          <a:off x="13533010"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a:extLst>
            <a:ext uri="{FF2B5EF4-FFF2-40B4-BE49-F238E27FC236}">
              <a16:creationId xmlns:a16="http://schemas.microsoft.com/office/drawing/2014/main" id="{60813586-A702-43F8-846A-05949EE1245C}"/>
            </a:ext>
          </a:extLst>
        </xdr:cNvPr>
        <xdr:cNvSpPr/>
      </xdr:nvSpPr>
      <xdr:spPr>
        <a:xfrm>
          <a:off x="13533010"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a:extLst>
            <a:ext uri="{FF2B5EF4-FFF2-40B4-BE49-F238E27FC236}">
              <a16:creationId xmlns:a16="http://schemas.microsoft.com/office/drawing/2014/main" id="{F01F6AF8-E74E-4B64-8662-F32427DC08D1}"/>
            </a:ext>
          </a:extLst>
        </xdr:cNvPr>
        <xdr:cNvSpPr/>
      </xdr:nvSpPr>
      <xdr:spPr>
        <a:xfrm>
          <a:off x="11433865" y="17045774"/>
          <a:ext cx="433511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a:extLst>
            <a:ext uri="{FF2B5EF4-FFF2-40B4-BE49-F238E27FC236}">
              <a16:creationId xmlns:a16="http://schemas.microsoft.com/office/drawing/2014/main" id="{C1EE6AE8-C40A-4DD5-A627-A4F004E29435}"/>
            </a:ext>
          </a:extLst>
        </xdr:cNvPr>
        <xdr:cNvSpPr txBox="1"/>
      </xdr:nvSpPr>
      <xdr:spPr>
        <a:xfrm>
          <a:off x="11395765" y="1685974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a:extLst>
            <a:ext uri="{FF2B5EF4-FFF2-40B4-BE49-F238E27FC236}">
              <a16:creationId xmlns:a16="http://schemas.microsoft.com/office/drawing/2014/main" id="{B8BCEA93-BBD3-453A-B5D5-068FA038185E}"/>
            </a:ext>
          </a:extLst>
        </xdr:cNvPr>
        <xdr:cNvCxnSpPr/>
      </xdr:nvCxnSpPr>
      <xdr:spPr>
        <a:xfrm>
          <a:off x="11433865" y="19269158"/>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9" name="テキスト ボックス 538">
          <a:extLst>
            <a:ext uri="{FF2B5EF4-FFF2-40B4-BE49-F238E27FC236}">
              <a16:creationId xmlns:a16="http://schemas.microsoft.com/office/drawing/2014/main" id="{DE5D42AF-15CA-4C60-BCF1-4472F8093D86}"/>
            </a:ext>
          </a:extLst>
        </xdr:cNvPr>
        <xdr:cNvSpPr txBox="1"/>
      </xdr:nvSpPr>
      <xdr:spPr>
        <a:xfrm>
          <a:off x="11013400" y="19131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a:extLst>
            <a:ext uri="{FF2B5EF4-FFF2-40B4-BE49-F238E27FC236}">
              <a16:creationId xmlns:a16="http://schemas.microsoft.com/office/drawing/2014/main" id="{6269D7A8-5460-4AEF-AEC6-C13814C42AFC}"/>
            </a:ext>
          </a:extLst>
        </xdr:cNvPr>
        <xdr:cNvCxnSpPr/>
      </xdr:nvCxnSpPr>
      <xdr:spPr>
        <a:xfrm>
          <a:off x="11433865" y="18951532"/>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1" name="テキスト ボックス 540">
          <a:extLst>
            <a:ext uri="{FF2B5EF4-FFF2-40B4-BE49-F238E27FC236}">
              <a16:creationId xmlns:a16="http://schemas.microsoft.com/office/drawing/2014/main" id="{E5F042D1-07B1-41FA-B627-4884F36C6B6A}"/>
            </a:ext>
          </a:extLst>
        </xdr:cNvPr>
        <xdr:cNvSpPr txBox="1"/>
      </xdr:nvSpPr>
      <xdr:spPr>
        <a:xfrm>
          <a:off x="11013400" y="188137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a:extLst>
            <a:ext uri="{FF2B5EF4-FFF2-40B4-BE49-F238E27FC236}">
              <a16:creationId xmlns:a16="http://schemas.microsoft.com/office/drawing/2014/main" id="{C0DD6168-8203-4784-9A09-D7881E8EA122}"/>
            </a:ext>
          </a:extLst>
        </xdr:cNvPr>
        <xdr:cNvCxnSpPr/>
      </xdr:nvCxnSpPr>
      <xdr:spPr>
        <a:xfrm>
          <a:off x="11433865" y="1863390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a:extLst>
            <a:ext uri="{FF2B5EF4-FFF2-40B4-BE49-F238E27FC236}">
              <a16:creationId xmlns:a16="http://schemas.microsoft.com/office/drawing/2014/main" id="{E1B34BE1-B14D-461E-90A3-8C1E2B4DD061}"/>
            </a:ext>
          </a:extLst>
        </xdr:cNvPr>
        <xdr:cNvSpPr txBox="1"/>
      </xdr:nvSpPr>
      <xdr:spPr>
        <a:xfrm>
          <a:off x="11061949" y="18496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a:extLst>
            <a:ext uri="{FF2B5EF4-FFF2-40B4-BE49-F238E27FC236}">
              <a16:creationId xmlns:a16="http://schemas.microsoft.com/office/drawing/2014/main" id="{CE381FCF-C1BA-4573-A767-DC6D2D2223F4}"/>
            </a:ext>
          </a:extLst>
        </xdr:cNvPr>
        <xdr:cNvCxnSpPr/>
      </xdr:nvCxnSpPr>
      <xdr:spPr>
        <a:xfrm>
          <a:off x="11433865" y="1831627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a:extLst>
            <a:ext uri="{FF2B5EF4-FFF2-40B4-BE49-F238E27FC236}">
              <a16:creationId xmlns:a16="http://schemas.microsoft.com/office/drawing/2014/main" id="{C5A755FD-CECA-449A-98FC-F38B225EBB6B}"/>
            </a:ext>
          </a:extLst>
        </xdr:cNvPr>
        <xdr:cNvSpPr txBox="1"/>
      </xdr:nvSpPr>
      <xdr:spPr>
        <a:xfrm>
          <a:off x="11061949" y="181785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a:extLst>
            <a:ext uri="{FF2B5EF4-FFF2-40B4-BE49-F238E27FC236}">
              <a16:creationId xmlns:a16="http://schemas.microsoft.com/office/drawing/2014/main" id="{CAF8CB51-638F-4C4E-8AD1-98C43E63099D}"/>
            </a:ext>
          </a:extLst>
        </xdr:cNvPr>
        <xdr:cNvCxnSpPr/>
      </xdr:nvCxnSpPr>
      <xdr:spPr>
        <a:xfrm>
          <a:off x="11433865" y="1799865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a:extLst>
            <a:ext uri="{FF2B5EF4-FFF2-40B4-BE49-F238E27FC236}">
              <a16:creationId xmlns:a16="http://schemas.microsoft.com/office/drawing/2014/main" id="{9B6C5EFC-8278-4407-8AAA-BC32DA4F73BB}"/>
            </a:ext>
          </a:extLst>
        </xdr:cNvPr>
        <xdr:cNvSpPr txBox="1"/>
      </xdr:nvSpPr>
      <xdr:spPr>
        <a:xfrm>
          <a:off x="11061949" y="17860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a:extLst>
            <a:ext uri="{FF2B5EF4-FFF2-40B4-BE49-F238E27FC236}">
              <a16:creationId xmlns:a16="http://schemas.microsoft.com/office/drawing/2014/main" id="{0382AC77-BD23-45B0-857F-35E4070B41B4}"/>
            </a:ext>
          </a:extLst>
        </xdr:cNvPr>
        <xdr:cNvCxnSpPr/>
      </xdr:nvCxnSpPr>
      <xdr:spPr>
        <a:xfrm>
          <a:off x="11433865" y="1768102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a:extLst>
            <a:ext uri="{FF2B5EF4-FFF2-40B4-BE49-F238E27FC236}">
              <a16:creationId xmlns:a16="http://schemas.microsoft.com/office/drawing/2014/main" id="{4639E5F2-6810-44D6-AA0A-06E2CDD1D87F}"/>
            </a:ext>
          </a:extLst>
        </xdr:cNvPr>
        <xdr:cNvSpPr txBox="1"/>
      </xdr:nvSpPr>
      <xdr:spPr>
        <a:xfrm>
          <a:off x="11061949" y="1754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a:extLst>
            <a:ext uri="{FF2B5EF4-FFF2-40B4-BE49-F238E27FC236}">
              <a16:creationId xmlns:a16="http://schemas.microsoft.com/office/drawing/2014/main" id="{8FA8DC49-839C-48A1-BC8B-AE591084F11E}"/>
            </a:ext>
          </a:extLst>
        </xdr:cNvPr>
        <xdr:cNvCxnSpPr/>
      </xdr:nvCxnSpPr>
      <xdr:spPr>
        <a:xfrm>
          <a:off x="11433865" y="1736340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1" name="テキスト ボックス 550">
          <a:extLst>
            <a:ext uri="{FF2B5EF4-FFF2-40B4-BE49-F238E27FC236}">
              <a16:creationId xmlns:a16="http://schemas.microsoft.com/office/drawing/2014/main" id="{DA0D8E6F-4736-4E69-88FD-93BE2F8DA860}"/>
            </a:ext>
          </a:extLst>
        </xdr:cNvPr>
        <xdr:cNvSpPr txBox="1"/>
      </xdr:nvSpPr>
      <xdr:spPr>
        <a:xfrm>
          <a:off x="11126069" y="1722565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a:extLst>
            <a:ext uri="{FF2B5EF4-FFF2-40B4-BE49-F238E27FC236}">
              <a16:creationId xmlns:a16="http://schemas.microsoft.com/office/drawing/2014/main" id="{D94A2D1D-C84A-4263-8FB4-5E9F9C777C2B}"/>
            </a:ext>
          </a:extLst>
        </xdr:cNvPr>
        <xdr:cNvCxnSpPr/>
      </xdr:nvCxnSpPr>
      <xdr:spPr>
        <a:xfrm>
          <a:off x="11433865" y="1704577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a:extLst>
            <a:ext uri="{FF2B5EF4-FFF2-40B4-BE49-F238E27FC236}">
              <a16:creationId xmlns:a16="http://schemas.microsoft.com/office/drawing/2014/main" id="{8A86B8F4-8292-4746-8D72-979CABD9DE32}"/>
            </a:ext>
          </a:extLst>
        </xdr:cNvPr>
        <xdr:cNvSpPr/>
      </xdr:nvSpPr>
      <xdr:spPr>
        <a:xfrm>
          <a:off x="11433865" y="17045774"/>
          <a:ext cx="433511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554" name="直線コネクタ 553">
          <a:extLst>
            <a:ext uri="{FF2B5EF4-FFF2-40B4-BE49-F238E27FC236}">
              <a16:creationId xmlns:a16="http://schemas.microsoft.com/office/drawing/2014/main" id="{5B4FA45D-66BA-4C6D-95D7-F863A482D1F8}"/>
            </a:ext>
          </a:extLst>
        </xdr:cNvPr>
        <xdr:cNvCxnSpPr/>
      </xdr:nvCxnSpPr>
      <xdr:spPr>
        <a:xfrm flipV="1">
          <a:off x="14995303" y="17420977"/>
          <a:ext cx="0" cy="147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555" name="【庁舎】&#10;有形固定資産減価償却率最小値テキスト">
          <a:extLst>
            <a:ext uri="{FF2B5EF4-FFF2-40B4-BE49-F238E27FC236}">
              <a16:creationId xmlns:a16="http://schemas.microsoft.com/office/drawing/2014/main" id="{1CAD0D98-23DA-4BCA-8049-FFE51E950F3B}"/>
            </a:ext>
          </a:extLst>
        </xdr:cNvPr>
        <xdr:cNvSpPr txBox="1"/>
      </xdr:nvSpPr>
      <xdr:spPr>
        <a:xfrm>
          <a:off x="15034039" y="1890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556" name="直線コネクタ 555">
          <a:extLst>
            <a:ext uri="{FF2B5EF4-FFF2-40B4-BE49-F238E27FC236}">
              <a16:creationId xmlns:a16="http://schemas.microsoft.com/office/drawing/2014/main" id="{E7836A04-56A7-401D-9CBE-04696653A032}"/>
            </a:ext>
          </a:extLst>
        </xdr:cNvPr>
        <xdr:cNvCxnSpPr/>
      </xdr:nvCxnSpPr>
      <xdr:spPr>
        <a:xfrm>
          <a:off x="14907039" y="1889885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557" name="【庁舎】&#10;有形固定資産減価償却率最大値テキスト">
          <a:extLst>
            <a:ext uri="{FF2B5EF4-FFF2-40B4-BE49-F238E27FC236}">
              <a16:creationId xmlns:a16="http://schemas.microsoft.com/office/drawing/2014/main" id="{7CE96816-A271-42C9-B9FA-7AD4C3DAAFD2}"/>
            </a:ext>
          </a:extLst>
        </xdr:cNvPr>
        <xdr:cNvSpPr txBox="1"/>
      </xdr:nvSpPr>
      <xdr:spPr>
        <a:xfrm>
          <a:off x="15034039" y="17205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558" name="直線コネクタ 557">
          <a:extLst>
            <a:ext uri="{FF2B5EF4-FFF2-40B4-BE49-F238E27FC236}">
              <a16:creationId xmlns:a16="http://schemas.microsoft.com/office/drawing/2014/main" id="{01E3404F-BB6B-489C-BED2-A1F5EE743B16}"/>
            </a:ext>
          </a:extLst>
        </xdr:cNvPr>
        <xdr:cNvCxnSpPr/>
      </xdr:nvCxnSpPr>
      <xdr:spPr>
        <a:xfrm>
          <a:off x="14907039" y="1742097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559" name="【庁舎】&#10;有形固定資産減価償却率平均値テキスト">
          <a:extLst>
            <a:ext uri="{FF2B5EF4-FFF2-40B4-BE49-F238E27FC236}">
              <a16:creationId xmlns:a16="http://schemas.microsoft.com/office/drawing/2014/main" id="{A1B7BF54-1EE9-4249-BBB2-0EEA80125D41}"/>
            </a:ext>
          </a:extLst>
        </xdr:cNvPr>
        <xdr:cNvSpPr txBox="1"/>
      </xdr:nvSpPr>
      <xdr:spPr>
        <a:xfrm>
          <a:off x="15034039" y="1811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560" name="フローチャート: 判断 559">
          <a:extLst>
            <a:ext uri="{FF2B5EF4-FFF2-40B4-BE49-F238E27FC236}">
              <a16:creationId xmlns:a16="http://schemas.microsoft.com/office/drawing/2014/main" id="{30B92048-8380-4256-9002-D0248D1B6D83}"/>
            </a:ext>
          </a:extLst>
        </xdr:cNvPr>
        <xdr:cNvSpPr/>
      </xdr:nvSpPr>
      <xdr:spPr>
        <a:xfrm>
          <a:off x="14945139" y="1814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561" name="フローチャート: 判断 560">
          <a:extLst>
            <a:ext uri="{FF2B5EF4-FFF2-40B4-BE49-F238E27FC236}">
              <a16:creationId xmlns:a16="http://schemas.microsoft.com/office/drawing/2014/main" id="{CF8B1E37-C3C2-4699-A4C8-2F82DABC7C54}"/>
            </a:ext>
          </a:extLst>
        </xdr:cNvPr>
        <xdr:cNvSpPr/>
      </xdr:nvSpPr>
      <xdr:spPr>
        <a:xfrm>
          <a:off x="14169224" y="1811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562" name="フローチャート: 判断 561">
          <a:extLst>
            <a:ext uri="{FF2B5EF4-FFF2-40B4-BE49-F238E27FC236}">
              <a16:creationId xmlns:a16="http://schemas.microsoft.com/office/drawing/2014/main" id="{A715AF65-379C-4C41-A484-CC23BBB7563A}"/>
            </a:ext>
          </a:extLst>
        </xdr:cNvPr>
        <xdr:cNvSpPr/>
      </xdr:nvSpPr>
      <xdr:spPr>
        <a:xfrm>
          <a:off x="13358081" y="18185043"/>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63" name="フローチャート: 判断 562">
          <a:extLst>
            <a:ext uri="{FF2B5EF4-FFF2-40B4-BE49-F238E27FC236}">
              <a16:creationId xmlns:a16="http://schemas.microsoft.com/office/drawing/2014/main" id="{5502F6CE-1B1D-492C-B6BA-6B47920BF9FD}"/>
            </a:ext>
          </a:extLst>
        </xdr:cNvPr>
        <xdr:cNvSpPr/>
      </xdr:nvSpPr>
      <xdr:spPr>
        <a:xfrm>
          <a:off x="12546937" y="18154018"/>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564" name="フローチャート: 判断 563">
          <a:extLst>
            <a:ext uri="{FF2B5EF4-FFF2-40B4-BE49-F238E27FC236}">
              <a16:creationId xmlns:a16="http://schemas.microsoft.com/office/drawing/2014/main" id="{DF64B528-2378-4DF1-851E-55FDE1B75681}"/>
            </a:ext>
          </a:extLst>
        </xdr:cNvPr>
        <xdr:cNvSpPr/>
      </xdr:nvSpPr>
      <xdr:spPr>
        <a:xfrm>
          <a:off x="11720223" y="18055621"/>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FCC2E8D9-7F07-4489-A09C-6E480B1E11DE}"/>
            </a:ext>
          </a:extLst>
        </xdr:cNvPr>
        <xdr:cNvSpPr txBox="1"/>
      </xdr:nvSpPr>
      <xdr:spPr>
        <a:xfrm>
          <a:off x="1482101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ACD0C1A7-1AAF-4E80-AD3A-44117A2512D2}"/>
            </a:ext>
          </a:extLst>
        </xdr:cNvPr>
        <xdr:cNvSpPr txBox="1"/>
      </xdr:nvSpPr>
      <xdr:spPr>
        <a:xfrm>
          <a:off x="14045096"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1B7EB01F-EA5C-48BB-BAE0-834A393C9DC3}"/>
            </a:ext>
          </a:extLst>
        </xdr:cNvPr>
        <xdr:cNvSpPr txBox="1"/>
      </xdr:nvSpPr>
      <xdr:spPr>
        <a:xfrm>
          <a:off x="1323395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1599B1EA-4693-4483-A6A7-46491FE0456A}"/>
            </a:ext>
          </a:extLst>
        </xdr:cNvPr>
        <xdr:cNvSpPr txBox="1"/>
      </xdr:nvSpPr>
      <xdr:spPr>
        <a:xfrm>
          <a:off x="12422809"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1EB87600-5077-49B5-A274-E71917CB84CA}"/>
            </a:ext>
          </a:extLst>
        </xdr:cNvPr>
        <xdr:cNvSpPr txBox="1"/>
      </xdr:nvSpPr>
      <xdr:spPr>
        <a:xfrm>
          <a:off x="11596094"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128270</xdr:rowOff>
    </xdr:from>
    <xdr:to>
      <xdr:col>85</xdr:col>
      <xdr:colOff>177800</xdr:colOff>
      <xdr:row>100</xdr:row>
      <xdr:rowOff>58420</xdr:rowOff>
    </xdr:to>
    <xdr:sp macro="" textlink="">
      <xdr:nvSpPr>
        <xdr:cNvPr id="570" name="楕円 569">
          <a:extLst>
            <a:ext uri="{FF2B5EF4-FFF2-40B4-BE49-F238E27FC236}">
              <a16:creationId xmlns:a16="http://schemas.microsoft.com/office/drawing/2014/main" id="{143BADBB-87CD-4C8A-AFFC-EA43CCFF055B}"/>
            </a:ext>
          </a:extLst>
        </xdr:cNvPr>
        <xdr:cNvSpPr/>
      </xdr:nvSpPr>
      <xdr:spPr>
        <a:xfrm>
          <a:off x="14945139" y="17374649"/>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81297</xdr:rowOff>
    </xdr:from>
    <xdr:ext cx="340478" cy="259045"/>
    <xdr:sp macro="" textlink="">
      <xdr:nvSpPr>
        <xdr:cNvPr id="571" name="【庁舎】&#10;有形固定資産減価償却率該当値テキスト">
          <a:extLst>
            <a:ext uri="{FF2B5EF4-FFF2-40B4-BE49-F238E27FC236}">
              <a16:creationId xmlns:a16="http://schemas.microsoft.com/office/drawing/2014/main" id="{88876777-C158-4EDF-BA5F-23E143675242}"/>
            </a:ext>
          </a:extLst>
        </xdr:cNvPr>
        <xdr:cNvSpPr txBox="1"/>
      </xdr:nvSpPr>
      <xdr:spPr>
        <a:xfrm>
          <a:off x="15034039" y="17327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572" name="楕円 571">
          <a:extLst>
            <a:ext uri="{FF2B5EF4-FFF2-40B4-BE49-F238E27FC236}">
              <a16:creationId xmlns:a16="http://schemas.microsoft.com/office/drawing/2014/main" id="{376DCA5E-677B-40D2-95AC-8D7D5ADB9E33}"/>
            </a:ext>
          </a:extLst>
        </xdr:cNvPr>
        <xdr:cNvSpPr/>
      </xdr:nvSpPr>
      <xdr:spPr>
        <a:xfrm>
          <a:off x="14169224" y="17571019"/>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101</xdr:row>
      <xdr:rowOff>37012</xdr:rowOff>
    </xdr:to>
    <xdr:cxnSp macro="">
      <xdr:nvCxnSpPr>
        <xdr:cNvPr id="573" name="直線コネクタ 572">
          <a:extLst>
            <a:ext uri="{FF2B5EF4-FFF2-40B4-BE49-F238E27FC236}">
              <a16:creationId xmlns:a16="http://schemas.microsoft.com/office/drawing/2014/main" id="{68152F04-9066-414E-8832-9E7815FA7BBD}"/>
            </a:ext>
          </a:extLst>
        </xdr:cNvPr>
        <xdr:cNvCxnSpPr/>
      </xdr:nvCxnSpPr>
      <xdr:spPr>
        <a:xfrm flipV="1">
          <a:off x="14220024" y="17420977"/>
          <a:ext cx="775915" cy="19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123371</xdr:rowOff>
    </xdr:from>
    <xdr:to>
      <xdr:col>76</xdr:col>
      <xdr:colOff>165100</xdr:colOff>
      <xdr:row>108</xdr:row>
      <xdr:rowOff>53521</xdr:rowOff>
    </xdr:to>
    <xdr:sp macro="" textlink="">
      <xdr:nvSpPr>
        <xdr:cNvPr id="574" name="楕円 573">
          <a:extLst>
            <a:ext uri="{FF2B5EF4-FFF2-40B4-BE49-F238E27FC236}">
              <a16:creationId xmlns:a16="http://schemas.microsoft.com/office/drawing/2014/main" id="{BFFA01F8-46A4-49FF-B313-33219B13EF9F}"/>
            </a:ext>
          </a:extLst>
        </xdr:cNvPr>
        <xdr:cNvSpPr/>
      </xdr:nvSpPr>
      <xdr:spPr>
        <a:xfrm>
          <a:off x="13358081" y="18705569"/>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108</xdr:row>
      <xdr:rowOff>2721</xdr:rowOff>
    </xdr:to>
    <xdr:cxnSp macro="">
      <xdr:nvCxnSpPr>
        <xdr:cNvPr id="575" name="直線コネクタ 574">
          <a:extLst>
            <a:ext uri="{FF2B5EF4-FFF2-40B4-BE49-F238E27FC236}">
              <a16:creationId xmlns:a16="http://schemas.microsoft.com/office/drawing/2014/main" id="{29AB9747-7AF4-4D80-9563-5BDC8A0D9377}"/>
            </a:ext>
          </a:extLst>
        </xdr:cNvPr>
        <xdr:cNvCxnSpPr/>
      </xdr:nvCxnSpPr>
      <xdr:spPr>
        <a:xfrm flipV="1">
          <a:off x="13408881" y="17617346"/>
          <a:ext cx="811143" cy="11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107043</xdr:rowOff>
    </xdr:from>
    <xdr:to>
      <xdr:col>72</xdr:col>
      <xdr:colOff>38100</xdr:colOff>
      <xdr:row>108</xdr:row>
      <xdr:rowOff>37193</xdr:rowOff>
    </xdr:to>
    <xdr:sp macro="" textlink="">
      <xdr:nvSpPr>
        <xdr:cNvPr id="576" name="楕円 575">
          <a:extLst>
            <a:ext uri="{FF2B5EF4-FFF2-40B4-BE49-F238E27FC236}">
              <a16:creationId xmlns:a16="http://schemas.microsoft.com/office/drawing/2014/main" id="{FA35C527-D94B-4427-98F8-AB98F9DF8E38}"/>
            </a:ext>
          </a:extLst>
        </xdr:cNvPr>
        <xdr:cNvSpPr/>
      </xdr:nvSpPr>
      <xdr:spPr>
        <a:xfrm>
          <a:off x="12546937" y="18689241"/>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157843</xdr:rowOff>
    </xdr:from>
    <xdr:to>
      <xdr:col>76</xdr:col>
      <xdr:colOff>114300</xdr:colOff>
      <xdr:row>108</xdr:row>
      <xdr:rowOff>2721</xdr:rowOff>
    </xdr:to>
    <xdr:cxnSp macro="">
      <xdr:nvCxnSpPr>
        <xdr:cNvPr id="577" name="直線コネクタ 576">
          <a:extLst>
            <a:ext uri="{FF2B5EF4-FFF2-40B4-BE49-F238E27FC236}">
              <a16:creationId xmlns:a16="http://schemas.microsoft.com/office/drawing/2014/main" id="{2F0FB17B-C968-400D-9CE2-AAA181001F2A}"/>
            </a:ext>
          </a:extLst>
        </xdr:cNvPr>
        <xdr:cNvCxnSpPr/>
      </xdr:nvCxnSpPr>
      <xdr:spPr>
        <a:xfrm>
          <a:off x="12597737" y="18740041"/>
          <a:ext cx="811144"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89081</xdr:rowOff>
    </xdr:from>
    <xdr:to>
      <xdr:col>67</xdr:col>
      <xdr:colOff>101600</xdr:colOff>
      <xdr:row>108</xdr:row>
      <xdr:rowOff>19231</xdr:rowOff>
    </xdr:to>
    <xdr:sp macro="" textlink="">
      <xdr:nvSpPr>
        <xdr:cNvPr id="578" name="楕円 577">
          <a:extLst>
            <a:ext uri="{FF2B5EF4-FFF2-40B4-BE49-F238E27FC236}">
              <a16:creationId xmlns:a16="http://schemas.microsoft.com/office/drawing/2014/main" id="{3ACF79A7-DEF9-47EB-B512-D2BAFF96375A}"/>
            </a:ext>
          </a:extLst>
        </xdr:cNvPr>
        <xdr:cNvSpPr/>
      </xdr:nvSpPr>
      <xdr:spPr>
        <a:xfrm>
          <a:off x="11720223" y="18671279"/>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139881</xdr:rowOff>
    </xdr:from>
    <xdr:to>
      <xdr:col>71</xdr:col>
      <xdr:colOff>177800</xdr:colOff>
      <xdr:row>107</xdr:row>
      <xdr:rowOff>157843</xdr:rowOff>
    </xdr:to>
    <xdr:cxnSp macro="">
      <xdr:nvCxnSpPr>
        <xdr:cNvPr id="579" name="直線コネクタ 578">
          <a:extLst>
            <a:ext uri="{FF2B5EF4-FFF2-40B4-BE49-F238E27FC236}">
              <a16:creationId xmlns:a16="http://schemas.microsoft.com/office/drawing/2014/main" id="{7B1DB8A1-7AC2-4B75-81B1-A815A44BBA8D}"/>
            </a:ext>
          </a:extLst>
        </xdr:cNvPr>
        <xdr:cNvCxnSpPr/>
      </xdr:nvCxnSpPr>
      <xdr:spPr>
        <a:xfrm>
          <a:off x="11771023" y="18722079"/>
          <a:ext cx="826714"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129557</xdr:rowOff>
    </xdr:from>
    <xdr:ext cx="405111" cy="259045"/>
    <xdr:sp macro="" textlink="">
      <xdr:nvSpPr>
        <xdr:cNvPr id="580" name="n_1aveValue【庁舎】&#10;有形固定資産減価償却率">
          <a:extLst>
            <a:ext uri="{FF2B5EF4-FFF2-40B4-BE49-F238E27FC236}">
              <a16:creationId xmlns:a16="http://schemas.microsoft.com/office/drawing/2014/main" id="{0474D6BD-290F-4CE0-B9DB-E1E6F2E28A83}"/>
            </a:ext>
          </a:extLst>
        </xdr:cNvPr>
        <xdr:cNvSpPr txBox="1"/>
      </xdr:nvSpPr>
      <xdr:spPr>
        <a:xfrm>
          <a:off x="14020340" y="1821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581" name="n_2aveValue【庁舎】&#10;有形固定資産減価償却率">
          <a:extLst>
            <a:ext uri="{FF2B5EF4-FFF2-40B4-BE49-F238E27FC236}">
              <a16:creationId xmlns:a16="http://schemas.microsoft.com/office/drawing/2014/main" id="{50BF3B7D-978D-472F-944C-EA41F51C0F6D}"/>
            </a:ext>
          </a:extLst>
        </xdr:cNvPr>
        <xdr:cNvSpPr txBox="1"/>
      </xdr:nvSpPr>
      <xdr:spPr>
        <a:xfrm>
          <a:off x="13221896" y="17964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82" name="n_3aveValue【庁舎】&#10;有形固定資産減価償却率">
          <a:extLst>
            <a:ext uri="{FF2B5EF4-FFF2-40B4-BE49-F238E27FC236}">
              <a16:creationId xmlns:a16="http://schemas.microsoft.com/office/drawing/2014/main" id="{5C314E5E-56CD-45A3-AE4B-9B267A8F8DA2}"/>
            </a:ext>
          </a:extLst>
        </xdr:cNvPr>
        <xdr:cNvSpPr txBox="1"/>
      </xdr:nvSpPr>
      <xdr:spPr>
        <a:xfrm>
          <a:off x="12410753" y="17933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583" name="n_4aveValue【庁舎】&#10;有形固定資産減価償却率">
          <a:extLst>
            <a:ext uri="{FF2B5EF4-FFF2-40B4-BE49-F238E27FC236}">
              <a16:creationId xmlns:a16="http://schemas.microsoft.com/office/drawing/2014/main" id="{E0188F1A-FE5C-4A72-BB1A-D79395F991CD}"/>
            </a:ext>
          </a:extLst>
        </xdr:cNvPr>
        <xdr:cNvSpPr txBox="1"/>
      </xdr:nvSpPr>
      <xdr:spPr>
        <a:xfrm>
          <a:off x="11584038" y="1783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104339</xdr:rowOff>
    </xdr:from>
    <xdr:ext cx="405111" cy="259045"/>
    <xdr:sp macro="" textlink="">
      <xdr:nvSpPr>
        <xdr:cNvPr id="584" name="n_1mainValue【庁舎】&#10;有形固定資産減価償却率">
          <a:extLst>
            <a:ext uri="{FF2B5EF4-FFF2-40B4-BE49-F238E27FC236}">
              <a16:creationId xmlns:a16="http://schemas.microsoft.com/office/drawing/2014/main" id="{401A0825-4FFE-4C47-9C89-02DC30E007FF}"/>
            </a:ext>
          </a:extLst>
        </xdr:cNvPr>
        <xdr:cNvSpPr txBox="1"/>
      </xdr:nvSpPr>
      <xdr:spPr>
        <a:xfrm>
          <a:off x="14020340" y="1735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44648</xdr:rowOff>
    </xdr:from>
    <xdr:ext cx="405111" cy="259045"/>
    <xdr:sp macro="" textlink="">
      <xdr:nvSpPr>
        <xdr:cNvPr id="585" name="n_2mainValue【庁舎】&#10;有形固定資産減価償却率">
          <a:extLst>
            <a:ext uri="{FF2B5EF4-FFF2-40B4-BE49-F238E27FC236}">
              <a16:creationId xmlns:a16="http://schemas.microsoft.com/office/drawing/2014/main" id="{6EDBC891-A9C1-4282-9EE1-36B2B068F9EC}"/>
            </a:ext>
          </a:extLst>
        </xdr:cNvPr>
        <xdr:cNvSpPr txBox="1"/>
      </xdr:nvSpPr>
      <xdr:spPr>
        <a:xfrm>
          <a:off x="13221896" y="1879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28320</xdr:rowOff>
    </xdr:from>
    <xdr:ext cx="405111" cy="259045"/>
    <xdr:sp macro="" textlink="">
      <xdr:nvSpPr>
        <xdr:cNvPr id="586" name="n_3mainValue【庁舎】&#10;有形固定資産減価償却率">
          <a:extLst>
            <a:ext uri="{FF2B5EF4-FFF2-40B4-BE49-F238E27FC236}">
              <a16:creationId xmlns:a16="http://schemas.microsoft.com/office/drawing/2014/main" id="{1A480E4D-A001-46EE-8E51-4F719F41E870}"/>
            </a:ext>
          </a:extLst>
        </xdr:cNvPr>
        <xdr:cNvSpPr txBox="1"/>
      </xdr:nvSpPr>
      <xdr:spPr>
        <a:xfrm>
          <a:off x="12410753" y="1877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10358</xdr:rowOff>
    </xdr:from>
    <xdr:ext cx="405111" cy="259045"/>
    <xdr:sp macro="" textlink="">
      <xdr:nvSpPr>
        <xdr:cNvPr id="587" name="n_4mainValue【庁舎】&#10;有形固定資産減価償却率">
          <a:extLst>
            <a:ext uri="{FF2B5EF4-FFF2-40B4-BE49-F238E27FC236}">
              <a16:creationId xmlns:a16="http://schemas.microsoft.com/office/drawing/2014/main" id="{C1CE0ED6-A5E0-4D94-BF5E-D3F0D6014F2E}"/>
            </a:ext>
          </a:extLst>
        </xdr:cNvPr>
        <xdr:cNvSpPr txBox="1"/>
      </xdr:nvSpPr>
      <xdr:spPr>
        <a:xfrm>
          <a:off x="11584038" y="18759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a:extLst>
            <a:ext uri="{FF2B5EF4-FFF2-40B4-BE49-F238E27FC236}">
              <a16:creationId xmlns:a16="http://schemas.microsoft.com/office/drawing/2014/main" id="{38C43D9A-9455-478B-89A3-BC63356682AD}"/>
            </a:ext>
          </a:extLst>
        </xdr:cNvPr>
        <xdr:cNvSpPr/>
      </xdr:nvSpPr>
      <xdr:spPr>
        <a:xfrm>
          <a:off x="1679315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a:extLst>
            <a:ext uri="{FF2B5EF4-FFF2-40B4-BE49-F238E27FC236}">
              <a16:creationId xmlns:a16="http://schemas.microsoft.com/office/drawing/2014/main" id="{17B49498-CD49-4986-A4C4-44E9CF146111}"/>
            </a:ext>
          </a:extLst>
        </xdr:cNvPr>
        <xdr:cNvSpPr/>
      </xdr:nvSpPr>
      <xdr:spPr>
        <a:xfrm>
          <a:off x="1692015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a:extLst>
            <a:ext uri="{FF2B5EF4-FFF2-40B4-BE49-F238E27FC236}">
              <a16:creationId xmlns:a16="http://schemas.microsoft.com/office/drawing/2014/main" id="{9E4228A2-DD82-433C-B13C-BA2D38408B01}"/>
            </a:ext>
          </a:extLst>
        </xdr:cNvPr>
        <xdr:cNvSpPr/>
      </xdr:nvSpPr>
      <xdr:spPr>
        <a:xfrm>
          <a:off x="1692015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a:extLst>
            <a:ext uri="{FF2B5EF4-FFF2-40B4-BE49-F238E27FC236}">
              <a16:creationId xmlns:a16="http://schemas.microsoft.com/office/drawing/2014/main" id="{F976642E-8E6C-4166-A904-E31207BFD097}"/>
            </a:ext>
          </a:extLst>
        </xdr:cNvPr>
        <xdr:cNvSpPr/>
      </xdr:nvSpPr>
      <xdr:spPr>
        <a:xfrm>
          <a:off x="1784272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a:extLst>
            <a:ext uri="{FF2B5EF4-FFF2-40B4-BE49-F238E27FC236}">
              <a16:creationId xmlns:a16="http://schemas.microsoft.com/office/drawing/2014/main" id="{DFA112CB-2C55-4525-8D39-52594D5A5F1B}"/>
            </a:ext>
          </a:extLst>
        </xdr:cNvPr>
        <xdr:cNvSpPr/>
      </xdr:nvSpPr>
      <xdr:spPr>
        <a:xfrm>
          <a:off x="1784272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a:extLst>
            <a:ext uri="{FF2B5EF4-FFF2-40B4-BE49-F238E27FC236}">
              <a16:creationId xmlns:a16="http://schemas.microsoft.com/office/drawing/2014/main" id="{85C10EB5-57E1-488E-8368-D1FE685A6A5D}"/>
            </a:ext>
          </a:extLst>
        </xdr:cNvPr>
        <xdr:cNvSpPr/>
      </xdr:nvSpPr>
      <xdr:spPr>
        <a:xfrm>
          <a:off x="1889229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a:extLst>
            <a:ext uri="{FF2B5EF4-FFF2-40B4-BE49-F238E27FC236}">
              <a16:creationId xmlns:a16="http://schemas.microsoft.com/office/drawing/2014/main" id="{98E97368-37B8-44E1-93BE-54D8DC1AE8F4}"/>
            </a:ext>
          </a:extLst>
        </xdr:cNvPr>
        <xdr:cNvSpPr/>
      </xdr:nvSpPr>
      <xdr:spPr>
        <a:xfrm>
          <a:off x="1889229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a:extLst>
            <a:ext uri="{FF2B5EF4-FFF2-40B4-BE49-F238E27FC236}">
              <a16:creationId xmlns:a16="http://schemas.microsoft.com/office/drawing/2014/main" id="{5813E50E-796D-48B3-9DD3-98C16BB8858C}"/>
            </a:ext>
          </a:extLst>
        </xdr:cNvPr>
        <xdr:cNvSpPr/>
      </xdr:nvSpPr>
      <xdr:spPr>
        <a:xfrm>
          <a:off x="16793155" y="17045774"/>
          <a:ext cx="435068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a:extLst>
            <a:ext uri="{FF2B5EF4-FFF2-40B4-BE49-F238E27FC236}">
              <a16:creationId xmlns:a16="http://schemas.microsoft.com/office/drawing/2014/main" id="{2D20C1CC-B49D-40C3-A89B-47FBB1DCA4D1}"/>
            </a:ext>
          </a:extLst>
        </xdr:cNvPr>
        <xdr:cNvSpPr txBox="1"/>
      </xdr:nvSpPr>
      <xdr:spPr>
        <a:xfrm>
          <a:off x="16770626" y="168597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a:extLst>
            <a:ext uri="{FF2B5EF4-FFF2-40B4-BE49-F238E27FC236}">
              <a16:creationId xmlns:a16="http://schemas.microsoft.com/office/drawing/2014/main" id="{3A88D2CE-8AAC-47EA-8739-FE54ACB6DF48}"/>
            </a:ext>
          </a:extLst>
        </xdr:cNvPr>
        <xdr:cNvCxnSpPr/>
      </xdr:nvCxnSpPr>
      <xdr:spPr>
        <a:xfrm>
          <a:off x="16793155" y="1926915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a:extLst>
            <a:ext uri="{FF2B5EF4-FFF2-40B4-BE49-F238E27FC236}">
              <a16:creationId xmlns:a16="http://schemas.microsoft.com/office/drawing/2014/main" id="{F07C6701-06EE-44FB-B16A-FC8CEC0EE650}"/>
            </a:ext>
          </a:extLst>
        </xdr:cNvPr>
        <xdr:cNvCxnSpPr/>
      </xdr:nvCxnSpPr>
      <xdr:spPr>
        <a:xfrm>
          <a:off x="16793155" y="1882537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a:extLst>
            <a:ext uri="{FF2B5EF4-FFF2-40B4-BE49-F238E27FC236}">
              <a16:creationId xmlns:a16="http://schemas.microsoft.com/office/drawing/2014/main" id="{E96B203F-C12B-463B-A022-5EFC5F06C372}"/>
            </a:ext>
          </a:extLst>
        </xdr:cNvPr>
        <xdr:cNvSpPr txBox="1"/>
      </xdr:nvSpPr>
      <xdr:spPr>
        <a:xfrm>
          <a:off x="16372690" y="1868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a:extLst>
            <a:ext uri="{FF2B5EF4-FFF2-40B4-BE49-F238E27FC236}">
              <a16:creationId xmlns:a16="http://schemas.microsoft.com/office/drawing/2014/main" id="{C8E6D267-8E51-40FC-93E8-A67BA9D02093}"/>
            </a:ext>
          </a:extLst>
        </xdr:cNvPr>
        <xdr:cNvCxnSpPr/>
      </xdr:nvCxnSpPr>
      <xdr:spPr>
        <a:xfrm>
          <a:off x="16793155" y="1838159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a:extLst>
            <a:ext uri="{FF2B5EF4-FFF2-40B4-BE49-F238E27FC236}">
              <a16:creationId xmlns:a16="http://schemas.microsoft.com/office/drawing/2014/main" id="{BD4235DD-54FF-4454-B897-51EAB1F900C2}"/>
            </a:ext>
          </a:extLst>
        </xdr:cNvPr>
        <xdr:cNvSpPr txBox="1"/>
      </xdr:nvSpPr>
      <xdr:spPr>
        <a:xfrm>
          <a:off x="16372690" y="18243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a:extLst>
            <a:ext uri="{FF2B5EF4-FFF2-40B4-BE49-F238E27FC236}">
              <a16:creationId xmlns:a16="http://schemas.microsoft.com/office/drawing/2014/main" id="{D9789E3E-D45B-404E-A200-37D4C3E31D21}"/>
            </a:ext>
          </a:extLst>
        </xdr:cNvPr>
        <xdr:cNvCxnSpPr/>
      </xdr:nvCxnSpPr>
      <xdr:spPr>
        <a:xfrm>
          <a:off x="16793155" y="1793333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a:extLst>
            <a:ext uri="{FF2B5EF4-FFF2-40B4-BE49-F238E27FC236}">
              <a16:creationId xmlns:a16="http://schemas.microsoft.com/office/drawing/2014/main" id="{40CC1B08-6A8B-4FBA-9D26-B54B1D5BAA44}"/>
            </a:ext>
          </a:extLst>
        </xdr:cNvPr>
        <xdr:cNvSpPr txBox="1"/>
      </xdr:nvSpPr>
      <xdr:spPr>
        <a:xfrm>
          <a:off x="16372690" y="17795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a:extLst>
            <a:ext uri="{FF2B5EF4-FFF2-40B4-BE49-F238E27FC236}">
              <a16:creationId xmlns:a16="http://schemas.microsoft.com/office/drawing/2014/main" id="{869CA8FE-A343-4FDD-B89E-2E10D9725F6F}"/>
            </a:ext>
          </a:extLst>
        </xdr:cNvPr>
        <xdr:cNvCxnSpPr/>
      </xdr:nvCxnSpPr>
      <xdr:spPr>
        <a:xfrm>
          <a:off x="16793155" y="1748955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a:extLst>
            <a:ext uri="{FF2B5EF4-FFF2-40B4-BE49-F238E27FC236}">
              <a16:creationId xmlns:a16="http://schemas.microsoft.com/office/drawing/2014/main" id="{2A3282EC-0768-488F-9C1A-1F1C63A17069}"/>
            </a:ext>
          </a:extLst>
        </xdr:cNvPr>
        <xdr:cNvSpPr txBox="1"/>
      </xdr:nvSpPr>
      <xdr:spPr>
        <a:xfrm>
          <a:off x="16372690" y="173518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39750426-C4F0-4767-BF57-1E75BC6A8E28}"/>
            </a:ext>
          </a:extLst>
        </xdr:cNvPr>
        <xdr:cNvCxnSpPr/>
      </xdr:nvCxnSpPr>
      <xdr:spPr>
        <a:xfrm>
          <a:off x="16793155" y="170457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7E3FD8AC-0082-455D-8559-5F42D742A24B}"/>
            </a:ext>
          </a:extLst>
        </xdr:cNvPr>
        <xdr:cNvSpPr txBox="1"/>
      </xdr:nvSpPr>
      <xdr:spPr>
        <a:xfrm>
          <a:off x="16372690" y="169080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84037A95-ED4C-49DA-99A6-0CE4CC824A47}"/>
            </a:ext>
          </a:extLst>
        </xdr:cNvPr>
        <xdr:cNvSpPr/>
      </xdr:nvSpPr>
      <xdr:spPr>
        <a:xfrm>
          <a:off x="16793155" y="17045774"/>
          <a:ext cx="435068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609" name="直線コネクタ 608">
          <a:extLst>
            <a:ext uri="{FF2B5EF4-FFF2-40B4-BE49-F238E27FC236}">
              <a16:creationId xmlns:a16="http://schemas.microsoft.com/office/drawing/2014/main" id="{B531FB42-A8E8-4914-AAFD-1CC1FFE36AB3}"/>
            </a:ext>
          </a:extLst>
        </xdr:cNvPr>
        <xdr:cNvCxnSpPr/>
      </xdr:nvCxnSpPr>
      <xdr:spPr>
        <a:xfrm flipV="1">
          <a:off x="20354593" y="17667050"/>
          <a:ext cx="0" cy="108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610" name="【庁舎】&#10;一人当たり面積最小値テキスト">
          <a:extLst>
            <a:ext uri="{FF2B5EF4-FFF2-40B4-BE49-F238E27FC236}">
              <a16:creationId xmlns:a16="http://schemas.microsoft.com/office/drawing/2014/main" id="{4AAD6B89-1C4A-4EC8-8309-8A82BB4D4589}"/>
            </a:ext>
          </a:extLst>
        </xdr:cNvPr>
        <xdr:cNvSpPr txBox="1"/>
      </xdr:nvSpPr>
      <xdr:spPr>
        <a:xfrm>
          <a:off x="20393329" y="18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611" name="直線コネクタ 610">
          <a:extLst>
            <a:ext uri="{FF2B5EF4-FFF2-40B4-BE49-F238E27FC236}">
              <a16:creationId xmlns:a16="http://schemas.microsoft.com/office/drawing/2014/main" id="{C4E5339D-4399-46FF-972A-5D50B4E10614}"/>
            </a:ext>
          </a:extLst>
        </xdr:cNvPr>
        <xdr:cNvCxnSpPr/>
      </xdr:nvCxnSpPr>
      <xdr:spPr>
        <a:xfrm>
          <a:off x="20281900" y="18748010"/>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612" name="【庁舎】&#10;一人当たり面積最大値テキスト">
          <a:extLst>
            <a:ext uri="{FF2B5EF4-FFF2-40B4-BE49-F238E27FC236}">
              <a16:creationId xmlns:a16="http://schemas.microsoft.com/office/drawing/2014/main" id="{B2460B5A-FDDC-4E9B-AFBC-0247301A3D4B}"/>
            </a:ext>
          </a:extLst>
        </xdr:cNvPr>
        <xdr:cNvSpPr txBox="1"/>
      </xdr:nvSpPr>
      <xdr:spPr>
        <a:xfrm>
          <a:off x="20393329" y="1744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613" name="直線コネクタ 612">
          <a:extLst>
            <a:ext uri="{FF2B5EF4-FFF2-40B4-BE49-F238E27FC236}">
              <a16:creationId xmlns:a16="http://schemas.microsoft.com/office/drawing/2014/main" id="{8CB531A1-E431-4754-96DE-047A04E17FFE}"/>
            </a:ext>
          </a:extLst>
        </xdr:cNvPr>
        <xdr:cNvCxnSpPr/>
      </xdr:nvCxnSpPr>
      <xdr:spPr>
        <a:xfrm>
          <a:off x="20281900" y="17667050"/>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614" name="【庁舎】&#10;一人当たり面積平均値テキスト">
          <a:extLst>
            <a:ext uri="{FF2B5EF4-FFF2-40B4-BE49-F238E27FC236}">
              <a16:creationId xmlns:a16="http://schemas.microsoft.com/office/drawing/2014/main" id="{EC9FF7F7-1565-4FCE-B8D3-97153236EAB2}"/>
            </a:ext>
          </a:extLst>
        </xdr:cNvPr>
        <xdr:cNvSpPr txBox="1"/>
      </xdr:nvSpPr>
      <xdr:spPr>
        <a:xfrm>
          <a:off x="20393329" y="1840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615" name="フローチャート: 判断 614">
          <a:extLst>
            <a:ext uri="{FF2B5EF4-FFF2-40B4-BE49-F238E27FC236}">
              <a16:creationId xmlns:a16="http://schemas.microsoft.com/office/drawing/2014/main" id="{0B02C562-267F-4A50-A3A1-164D1BB76FAE}"/>
            </a:ext>
          </a:extLst>
        </xdr:cNvPr>
        <xdr:cNvSpPr/>
      </xdr:nvSpPr>
      <xdr:spPr>
        <a:xfrm>
          <a:off x="20304429" y="18553092"/>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616" name="フローチャート: 判断 615">
          <a:extLst>
            <a:ext uri="{FF2B5EF4-FFF2-40B4-BE49-F238E27FC236}">
              <a16:creationId xmlns:a16="http://schemas.microsoft.com/office/drawing/2014/main" id="{F97497D9-70F5-4797-9F9A-4A2F14E32003}"/>
            </a:ext>
          </a:extLst>
        </xdr:cNvPr>
        <xdr:cNvSpPr/>
      </xdr:nvSpPr>
      <xdr:spPr>
        <a:xfrm>
          <a:off x="19544085" y="18567723"/>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617" name="フローチャート: 判断 616">
          <a:extLst>
            <a:ext uri="{FF2B5EF4-FFF2-40B4-BE49-F238E27FC236}">
              <a16:creationId xmlns:a16="http://schemas.microsoft.com/office/drawing/2014/main" id="{BBC5C10E-3BFB-4F7A-85A1-A2DDD2F25B97}"/>
            </a:ext>
          </a:extLst>
        </xdr:cNvPr>
        <xdr:cNvSpPr/>
      </xdr:nvSpPr>
      <xdr:spPr>
        <a:xfrm>
          <a:off x="18717370" y="18585096"/>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618" name="フローチャート: 判断 617">
          <a:extLst>
            <a:ext uri="{FF2B5EF4-FFF2-40B4-BE49-F238E27FC236}">
              <a16:creationId xmlns:a16="http://schemas.microsoft.com/office/drawing/2014/main" id="{727C708D-C653-452D-9CF9-5EFE23B0B558}"/>
            </a:ext>
          </a:extLst>
        </xdr:cNvPr>
        <xdr:cNvSpPr/>
      </xdr:nvSpPr>
      <xdr:spPr>
        <a:xfrm>
          <a:off x="17906227" y="186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619" name="フローチャート: 判断 618">
          <a:extLst>
            <a:ext uri="{FF2B5EF4-FFF2-40B4-BE49-F238E27FC236}">
              <a16:creationId xmlns:a16="http://schemas.microsoft.com/office/drawing/2014/main" id="{0BF7477E-A14B-4B23-8AED-A3C715A541ED}"/>
            </a:ext>
          </a:extLst>
        </xdr:cNvPr>
        <xdr:cNvSpPr/>
      </xdr:nvSpPr>
      <xdr:spPr>
        <a:xfrm>
          <a:off x="17095083" y="18605769"/>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820BCBD1-F234-4062-BD93-BAABB9D8CA02}"/>
            </a:ext>
          </a:extLst>
        </xdr:cNvPr>
        <xdr:cNvSpPr txBox="1"/>
      </xdr:nvSpPr>
      <xdr:spPr>
        <a:xfrm>
          <a:off x="2018030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40D1389-E5AC-495D-9EC1-7D7018059C03}"/>
            </a:ext>
          </a:extLst>
        </xdr:cNvPr>
        <xdr:cNvSpPr txBox="1"/>
      </xdr:nvSpPr>
      <xdr:spPr>
        <a:xfrm>
          <a:off x="19419957"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82AEF77D-D380-4BB8-86EF-2C33C3E80CAD}"/>
            </a:ext>
          </a:extLst>
        </xdr:cNvPr>
        <xdr:cNvSpPr txBox="1"/>
      </xdr:nvSpPr>
      <xdr:spPr>
        <a:xfrm>
          <a:off x="1859324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AF0CBB17-92F5-4A34-8A93-EAE32BDFAE4A}"/>
            </a:ext>
          </a:extLst>
        </xdr:cNvPr>
        <xdr:cNvSpPr txBox="1"/>
      </xdr:nvSpPr>
      <xdr:spPr>
        <a:xfrm>
          <a:off x="1778209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D0F3E2E0-44FE-4B6D-8CE5-A7923282FDCB}"/>
            </a:ext>
          </a:extLst>
        </xdr:cNvPr>
        <xdr:cNvSpPr txBox="1"/>
      </xdr:nvSpPr>
      <xdr:spPr>
        <a:xfrm>
          <a:off x="16970955"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66091</xdr:rowOff>
    </xdr:from>
    <xdr:to>
      <xdr:col>116</xdr:col>
      <xdr:colOff>114300</xdr:colOff>
      <xdr:row>107</xdr:row>
      <xdr:rowOff>167691</xdr:rowOff>
    </xdr:to>
    <xdr:sp macro="" textlink="">
      <xdr:nvSpPr>
        <xdr:cNvPr id="625" name="楕円 624">
          <a:extLst>
            <a:ext uri="{FF2B5EF4-FFF2-40B4-BE49-F238E27FC236}">
              <a16:creationId xmlns:a16="http://schemas.microsoft.com/office/drawing/2014/main" id="{F04ACCEA-D15C-4E82-B1FA-8BE6799398A2}"/>
            </a:ext>
          </a:extLst>
        </xdr:cNvPr>
        <xdr:cNvSpPr/>
      </xdr:nvSpPr>
      <xdr:spPr>
        <a:xfrm>
          <a:off x="20304429" y="18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152468</xdr:rowOff>
    </xdr:from>
    <xdr:ext cx="469744" cy="259045"/>
    <xdr:sp macro="" textlink="">
      <xdr:nvSpPr>
        <xdr:cNvPr id="626" name="【庁舎】&#10;一人当たり面積該当値テキスト">
          <a:extLst>
            <a:ext uri="{FF2B5EF4-FFF2-40B4-BE49-F238E27FC236}">
              <a16:creationId xmlns:a16="http://schemas.microsoft.com/office/drawing/2014/main" id="{E8B848BD-2DCB-492D-8E61-7B15D1A5C7EB}"/>
            </a:ext>
          </a:extLst>
        </xdr:cNvPr>
        <xdr:cNvSpPr txBox="1"/>
      </xdr:nvSpPr>
      <xdr:spPr>
        <a:xfrm>
          <a:off x="20393329" y="1856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165303</xdr:rowOff>
    </xdr:from>
    <xdr:to>
      <xdr:col>112</xdr:col>
      <xdr:colOff>38100</xdr:colOff>
      <xdr:row>107</xdr:row>
      <xdr:rowOff>95453</xdr:rowOff>
    </xdr:to>
    <xdr:sp macro="" textlink="">
      <xdr:nvSpPr>
        <xdr:cNvPr id="627" name="楕円 626">
          <a:extLst>
            <a:ext uri="{FF2B5EF4-FFF2-40B4-BE49-F238E27FC236}">
              <a16:creationId xmlns:a16="http://schemas.microsoft.com/office/drawing/2014/main" id="{5EB7B129-669C-461D-8BFD-7E434ACAD59C}"/>
            </a:ext>
          </a:extLst>
        </xdr:cNvPr>
        <xdr:cNvSpPr/>
      </xdr:nvSpPr>
      <xdr:spPr>
        <a:xfrm>
          <a:off x="19544085" y="18580524"/>
          <a:ext cx="86029"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44653</xdr:rowOff>
    </xdr:from>
    <xdr:to>
      <xdr:col>116</xdr:col>
      <xdr:colOff>63500</xdr:colOff>
      <xdr:row>107</xdr:row>
      <xdr:rowOff>116891</xdr:rowOff>
    </xdr:to>
    <xdr:cxnSp macro="">
      <xdr:nvCxnSpPr>
        <xdr:cNvPr id="628" name="直線コネクタ 627">
          <a:extLst>
            <a:ext uri="{FF2B5EF4-FFF2-40B4-BE49-F238E27FC236}">
              <a16:creationId xmlns:a16="http://schemas.microsoft.com/office/drawing/2014/main" id="{E39142AF-085B-4C65-B302-3536014A0329}"/>
            </a:ext>
          </a:extLst>
        </xdr:cNvPr>
        <xdr:cNvCxnSpPr/>
      </xdr:nvCxnSpPr>
      <xdr:spPr>
        <a:xfrm>
          <a:off x="19594885" y="18626851"/>
          <a:ext cx="760344"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124155</xdr:rowOff>
    </xdr:from>
    <xdr:to>
      <xdr:col>107</xdr:col>
      <xdr:colOff>101600</xdr:colOff>
      <xdr:row>108</xdr:row>
      <xdr:rowOff>54305</xdr:rowOff>
    </xdr:to>
    <xdr:sp macro="" textlink="">
      <xdr:nvSpPr>
        <xdr:cNvPr id="629" name="楕円 628">
          <a:extLst>
            <a:ext uri="{FF2B5EF4-FFF2-40B4-BE49-F238E27FC236}">
              <a16:creationId xmlns:a16="http://schemas.microsoft.com/office/drawing/2014/main" id="{EF29CCA4-B77C-4C3C-900B-3089F7167CE7}"/>
            </a:ext>
          </a:extLst>
        </xdr:cNvPr>
        <xdr:cNvSpPr/>
      </xdr:nvSpPr>
      <xdr:spPr>
        <a:xfrm>
          <a:off x="18717370" y="18706353"/>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44653</xdr:rowOff>
    </xdr:from>
    <xdr:to>
      <xdr:col>111</xdr:col>
      <xdr:colOff>177800</xdr:colOff>
      <xdr:row>108</xdr:row>
      <xdr:rowOff>3505</xdr:rowOff>
    </xdr:to>
    <xdr:cxnSp macro="">
      <xdr:nvCxnSpPr>
        <xdr:cNvPr id="630" name="直線コネクタ 629">
          <a:extLst>
            <a:ext uri="{FF2B5EF4-FFF2-40B4-BE49-F238E27FC236}">
              <a16:creationId xmlns:a16="http://schemas.microsoft.com/office/drawing/2014/main" id="{70242B67-C446-4F3F-AEFC-28EC255D7DF8}"/>
            </a:ext>
          </a:extLst>
        </xdr:cNvPr>
        <xdr:cNvCxnSpPr/>
      </xdr:nvCxnSpPr>
      <xdr:spPr>
        <a:xfrm flipV="1">
          <a:off x="18768170" y="18626851"/>
          <a:ext cx="826715" cy="1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125070</xdr:rowOff>
    </xdr:from>
    <xdr:to>
      <xdr:col>102</xdr:col>
      <xdr:colOff>165100</xdr:colOff>
      <xdr:row>108</xdr:row>
      <xdr:rowOff>55220</xdr:rowOff>
    </xdr:to>
    <xdr:sp macro="" textlink="">
      <xdr:nvSpPr>
        <xdr:cNvPr id="631" name="楕円 630">
          <a:extLst>
            <a:ext uri="{FF2B5EF4-FFF2-40B4-BE49-F238E27FC236}">
              <a16:creationId xmlns:a16="http://schemas.microsoft.com/office/drawing/2014/main" id="{32CA9EA3-AC87-42BE-B6C8-C1B0F1301459}"/>
            </a:ext>
          </a:extLst>
        </xdr:cNvPr>
        <xdr:cNvSpPr/>
      </xdr:nvSpPr>
      <xdr:spPr>
        <a:xfrm>
          <a:off x="17906227" y="18707268"/>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xdr:rowOff>
    </xdr:from>
    <xdr:to>
      <xdr:col>107</xdr:col>
      <xdr:colOff>50800</xdr:colOff>
      <xdr:row>108</xdr:row>
      <xdr:rowOff>4420</xdr:rowOff>
    </xdr:to>
    <xdr:cxnSp macro="">
      <xdr:nvCxnSpPr>
        <xdr:cNvPr id="632" name="直線コネクタ 631">
          <a:extLst>
            <a:ext uri="{FF2B5EF4-FFF2-40B4-BE49-F238E27FC236}">
              <a16:creationId xmlns:a16="http://schemas.microsoft.com/office/drawing/2014/main" id="{BA8AFCF9-474E-4327-ABF7-608B70D965AB}"/>
            </a:ext>
          </a:extLst>
        </xdr:cNvPr>
        <xdr:cNvCxnSpPr/>
      </xdr:nvCxnSpPr>
      <xdr:spPr>
        <a:xfrm flipV="1">
          <a:off x="17957027" y="18752681"/>
          <a:ext cx="811143"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633" name="楕円 632">
          <a:extLst>
            <a:ext uri="{FF2B5EF4-FFF2-40B4-BE49-F238E27FC236}">
              <a16:creationId xmlns:a16="http://schemas.microsoft.com/office/drawing/2014/main" id="{D9D16A30-1002-412B-9674-0D74B8BE3E5C}"/>
            </a:ext>
          </a:extLst>
        </xdr:cNvPr>
        <xdr:cNvSpPr/>
      </xdr:nvSpPr>
      <xdr:spPr>
        <a:xfrm>
          <a:off x="17095083" y="18708183"/>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4420</xdr:rowOff>
    </xdr:from>
    <xdr:to>
      <xdr:col>102</xdr:col>
      <xdr:colOff>114300</xdr:colOff>
      <xdr:row>108</xdr:row>
      <xdr:rowOff>5335</xdr:rowOff>
    </xdr:to>
    <xdr:cxnSp macro="">
      <xdr:nvCxnSpPr>
        <xdr:cNvPr id="634" name="直線コネクタ 633">
          <a:extLst>
            <a:ext uri="{FF2B5EF4-FFF2-40B4-BE49-F238E27FC236}">
              <a16:creationId xmlns:a16="http://schemas.microsoft.com/office/drawing/2014/main" id="{DE5FA9EE-00A0-47C6-959E-10212AF9CDA7}"/>
            </a:ext>
          </a:extLst>
        </xdr:cNvPr>
        <xdr:cNvCxnSpPr/>
      </xdr:nvCxnSpPr>
      <xdr:spPr>
        <a:xfrm flipV="1">
          <a:off x="17145883" y="18753596"/>
          <a:ext cx="811144"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635" name="n_1aveValue【庁舎】&#10;一人当たり面積">
          <a:extLst>
            <a:ext uri="{FF2B5EF4-FFF2-40B4-BE49-F238E27FC236}">
              <a16:creationId xmlns:a16="http://schemas.microsoft.com/office/drawing/2014/main" id="{26455E97-A113-4FF7-8962-42AA85F3FD86}"/>
            </a:ext>
          </a:extLst>
        </xdr:cNvPr>
        <xdr:cNvSpPr txBox="1"/>
      </xdr:nvSpPr>
      <xdr:spPr>
        <a:xfrm>
          <a:off x="19362884" y="1834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636" name="n_2aveValue【庁舎】&#10;一人当たり面積">
          <a:extLst>
            <a:ext uri="{FF2B5EF4-FFF2-40B4-BE49-F238E27FC236}">
              <a16:creationId xmlns:a16="http://schemas.microsoft.com/office/drawing/2014/main" id="{3E72600D-3269-4880-B151-F210F400101F}"/>
            </a:ext>
          </a:extLst>
        </xdr:cNvPr>
        <xdr:cNvSpPr txBox="1"/>
      </xdr:nvSpPr>
      <xdr:spPr>
        <a:xfrm>
          <a:off x="18548869" y="1836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637" name="n_3aveValue【庁舎】&#10;一人当たり面積">
          <a:extLst>
            <a:ext uri="{FF2B5EF4-FFF2-40B4-BE49-F238E27FC236}">
              <a16:creationId xmlns:a16="http://schemas.microsoft.com/office/drawing/2014/main" id="{92599AB5-C14B-4327-8316-BFDB952B2AF3}"/>
            </a:ext>
          </a:extLst>
        </xdr:cNvPr>
        <xdr:cNvSpPr txBox="1"/>
      </xdr:nvSpPr>
      <xdr:spPr>
        <a:xfrm>
          <a:off x="17737725" y="184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638" name="n_4aveValue【庁舎】&#10;一人当たり面積">
          <a:extLst>
            <a:ext uri="{FF2B5EF4-FFF2-40B4-BE49-F238E27FC236}">
              <a16:creationId xmlns:a16="http://schemas.microsoft.com/office/drawing/2014/main" id="{9213407D-F2C7-4DAA-BE73-C26336160911}"/>
            </a:ext>
          </a:extLst>
        </xdr:cNvPr>
        <xdr:cNvSpPr txBox="1"/>
      </xdr:nvSpPr>
      <xdr:spPr>
        <a:xfrm>
          <a:off x="16926582" y="183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86580</xdr:rowOff>
    </xdr:from>
    <xdr:ext cx="469744" cy="259045"/>
    <xdr:sp macro="" textlink="">
      <xdr:nvSpPr>
        <xdr:cNvPr id="639" name="n_1mainValue【庁舎】&#10;一人当たり面積">
          <a:extLst>
            <a:ext uri="{FF2B5EF4-FFF2-40B4-BE49-F238E27FC236}">
              <a16:creationId xmlns:a16="http://schemas.microsoft.com/office/drawing/2014/main" id="{92330C96-21D9-4847-828B-F9B51A9B104A}"/>
            </a:ext>
          </a:extLst>
        </xdr:cNvPr>
        <xdr:cNvSpPr txBox="1"/>
      </xdr:nvSpPr>
      <xdr:spPr>
        <a:xfrm>
          <a:off x="19362884" y="1866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45432</xdr:rowOff>
    </xdr:from>
    <xdr:ext cx="469744" cy="259045"/>
    <xdr:sp macro="" textlink="">
      <xdr:nvSpPr>
        <xdr:cNvPr id="640" name="n_2mainValue【庁舎】&#10;一人当たり面積">
          <a:extLst>
            <a:ext uri="{FF2B5EF4-FFF2-40B4-BE49-F238E27FC236}">
              <a16:creationId xmlns:a16="http://schemas.microsoft.com/office/drawing/2014/main" id="{65447ABF-2579-4DCE-A971-57553C01236B}"/>
            </a:ext>
          </a:extLst>
        </xdr:cNvPr>
        <xdr:cNvSpPr txBox="1"/>
      </xdr:nvSpPr>
      <xdr:spPr>
        <a:xfrm>
          <a:off x="18548869" y="1879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46347</xdr:rowOff>
    </xdr:from>
    <xdr:ext cx="469744" cy="259045"/>
    <xdr:sp macro="" textlink="">
      <xdr:nvSpPr>
        <xdr:cNvPr id="641" name="n_3mainValue【庁舎】&#10;一人当たり面積">
          <a:extLst>
            <a:ext uri="{FF2B5EF4-FFF2-40B4-BE49-F238E27FC236}">
              <a16:creationId xmlns:a16="http://schemas.microsoft.com/office/drawing/2014/main" id="{C13B0697-4FCC-469F-AE2F-63E25ADA4828}"/>
            </a:ext>
          </a:extLst>
        </xdr:cNvPr>
        <xdr:cNvSpPr txBox="1"/>
      </xdr:nvSpPr>
      <xdr:spPr>
        <a:xfrm>
          <a:off x="17737725" y="1879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642" name="n_4mainValue【庁舎】&#10;一人当たり面積">
          <a:extLst>
            <a:ext uri="{FF2B5EF4-FFF2-40B4-BE49-F238E27FC236}">
              <a16:creationId xmlns:a16="http://schemas.microsoft.com/office/drawing/2014/main" id="{498C48C6-098F-4818-AAF2-328D0FB1D65B}"/>
            </a:ext>
          </a:extLst>
        </xdr:cNvPr>
        <xdr:cNvSpPr txBox="1"/>
      </xdr:nvSpPr>
      <xdr:spPr>
        <a:xfrm>
          <a:off x="16926582" y="1879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a:extLst>
            <a:ext uri="{FF2B5EF4-FFF2-40B4-BE49-F238E27FC236}">
              <a16:creationId xmlns:a16="http://schemas.microsoft.com/office/drawing/2014/main" id="{F5782148-BD85-4752-9CE8-B581DEB79FB2}"/>
            </a:ext>
          </a:extLst>
        </xdr:cNvPr>
        <xdr:cNvSpPr/>
      </xdr:nvSpPr>
      <xdr:spPr>
        <a:xfrm>
          <a:off x="699715" y="19641213"/>
          <a:ext cx="20444128" cy="18558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a:extLst>
            <a:ext uri="{FF2B5EF4-FFF2-40B4-BE49-F238E27FC236}">
              <a16:creationId xmlns:a16="http://schemas.microsoft.com/office/drawing/2014/main" id="{3CA75035-FC4B-4DEC-ACA7-6A5D90978221}"/>
            </a:ext>
          </a:extLst>
        </xdr:cNvPr>
        <xdr:cNvSpPr/>
      </xdr:nvSpPr>
      <xdr:spPr>
        <a:xfrm>
          <a:off x="699715" y="19704713"/>
          <a:ext cx="3536674" cy="24505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a:extLst>
            <a:ext uri="{FF2B5EF4-FFF2-40B4-BE49-F238E27FC236}">
              <a16:creationId xmlns:a16="http://schemas.microsoft.com/office/drawing/2014/main" id="{A0A4F0B8-F067-42D7-B64F-30C38F2D7A47}"/>
            </a:ext>
          </a:extLst>
        </xdr:cNvPr>
        <xdr:cNvSpPr txBox="1"/>
      </xdr:nvSpPr>
      <xdr:spPr>
        <a:xfrm>
          <a:off x="775915" y="19949767"/>
          <a:ext cx="20279028" cy="14501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減価償却率については、社会体育館、保健センターが類似団体平均を上回っている。庁舎の減価償却率は新庁舎完成により類似団体平均より低くなった。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施設の状況の把握及び維持補修や改修を行い長寿命化を図ることで、施設の適正管理をしていくことが必要である。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81915</xdr:rowOff>
    </xdr:from>
    <xdr:to>
      <xdr:col>64</xdr:col>
      <xdr:colOff>12700</xdr:colOff>
      <xdr:row>6</xdr:row>
      <xdr:rowOff>27305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81990" y="431165"/>
          <a:ext cx="11847830" cy="643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67945</xdr:rowOff>
    </xdr:from>
    <xdr:to>
      <xdr:col>115</xdr:col>
      <xdr:colOff>25400</xdr:colOff>
      <xdr:row>5</xdr:row>
      <xdr:rowOff>116840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851880" y="417195"/>
          <a:ext cx="3665220" cy="572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95250</xdr:rowOff>
    </xdr:from>
    <xdr:to>
      <xdr:col>115</xdr:col>
      <xdr:colOff>6350</xdr:colOff>
      <xdr:row>5</xdr:row>
      <xdr:rowOff>88900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877280" y="444500"/>
          <a:ext cx="362077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122555</xdr:rowOff>
    </xdr:from>
    <xdr:to>
      <xdr:col>114</xdr:col>
      <xdr:colOff>184150</xdr:colOff>
      <xdr:row>5</xdr:row>
      <xdr:rowOff>61595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902680" y="471805"/>
          <a:ext cx="3577590"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dr:col>83</xdr:col>
      <xdr:colOff>6350</xdr:colOff>
      <xdr:row>2</xdr:row>
      <xdr:rowOff>67945</xdr:rowOff>
    </xdr:from>
    <xdr:to>
      <xdr:col>95</xdr:col>
      <xdr:colOff>152400</xdr:colOff>
      <xdr:row>5</xdr:row>
      <xdr:rowOff>116840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239490" y="417195"/>
          <a:ext cx="2493010" cy="572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95250</xdr:rowOff>
    </xdr:from>
    <xdr:to>
      <xdr:col>95</xdr:col>
      <xdr:colOff>133350</xdr:colOff>
      <xdr:row>5</xdr:row>
      <xdr:rowOff>88900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264890" y="444500"/>
          <a:ext cx="244856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122555</xdr:rowOff>
    </xdr:from>
    <xdr:to>
      <xdr:col>95</xdr:col>
      <xdr:colOff>101600</xdr:colOff>
      <xdr:row>5</xdr:row>
      <xdr:rowOff>61595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6290290" y="471805"/>
          <a:ext cx="2391410"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195580</xdr:colOff>
      <xdr:row>7</xdr:row>
      <xdr:rowOff>6985</xdr:rowOff>
    </xdr:from>
    <xdr:to>
      <xdr:col>50</xdr:col>
      <xdr:colOff>0</xdr:colOff>
      <xdr:row>17</xdr:row>
      <xdr:rowOff>54610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82320" y="1229360"/>
          <a:ext cx="8996680" cy="17938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41275</xdr:rowOff>
    </xdr:from>
    <xdr:to>
      <xdr:col>11</xdr:col>
      <xdr:colOff>44450</xdr:colOff>
      <xdr:row>17</xdr:row>
      <xdr:rowOff>41275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96620" y="1263650"/>
          <a:ext cx="129921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41275</xdr:rowOff>
    </xdr:from>
    <xdr:to>
      <xdr:col>16</xdr:col>
      <xdr:colOff>195580</xdr:colOff>
      <xdr:row>17</xdr:row>
      <xdr:rowOff>41275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146300" y="1263650"/>
          <a:ext cx="1178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14,498
14,161
41.86
5,956,136
5,364,257
584,177
3,833,333
4,467,594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41275</xdr:rowOff>
    </xdr:from>
    <xdr:to>
      <xdr:col>24</xdr:col>
      <xdr:colOff>114300</xdr:colOff>
      <xdr:row>17</xdr:row>
      <xdr:rowOff>41275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382010" y="1263650"/>
          <a:ext cx="142621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61595</xdr:rowOff>
    </xdr:from>
    <xdr:to>
      <xdr:col>34</xdr:col>
      <xdr:colOff>50800</xdr:colOff>
      <xdr:row>13</xdr:row>
      <xdr:rowOff>47625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808220" y="1283970"/>
          <a:ext cx="1892300" cy="10337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61595</xdr:rowOff>
    </xdr:from>
    <xdr:to>
      <xdr:col>40</xdr:col>
      <xdr:colOff>63500</xdr:colOff>
      <xdr:row>13</xdr:row>
      <xdr:rowOff>47625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700520" y="1283970"/>
          <a:ext cx="1186180" cy="10337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61595</xdr:rowOff>
    </xdr:from>
    <xdr:to>
      <xdr:col>43</xdr:col>
      <xdr:colOff>133350</xdr:colOff>
      <xdr:row>13</xdr:row>
      <xdr:rowOff>47625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950200" y="1283970"/>
          <a:ext cx="593090" cy="10337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41275</xdr:rowOff>
    </xdr:from>
    <xdr:to>
      <xdr:col>34</xdr:col>
      <xdr:colOff>50800</xdr:colOff>
      <xdr:row>15</xdr:row>
      <xdr:rowOff>171450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808220" y="2136775"/>
          <a:ext cx="1892300" cy="654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41275</xdr:rowOff>
    </xdr:from>
    <xdr:to>
      <xdr:col>50</xdr:col>
      <xdr:colOff>190500</xdr:colOff>
      <xdr:row>15</xdr:row>
      <xdr:rowOff>171450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764020" y="2136775"/>
          <a:ext cx="3205480" cy="654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6985</xdr:rowOff>
    </xdr:from>
    <xdr:to>
      <xdr:col>58</xdr:col>
      <xdr:colOff>0</xdr:colOff>
      <xdr:row>13</xdr:row>
      <xdr:rowOff>129540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006330" y="1229360"/>
          <a:ext cx="1337310" cy="11703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75565</xdr:rowOff>
    </xdr:from>
    <xdr:to>
      <xdr:col>58</xdr:col>
      <xdr:colOff>69850</xdr:colOff>
      <xdr:row>8</xdr:row>
      <xdr:rowOff>164465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227310" y="129794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174625</xdr:rowOff>
    </xdr:from>
    <xdr:to>
      <xdr:col>58</xdr:col>
      <xdr:colOff>69850</xdr:colOff>
      <xdr:row>10</xdr:row>
      <xdr:rowOff>81915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227310" y="1571625"/>
          <a:ext cx="11861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164465</xdr:rowOff>
    </xdr:from>
    <xdr:to>
      <xdr:col>58</xdr:col>
      <xdr:colOff>69850</xdr:colOff>
      <xdr:row>14</xdr:row>
      <xdr:rowOff>109855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227310" y="1910715"/>
          <a:ext cx="1186180" cy="643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171450</xdr:rowOff>
    </xdr:from>
    <xdr:to>
      <xdr:col>52</xdr:col>
      <xdr:colOff>69850</xdr:colOff>
      <xdr:row>7</xdr:row>
      <xdr:rowOff>171450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082530" y="1393825"/>
          <a:ext cx="157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137160</xdr:rowOff>
    </xdr:from>
    <xdr:to>
      <xdr:col>51</xdr:col>
      <xdr:colOff>190500</xdr:colOff>
      <xdr:row>11</xdr:row>
      <xdr:rowOff>102870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165080" y="188341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137160</xdr:rowOff>
    </xdr:from>
    <xdr:to>
      <xdr:col>52</xdr:col>
      <xdr:colOff>69850</xdr:colOff>
      <xdr:row>10</xdr:row>
      <xdr:rowOff>137160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082530" y="1883410"/>
          <a:ext cx="1574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24130</xdr:rowOff>
    </xdr:from>
    <xdr:to>
      <xdr:col>51</xdr:col>
      <xdr:colOff>190500</xdr:colOff>
      <xdr:row>12</xdr:row>
      <xdr:rowOff>174625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165080" y="2119630"/>
          <a:ext cx="0" cy="15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174625</xdr:rowOff>
    </xdr:from>
    <xdr:to>
      <xdr:col>52</xdr:col>
      <xdr:colOff>69850</xdr:colOff>
      <xdr:row>12</xdr:row>
      <xdr:rowOff>174625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082530" y="2270125"/>
          <a:ext cx="1574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116840</xdr:rowOff>
    </xdr:from>
    <xdr:to>
      <xdr:col>52</xdr:col>
      <xdr:colOff>34925</xdr:colOff>
      <xdr:row>8</xdr:row>
      <xdr:rowOff>41275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117455" y="1339215"/>
          <a:ext cx="8763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34290</xdr:rowOff>
    </xdr:from>
    <xdr:to>
      <xdr:col>52</xdr:col>
      <xdr:colOff>34925</xdr:colOff>
      <xdr:row>9</xdr:row>
      <xdr:rowOff>143510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117455" y="1605915"/>
          <a:ext cx="8763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102870</xdr:rowOff>
    </xdr:from>
    <xdr:ext cx="8811260" cy="27749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20090" y="3071495"/>
          <a:ext cx="88112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6985</xdr:rowOff>
    </xdr:from>
    <xdr:ext cx="9189085" cy="27305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20090" y="3324860"/>
          <a:ext cx="918908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95250</xdr:rowOff>
    </xdr:from>
    <xdr:ext cx="5758815" cy="2768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20090" y="3587750"/>
          <a:ext cx="575881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787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20090" y="3841750"/>
          <a:ext cx="872553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88900</xdr:rowOff>
    </xdr:from>
    <xdr:ext cx="5961380" cy="27622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20090" y="4105275"/>
          <a:ext cx="59613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174625</xdr:rowOff>
    </xdr:from>
    <xdr:ext cx="8210550" cy="27876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20090" y="4365625"/>
          <a:ext cx="821055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81915</xdr:rowOff>
    </xdr:from>
    <xdr:ext cx="184785" cy="27432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0090" y="4622165"/>
          <a:ext cx="18478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47625</xdr:rowOff>
    </xdr:from>
    <xdr:to>
      <xdr:col>27</xdr:col>
      <xdr:colOff>184150</xdr:colOff>
      <xdr:row>31</xdr:row>
      <xdr:rowOff>19685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20090" y="5111750"/>
          <a:ext cx="474472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67945</xdr:rowOff>
    </xdr:from>
    <xdr:ext cx="1264285" cy="33020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64970" y="5481320"/>
          <a:ext cx="1264285" cy="3302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41275</xdr:rowOff>
    </xdr:from>
    <xdr:ext cx="1651000" cy="3841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966720" y="5454650"/>
          <a:ext cx="1651000" cy="384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137160</xdr:rowOff>
    </xdr:from>
    <xdr:to>
      <xdr:col>35</xdr:col>
      <xdr:colOff>95250</xdr:colOff>
      <xdr:row>32</xdr:row>
      <xdr:rowOff>41275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514340" y="5375910"/>
          <a:ext cx="142621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157480</xdr:rowOff>
    </xdr:from>
    <xdr:to>
      <xdr:col>35</xdr:col>
      <xdr:colOff>95250</xdr:colOff>
      <xdr:row>33</xdr:row>
      <xdr:rowOff>61595</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514340" y="5570855"/>
          <a:ext cx="142621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137160</xdr:rowOff>
    </xdr:from>
    <xdr:to>
      <xdr:col>42</xdr:col>
      <xdr:colOff>25400</xdr:colOff>
      <xdr:row>32</xdr:row>
      <xdr:rowOff>41275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053580" y="5375910"/>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157480</xdr:rowOff>
    </xdr:from>
    <xdr:to>
      <xdr:col>42</xdr:col>
      <xdr:colOff>25400</xdr:colOff>
      <xdr:row>33</xdr:row>
      <xdr:rowOff>61595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053580" y="5570855"/>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137160</xdr:rowOff>
    </xdr:from>
    <xdr:to>
      <xdr:col>49</xdr:col>
      <xdr:colOff>19050</xdr:colOff>
      <xdr:row>32</xdr:row>
      <xdr:rowOff>41275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416290" y="5375910"/>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157480</xdr:rowOff>
    </xdr:from>
    <xdr:to>
      <xdr:col>49</xdr:col>
      <xdr:colOff>19050</xdr:colOff>
      <xdr:row>33</xdr:row>
      <xdr:rowOff>61595</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416290" y="5570855"/>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129540</xdr:rowOff>
    </xdr:from>
    <xdr:to>
      <xdr:col>27</xdr:col>
      <xdr:colOff>184150</xdr:colOff>
      <xdr:row>47</xdr:row>
      <xdr:rowOff>143510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20090" y="5892165"/>
          <a:ext cx="4744720" cy="24587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129540</xdr:rowOff>
    </xdr:from>
    <xdr:to>
      <xdr:col>57</xdr:col>
      <xdr:colOff>120650</xdr:colOff>
      <xdr:row>47</xdr:row>
      <xdr:rowOff>143510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641340" y="5892165"/>
          <a:ext cx="5627370" cy="2458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129540</xdr:rowOff>
    </xdr:from>
    <xdr:to>
      <xdr:col>46</xdr:col>
      <xdr:colOff>195580</xdr:colOff>
      <xdr:row>35</xdr:row>
      <xdr:rowOff>34290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641340" y="5892165"/>
          <a:ext cx="3550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102870</xdr:rowOff>
    </xdr:from>
    <xdr:to>
      <xdr:col>56</xdr:col>
      <xdr:colOff>195580</xdr:colOff>
      <xdr:row>47</xdr:row>
      <xdr:rowOff>75565</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754370" y="6214745"/>
          <a:ext cx="5393690" cy="20681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は近年微増で推移しており、当町においても同様に微増で推移している。類似団体や全国平均との比較では、財政力は高いが、群馬県平均との比較では、平均的な財政力となっている。今後も財政力を高めるため、積極的な企業誘致活動を行い、法人関係の税収増加を図り、自主財源の確保に努める。</a:t>
          </a:r>
        </a:p>
      </xdr:txBody>
    </xdr:sp>
    <xdr:clientData/>
  </xdr:twoCellAnchor>
  <xdr:twoCellAnchor>
    <xdr:from>
      <xdr:col>3</xdr:col>
      <xdr:colOff>133350</xdr:colOff>
      <xdr:row>47</xdr:row>
      <xdr:rowOff>143510</xdr:rowOff>
    </xdr:from>
    <xdr:to>
      <xdr:col>27</xdr:col>
      <xdr:colOff>184150</xdr:colOff>
      <xdr:row>47</xdr:row>
      <xdr:rowOff>143510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20090" y="835088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174625</xdr:rowOff>
    </xdr:from>
    <xdr:ext cx="762000" cy="26987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20737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80645</xdr:rowOff>
    </xdr:from>
    <xdr:to>
      <xdr:col>27</xdr:col>
      <xdr:colOff>184150</xdr:colOff>
      <xdr:row>45</xdr:row>
      <xdr:rowOff>80645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20090" y="793877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111760</xdr:rowOff>
    </xdr:from>
    <xdr:ext cx="762000" cy="27622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95260"/>
          <a:ext cx="7620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16510</xdr:rowOff>
    </xdr:from>
    <xdr:to>
      <xdr:col>27</xdr:col>
      <xdr:colOff>184150</xdr:colOff>
      <xdr:row>43</xdr:row>
      <xdr:rowOff>16510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20090" y="752538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46990</xdr:rowOff>
    </xdr:from>
    <xdr:ext cx="762000" cy="2787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8124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137160</xdr:rowOff>
    </xdr:from>
    <xdr:to>
      <xdr:col>27</xdr:col>
      <xdr:colOff>184150</xdr:colOff>
      <xdr:row>40</xdr:row>
      <xdr:rowOff>137160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20090" y="712216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167640</xdr:rowOff>
    </xdr:from>
    <xdr:ext cx="762000" cy="2781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978015"/>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73025</xdr:rowOff>
    </xdr:from>
    <xdr:to>
      <xdr:col>27</xdr:col>
      <xdr:colOff>184150</xdr:colOff>
      <xdr:row>38</xdr:row>
      <xdr:rowOff>73025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20090" y="67087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104775</xdr:rowOff>
    </xdr:from>
    <xdr:ext cx="762000" cy="27940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65900"/>
          <a:ext cx="7620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xdr:rowOff>
    </xdr:from>
    <xdr:to>
      <xdr:col>27</xdr:col>
      <xdr:colOff>184150</xdr:colOff>
      <xdr:row>36</xdr:row>
      <xdr:rowOff>8890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20090" y="629539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40640</xdr:rowOff>
    </xdr:from>
    <xdr:ext cx="762000" cy="2768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52515"/>
          <a:ext cx="76200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129540</xdr:rowOff>
    </xdr:from>
    <xdr:to>
      <xdr:col>27</xdr:col>
      <xdr:colOff>184150</xdr:colOff>
      <xdr:row>33</xdr:row>
      <xdr:rowOff>129540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20090" y="589216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160655</xdr:rowOff>
    </xdr:from>
    <xdr:ext cx="762000" cy="27876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4865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129540</xdr:rowOff>
    </xdr:from>
    <xdr:to>
      <xdr:col>27</xdr:col>
      <xdr:colOff>184150</xdr:colOff>
      <xdr:row>47</xdr:row>
      <xdr:rowOff>143510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20090" y="5892165"/>
          <a:ext cx="4744720" cy="2458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107315</xdr:rowOff>
    </xdr:from>
    <xdr:to>
      <xdr:col>23</xdr:col>
      <xdr:colOff>133350</xdr:colOff>
      <xdr:row>45</xdr:row>
      <xdr:rowOff>145415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631690" y="6219190"/>
          <a:ext cx="0" cy="1784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114935</xdr:rowOff>
    </xdr:from>
    <xdr:ext cx="759460" cy="27940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706620" y="7973060"/>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145415</xdr:rowOff>
    </xdr:from>
    <xdr:to>
      <xdr:col>24</xdr:col>
      <xdr:colOff>12700</xdr:colOff>
      <xdr:row>45</xdr:row>
      <xdr:rowOff>145415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542790" y="80035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16510</xdr:rowOff>
    </xdr:from>
    <xdr:ext cx="759460" cy="27305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706620" y="5953760"/>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107315</xdr:rowOff>
    </xdr:from>
    <xdr:to>
      <xdr:col>24</xdr:col>
      <xdr:colOff>12700</xdr:colOff>
      <xdr:row>35</xdr:row>
      <xdr:rowOff>107315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542790" y="62191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50165</xdr:rowOff>
    </xdr:from>
    <xdr:to>
      <xdr:col>23</xdr:col>
      <xdr:colOff>133350</xdr:colOff>
      <xdr:row>40</xdr:row>
      <xdr:rowOff>93345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849370" y="7035165"/>
          <a:ext cx="7823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17780</xdr:rowOff>
    </xdr:from>
    <xdr:ext cx="759460" cy="27305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706620" y="7526655"/>
          <a:ext cx="759460" cy="2730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47625</xdr:rowOff>
    </xdr:from>
    <xdr:to>
      <xdr:col>23</xdr:col>
      <xdr:colOff>184150</xdr:colOff>
      <xdr:row>43</xdr:row>
      <xdr:rowOff>157480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580890" y="755650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93345</xdr:rowOff>
    </xdr:from>
    <xdr:to>
      <xdr:col>19</xdr:col>
      <xdr:colOff>133350</xdr:colOff>
      <xdr:row>40</xdr:row>
      <xdr:rowOff>137160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016250" y="7078345"/>
          <a:ext cx="83312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47625</xdr:rowOff>
    </xdr:from>
    <xdr:to>
      <xdr:col>19</xdr:col>
      <xdr:colOff>184150</xdr:colOff>
      <xdr:row>43</xdr:row>
      <xdr:rowOff>157480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98570" y="755650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140970</xdr:rowOff>
    </xdr:from>
    <xdr:ext cx="736600" cy="27876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96310" y="7649845"/>
          <a:ext cx="7366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137160</xdr:rowOff>
    </xdr:from>
    <xdr:to>
      <xdr:col>15</xdr:col>
      <xdr:colOff>82550</xdr:colOff>
      <xdr:row>40</xdr:row>
      <xdr:rowOff>174625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83130" y="7122160"/>
          <a:ext cx="83312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47625</xdr:rowOff>
    </xdr:from>
    <xdr:to>
      <xdr:col>15</xdr:col>
      <xdr:colOff>133350</xdr:colOff>
      <xdr:row>43</xdr:row>
      <xdr:rowOff>157480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965450" y="755650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140970</xdr:rowOff>
    </xdr:from>
    <xdr:ext cx="759460" cy="27876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663190" y="76498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174625</xdr:rowOff>
    </xdr:from>
    <xdr:to>
      <xdr:col>11</xdr:col>
      <xdr:colOff>31750</xdr:colOff>
      <xdr:row>41</xdr:row>
      <xdr:rowOff>17780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363980" y="7159625"/>
          <a:ext cx="8191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69850</xdr:rowOff>
    </xdr:from>
    <xdr:to>
      <xdr:col>11</xdr:col>
      <xdr:colOff>82550</xdr:colOff>
      <xdr:row>43</xdr:row>
      <xdr:rowOff>174625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146300" y="7578725"/>
          <a:ext cx="8763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163195</xdr:rowOff>
    </xdr:from>
    <xdr:ext cx="759460" cy="27305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830070" y="7672070"/>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134620</xdr:rowOff>
    </xdr:from>
    <xdr:to>
      <xdr:col>7</xdr:col>
      <xdr:colOff>31750</xdr:colOff>
      <xdr:row>44</xdr:row>
      <xdr:rowOff>59055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13180" y="7643495"/>
          <a:ext cx="8763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43815</xdr:rowOff>
    </xdr:from>
    <xdr:ext cx="762000" cy="27559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96950" y="7727315"/>
          <a:ext cx="7620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140970</xdr:rowOff>
    </xdr:from>
    <xdr:ext cx="759460" cy="27876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429760" y="83483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140970</xdr:rowOff>
    </xdr:from>
    <xdr:ext cx="759460" cy="27876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647440" y="83483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140970</xdr:rowOff>
    </xdr:from>
    <xdr:ext cx="762000" cy="27876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814320" y="834834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140970</xdr:rowOff>
    </xdr:from>
    <xdr:ext cx="762000" cy="27876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81200" y="834834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140970</xdr:rowOff>
    </xdr:from>
    <xdr:ext cx="759460" cy="27876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62050" y="83483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174625</xdr:rowOff>
    </xdr:from>
    <xdr:to>
      <xdr:col>23</xdr:col>
      <xdr:colOff>184150</xdr:colOff>
      <xdr:row>40</xdr:row>
      <xdr:rowOff>104775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580890" y="69850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12700</xdr:rowOff>
    </xdr:from>
    <xdr:ext cx="759460" cy="27940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706620" y="6823075"/>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38735</xdr:rowOff>
    </xdr:from>
    <xdr:to>
      <xdr:col>19</xdr:col>
      <xdr:colOff>184150</xdr:colOff>
      <xdr:row>40</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98570" y="702373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158750</xdr:rowOff>
    </xdr:from>
    <xdr:ext cx="736600" cy="27813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96310" y="6794500"/>
          <a:ext cx="7366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81915</xdr:rowOff>
    </xdr:from>
    <xdr:to>
      <xdr:col>15</xdr:col>
      <xdr:colOff>133350</xdr:colOff>
      <xdr:row>41</xdr:row>
      <xdr:rowOff>6985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965450" y="7066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17780</xdr:rowOff>
    </xdr:from>
    <xdr:ext cx="759460" cy="27305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663190" y="6828155"/>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125095</xdr:rowOff>
    </xdr:from>
    <xdr:to>
      <xdr:col>11</xdr:col>
      <xdr:colOff>82550</xdr:colOff>
      <xdr:row>41</xdr:row>
      <xdr:rowOff>50165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146300" y="7110095"/>
          <a:ext cx="8763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60960</xdr:rowOff>
    </xdr:from>
    <xdr:ext cx="759460" cy="26733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30070" y="6871335"/>
          <a:ext cx="7594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147320</xdr:rowOff>
    </xdr:from>
    <xdr:to>
      <xdr:col>7</xdr:col>
      <xdr:colOff>31750</xdr:colOff>
      <xdr:row>41</xdr:row>
      <xdr:rowOff>71755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13180" y="7132320"/>
          <a:ext cx="8763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82550</xdr:rowOff>
    </xdr:from>
    <xdr:ext cx="762000" cy="27368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96950" y="689292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88900</xdr:rowOff>
    </xdr:from>
    <xdr:to>
      <xdr:col>27</xdr:col>
      <xdr:colOff>184150</xdr:colOff>
      <xdr:row>53</xdr:row>
      <xdr:rowOff>61595</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20090" y="8994775"/>
          <a:ext cx="474472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109855</xdr:rowOff>
    </xdr:from>
    <xdr:ext cx="1430655" cy="32702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81785" y="9364980"/>
          <a:ext cx="1430655" cy="327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81915</xdr:rowOff>
    </xdr:from>
    <xdr:ext cx="1651000" cy="38481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049905" y="9337040"/>
          <a:ext cx="1651000" cy="384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174625</xdr:rowOff>
    </xdr:from>
    <xdr:to>
      <xdr:col>35</xdr:col>
      <xdr:colOff>95250</xdr:colOff>
      <xdr:row>54</xdr:row>
      <xdr:rowOff>81915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514340" y="9255125"/>
          <a:ext cx="142621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13970</xdr:rowOff>
    </xdr:from>
    <xdr:to>
      <xdr:col>35</xdr:col>
      <xdr:colOff>95250</xdr:colOff>
      <xdr:row>55</xdr:row>
      <xdr:rowOff>102870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514340" y="9443720"/>
          <a:ext cx="142621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174625</xdr:rowOff>
    </xdr:from>
    <xdr:to>
      <xdr:col>42</xdr:col>
      <xdr:colOff>25400</xdr:colOff>
      <xdr:row>54</xdr:row>
      <xdr:rowOff>81915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053580" y="9255125"/>
          <a:ext cx="11861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13970</xdr:rowOff>
    </xdr:from>
    <xdr:to>
      <xdr:col>42</xdr:col>
      <xdr:colOff>25400</xdr:colOff>
      <xdr:row>55</xdr:row>
      <xdr:rowOff>102870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053580" y="944372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174625</xdr:rowOff>
    </xdr:from>
    <xdr:to>
      <xdr:col>49</xdr:col>
      <xdr:colOff>19050</xdr:colOff>
      <xdr:row>54</xdr:row>
      <xdr:rowOff>81915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416290" y="9255125"/>
          <a:ext cx="11861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13970</xdr:rowOff>
    </xdr:from>
    <xdr:to>
      <xdr:col>49</xdr:col>
      <xdr:colOff>19050</xdr:colOff>
      <xdr:row>55</xdr:row>
      <xdr:rowOff>102870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416290" y="944372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171450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20090" y="9775825"/>
          <a:ext cx="4744720" cy="24479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171450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641340" y="9775825"/>
          <a:ext cx="5627370" cy="2447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171450</xdr:rowOff>
    </xdr:from>
    <xdr:to>
      <xdr:col>46</xdr:col>
      <xdr:colOff>195580</xdr:colOff>
      <xdr:row>57</xdr:row>
      <xdr:rowOff>75565</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641340" y="9775825"/>
          <a:ext cx="35509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143510</xdr:rowOff>
    </xdr:from>
    <xdr:to>
      <xdr:col>56</xdr:col>
      <xdr:colOff>195580</xdr:colOff>
      <xdr:row>69</xdr:row>
      <xdr:rowOff>116840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754370" y="10097135"/>
          <a:ext cx="5393690" cy="20688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は1.0ポイント悪化し、92.1％であった。当町の数値は、類似団体平均と比べると、平成28年度は同程度であり、全国平均、群馬県平均と比較しても良好な数値を示している。今後も経常経費の抑制と経常一般財源の確保に努め、財政構造の弾力性の向上を図る。</a:t>
          </a:r>
        </a:p>
      </xdr:txBody>
    </xdr:sp>
    <xdr:clientData/>
  </xdr:twoCellAnchor>
  <xdr:oneCellAnchor>
    <xdr:from>
      <xdr:col>3</xdr:col>
      <xdr:colOff>95250</xdr:colOff>
      <xdr:row>54</xdr:row>
      <xdr:rowOff>150495</xdr:rowOff>
    </xdr:from>
    <xdr:ext cx="295910" cy="24320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81990" y="9580245"/>
          <a:ext cx="29591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20090" y="1222375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31115</xdr:rowOff>
    </xdr:from>
    <xdr:ext cx="762000" cy="2762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2080240"/>
          <a:ext cx="7620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121285</xdr:rowOff>
    </xdr:from>
    <xdr:to>
      <xdr:col>27</xdr:col>
      <xdr:colOff>184150</xdr:colOff>
      <xdr:row>67</xdr:row>
      <xdr:rowOff>121285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20090" y="1182116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153670</xdr:rowOff>
    </xdr:from>
    <xdr:ext cx="762000" cy="27432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67892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55880</xdr:rowOff>
    </xdr:from>
    <xdr:to>
      <xdr:col>27</xdr:col>
      <xdr:colOff>184150</xdr:colOff>
      <xdr:row>65</xdr:row>
      <xdr:rowOff>55880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20090" y="1140650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88265</xdr:rowOff>
    </xdr:from>
    <xdr:ext cx="762000" cy="27686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64265"/>
          <a:ext cx="76200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174625</xdr:rowOff>
    </xdr:from>
    <xdr:to>
      <xdr:col>27</xdr:col>
      <xdr:colOff>184150</xdr:colOff>
      <xdr:row>62</xdr:row>
      <xdr:rowOff>174625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20090" y="110013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24765</xdr:rowOff>
    </xdr:from>
    <xdr:ext cx="762000" cy="26733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5151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114300</xdr:rowOff>
    </xdr:from>
    <xdr:to>
      <xdr:col>27</xdr:col>
      <xdr:colOff>184150</xdr:colOff>
      <xdr:row>60</xdr:row>
      <xdr:rowOff>114300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20090" y="1059180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146050</xdr:rowOff>
    </xdr:from>
    <xdr:ext cx="762000" cy="26924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4892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50165</xdr:rowOff>
    </xdr:from>
    <xdr:to>
      <xdr:col>27</xdr:col>
      <xdr:colOff>184150</xdr:colOff>
      <xdr:row>58</xdr:row>
      <xdr:rowOff>50165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20090" y="1017841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81280</xdr:rowOff>
    </xdr:from>
    <xdr:ext cx="762000" cy="27495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34905"/>
          <a:ext cx="7620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171450</xdr:rowOff>
    </xdr:from>
    <xdr:to>
      <xdr:col>27</xdr:col>
      <xdr:colOff>184150</xdr:colOff>
      <xdr:row>55</xdr:row>
      <xdr:rowOff>171450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20090" y="977582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17780</xdr:rowOff>
    </xdr:from>
    <xdr:ext cx="762000" cy="27305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622155"/>
          <a:ext cx="76200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171450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20090" y="9775825"/>
          <a:ext cx="4744720" cy="24479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156845</xdr:rowOff>
    </xdr:from>
    <xdr:to>
      <xdr:col>23</xdr:col>
      <xdr:colOff>133350</xdr:colOff>
      <xdr:row>67</xdr:row>
      <xdr:rowOff>8255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631690" y="10110470"/>
          <a:ext cx="0" cy="1597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163195</xdr:rowOff>
    </xdr:from>
    <xdr:ext cx="759460" cy="27305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706620" y="11688445"/>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8255</xdr:rowOff>
    </xdr:from>
    <xdr:to>
      <xdr:col>24</xdr:col>
      <xdr:colOff>12700</xdr:colOff>
      <xdr:row>67</xdr:row>
      <xdr:rowOff>8255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542790" y="117081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64770</xdr:rowOff>
    </xdr:from>
    <xdr:ext cx="759460" cy="27813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706620" y="984377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156845</xdr:rowOff>
    </xdr:from>
    <xdr:to>
      <xdr:col>24</xdr:col>
      <xdr:colOff>12700</xdr:colOff>
      <xdr:row>57</xdr:row>
      <xdr:rowOff>156845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542790" y="101104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88265</xdr:rowOff>
    </xdr:from>
    <xdr:to>
      <xdr:col>23</xdr:col>
      <xdr:colOff>133350</xdr:colOff>
      <xdr:row>63</xdr:row>
      <xdr:rowOff>174625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849370" y="11089640"/>
          <a:ext cx="78232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149860</xdr:rowOff>
    </xdr:from>
    <xdr:ext cx="759460" cy="27876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706620" y="10801985"/>
          <a:ext cx="759460" cy="2787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131445</xdr:rowOff>
    </xdr:from>
    <xdr:to>
      <xdr:col>23</xdr:col>
      <xdr:colOff>184150</xdr:colOff>
      <xdr:row>63</xdr:row>
      <xdr:rowOff>55880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580890" y="10958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10160</xdr:rowOff>
    </xdr:from>
    <xdr:to>
      <xdr:col>19</xdr:col>
      <xdr:colOff>133350</xdr:colOff>
      <xdr:row>63</xdr:row>
      <xdr:rowOff>88265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016250" y="11011535"/>
          <a:ext cx="83312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140335</xdr:rowOff>
    </xdr:from>
    <xdr:to>
      <xdr:col>19</xdr:col>
      <xdr:colOff>184150</xdr:colOff>
      <xdr:row>63</xdr:row>
      <xdr:rowOff>64770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98570" y="10967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76200</xdr:rowOff>
    </xdr:from>
    <xdr:ext cx="736600" cy="27622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96310" y="10728325"/>
          <a:ext cx="7366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163830</xdr:rowOff>
    </xdr:from>
    <xdr:to>
      <xdr:col>15</xdr:col>
      <xdr:colOff>82550</xdr:colOff>
      <xdr:row>63</xdr:row>
      <xdr:rowOff>10160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183130" y="10815955"/>
          <a:ext cx="83312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97155</xdr:rowOff>
    </xdr:from>
    <xdr:to>
      <xdr:col>15</xdr:col>
      <xdr:colOff>133350</xdr:colOff>
      <xdr:row>63</xdr:row>
      <xdr:rowOff>20955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965450" y="109239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33020</xdr:rowOff>
    </xdr:from>
    <xdr:ext cx="759460" cy="26860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663190" y="10685145"/>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163830</xdr:rowOff>
    </xdr:from>
    <xdr:to>
      <xdr:col>11</xdr:col>
      <xdr:colOff>31750</xdr:colOff>
      <xdr:row>61</xdr:row>
      <xdr:rowOff>172085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363980" y="10815955"/>
          <a:ext cx="8191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160020</xdr:rowOff>
    </xdr:from>
    <xdr:to>
      <xdr:col>11</xdr:col>
      <xdr:colOff>82550</xdr:colOff>
      <xdr:row>62</xdr:row>
      <xdr:rowOff>85725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146300" y="10812145"/>
          <a:ext cx="8763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68580</xdr:rowOff>
    </xdr:from>
    <xdr:ext cx="759460" cy="2768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830070" y="10895330"/>
          <a:ext cx="75946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93345</xdr:rowOff>
    </xdr:from>
    <xdr:to>
      <xdr:col>7</xdr:col>
      <xdr:colOff>31750</xdr:colOff>
      <xdr:row>61</xdr:row>
      <xdr:rowOff>18415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13180" y="10570845"/>
          <a:ext cx="8763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29210</xdr:rowOff>
    </xdr:from>
    <xdr:ext cx="762000" cy="27813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96950" y="10332085"/>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174625</xdr:rowOff>
    </xdr:from>
    <xdr:ext cx="759460" cy="2698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429760" y="12223750"/>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174625</xdr:rowOff>
    </xdr:from>
    <xdr:ext cx="759460" cy="2698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647440" y="12223750"/>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174625</xdr:rowOff>
    </xdr:from>
    <xdr:ext cx="762000" cy="2698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14320" y="1222375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174625</xdr:rowOff>
    </xdr:from>
    <xdr:ext cx="762000" cy="2698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81200" y="1222375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174625</xdr:rowOff>
    </xdr:from>
    <xdr:ext cx="759460" cy="2698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62050" y="12223750"/>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120650</xdr:rowOff>
    </xdr:from>
    <xdr:to>
      <xdr:col>23</xdr:col>
      <xdr:colOff>184150</xdr:colOff>
      <xdr:row>64</xdr:row>
      <xdr:rowOff>45085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580890" y="11122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90170</xdr:rowOff>
    </xdr:from>
    <xdr:ext cx="759460" cy="27495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706620" y="11091545"/>
          <a:ext cx="7594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33655</xdr:rowOff>
    </xdr:from>
    <xdr:to>
      <xdr:col>19</xdr:col>
      <xdr:colOff>184150</xdr:colOff>
      <xdr:row>63</xdr:row>
      <xdr:rowOff>142240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98570" y="11035030"/>
          <a:ext cx="10160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127000</xdr:rowOff>
    </xdr:from>
    <xdr:ext cx="736600" cy="27305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96310" y="11128375"/>
          <a:ext cx="73660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140335</xdr:rowOff>
    </xdr:from>
    <xdr:to>
      <xdr:col>15</xdr:col>
      <xdr:colOff>133350</xdr:colOff>
      <xdr:row>63</xdr:row>
      <xdr:rowOff>64770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965450" y="10967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48895</xdr:rowOff>
    </xdr:from>
    <xdr:ext cx="759460" cy="27559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663190" y="11050270"/>
          <a:ext cx="7594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108585</xdr:rowOff>
    </xdr:from>
    <xdr:to>
      <xdr:col>11</xdr:col>
      <xdr:colOff>82550</xdr:colOff>
      <xdr:row>62</xdr:row>
      <xdr:rowOff>33655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146300" y="10760710"/>
          <a:ext cx="8763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44450</xdr:rowOff>
    </xdr:from>
    <xdr:ext cx="759460" cy="27495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830070" y="10521950"/>
          <a:ext cx="7594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117475</xdr:rowOff>
    </xdr:from>
    <xdr:to>
      <xdr:col>7</xdr:col>
      <xdr:colOff>31750</xdr:colOff>
      <xdr:row>62</xdr:row>
      <xdr:rowOff>42545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13180" y="10769600"/>
          <a:ext cx="8763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25400</xdr:rowOff>
    </xdr:from>
    <xdr:ext cx="762000" cy="26797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96950" y="1085215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129540</xdr:rowOff>
    </xdr:from>
    <xdr:to>
      <xdr:col>27</xdr:col>
      <xdr:colOff>184150</xdr:colOff>
      <xdr:row>75</xdr:row>
      <xdr:rowOff>102870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20090" y="12877165"/>
          <a:ext cx="4744720" cy="3225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150495</xdr:rowOff>
    </xdr:from>
    <xdr:ext cx="3218815" cy="33274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62000" y="13247370"/>
          <a:ext cx="3218815" cy="3327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122555</xdr:rowOff>
    </xdr:from>
    <xdr:ext cx="1642745" cy="38608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883660" y="13219430"/>
          <a:ext cx="1642745" cy="386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[138,062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34290</xdr:rowOff>
    </xdr:from>
    <xdr:to>
      <xdr:col>35</xdr:col>
      <xdr:colOff>95250</xdr:colOff>
      <xdr:row>76</xdr:row>
      <xdr:rowOff>122555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514340" y="13131165"/>
          <a:ext cx="142621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54610</xdr:rowOff>
    </xdr:from>
    <xdr:to>
      <xdr:col>35</xdr:col>
      <xdr:colOff>95250</xdr:colOff>
      <xdr:row>77</xdr:row>
      <xdr:rowOff>143510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514340" y="13326110"/>
          <a:ext cx="142621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34290</xdr:rowOff>
    </xdr:from>
    <xdr:to>
      <xdr:col>42</xdr:col>
      <xdr:colOff>25400</xdr:colOff>
      <xdr:row>76</xdr:row>
      <xdr:rowOff>122555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053580" y="13131165"/>
          <a:ext cx="118618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54610</xdr:rowOff>
    </xdr:from>
    <xdr:to>
      <xdr:col>42</xdr:col>
      <xdr:colOff>25400</xdr:colOff>
      <xdr:row>77</xdr:row>
      <xdr:rowOff>143510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053580" y="1332611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34290</xdr:rowOff>
    </xdr:from>
    <xdr:to>
      <xdr:col>49</xdr:col>
      <xdr:colOff>19050</xdr:colOff>
      <xdr:row>76</xdr:row>
      <xdr:rowOff>122555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416290" y="13131165"/>
          <a:ext cx="118618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54610</xdr:rowOff>
    </xdr:from>
    <xdr:to>
      <xdr:col>49</xdr:col>
      <xdr:colOff>19050</xdr:colOff>
      <xdr:row>77</xdr:row>
      <xdr:rowOff>143510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416290" y="1332611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27305</xdr:rowOff>
    </xdr:from>
    <xdr:to>
      <xdr:col>27</xdr:col>
      <xdr:colOff>184150</xdr:colOff>
      <xdr:row>92</xdr:row>
      <xdr:rowOff>41275</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20090" y="13648055"/>
          <a:ext cx="4744720" cy="24587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27305</xdr:rowOff>
    </xdr:from>
    <xdr:to>
      <xdr:col>57</xdr:col>
      <xdr:colOff>120650</xdr:colOff>
      <xdr:row>92</xdr:row>
      <xdr:rowOff>41275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641340" y="13648055"/>
          <a:ext cx="5627370" cy="2458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27305</xdr:rowOff>
    </xdr:from>
    <xdr:to>
      <xdr:col>46</xdr:col>
      <xdr:colOff>195580</xdr:colOff>
      <xdr:row>79</xdr:row>
      <xdr:rowOff>116840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641340" y="13648055"/>
          <a:ext cx="3550920" cy="264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195580</xdr:colOff>
      <xdr:row>91</xdr:row>
      <xdr:rowOff>157480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754370" y="13970000"/>
          <a:ext cx="5393690" cy="20783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に比べ約8％増加した。人件費、物件費において減少した。直近5年間の各年度すべてにおいて類似団体平均、全国平均を下回っているが、群馬県平均を上回っているので、適正な職員配置等による人件費の削減や物件費関係の経費削減に努める。</a:t>
          </a:r>
        </a:p>
      </xdr:txBody>
    </xdr:sp>
    <xdr:clientData/>
  </xdr:twoCellAnchor>
  <xdr:oneCellAnchor>
    <xdr:from>
      <xdr:col>3</xdr:col>
      <xdr:colOff>95250</xdr:colOff>
      <xdr:row>77</xdr:row>
      <xdr:rowOff>6985</xdr:rowOff>
    </xdr:from>
    <xdr:ext cx="347345" cy="23622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81990" y="13453110"/>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41275</xdr:rowOff>
    </xdr:from>
    <xdr:to>
      <xdr:col>27</xdr:col>
      <xdr:colOff>184150</xdr:colOff>
      <xdr:row>92</xdr:row>
      <xdr:rowOff>41275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20090" y="161067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72390</xdr:rowOff>
    </xdr:from>
    <xdr:ext cx="762000" cy="26987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96326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38735</xdr:rowOff>
    </xdr:from>
    <xdr:to>
      <xdr:col>27</xdr:col>
      <xdr:colOff>184150</xdr:colOff>
      <xdr:row>90</xdr:row>
      <xdr:rowOff>38735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20090" y="1575498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70485</xdr:rowOff>
    </xdr:from>
    <xdr:ext cx="762000" cy="26987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1211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36830</xdr:rowOff>
    </xdr:from>
    <xdr:to>
      <xdr:col>27</xdr:col>
      <xdr:colOff>184150</xdr:colOff>
      <xdr:row>88</xdr:row>
      <xdr:rowOff>36830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20090" y="1540383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67945</xdr:rowOff>
    </xdr:from>
    <xdr:ext cx="762000" cy="27749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032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34925</xdr:rowOff>
    </xdr:from>
    <xdr:to>
      <xdr:col>27</xdr:col>
      <xdr:colOff>184150</xdr:colOff>
      <xdr:row>86</xdr:row>
      <xdr:rowOff>34925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20090" y="150526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66675</xdr:rowOff>
    </xdr:from>
    <xdr:ext cx="762000" cy="27559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09800"/>
          <a:ext cx="7620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33655</xdr:rowOff>
    </xdr:from>
    <xdr:to>
      <xdr:col>27</xdr:col>
      <xdr:colOff>184150</xdr:colOff>
      <xdr:row>84</xdr:row>
      <xdr:rowOff>33655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20090" y="1470215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64770</xdr:rowOff>
    </xdr:from>
    <xdr:ext cx="762000" cy="27813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558645"/>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31115</xdr:rowOff>
    </xdr:from>
    <xdr:to>
      <xdr:col>27</xdr:col>
      <xdr:colOff>184150</xdr:colOff>
      <xdr:row>82</xdr:row>
      <xdr:rowOff>31115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20090" y="1435036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62865</xdr:rowOff>
    </xdr:from>
    <xdr:ext cx="762000" cy="26924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074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29210</xdr:rowOff>
    </xdr:from>
    <xdr:to>
      <xdr:col>27</xdr:col>
      <xdr:colOff>184150</xdr:colOff>
      <xdr:row>80</xdr:row>
      <xdr:rowOff>29210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20090" y="1399921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60960</xdr:rowOff>
    </xdr:from>
    <xdr:ext cx="762000" cy="26733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85633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27305</xdr:rowOff>
    </xdr:from>
    <xdr:to>
      <xdr:col>27</xdr:col>
      <xdr:colOff>184150</xdr:colOff>
      <xdr:row>78</xdr:row>
      <xdr:rowOff>27305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20090" y="1364805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58420</xdr:rowOff>
    </xdr:from>
    <xdr:ext cx="762000" cy="278130"/>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504545"/>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27305</xdr:rowOff>
    </xdr:from>
    <xdr:to>
      <xdr:col>27</xdr:col>
      <xdr:colOff>184150</xdr:colOff>
      <xdr:row>92</xdr:row>
      <xdr:rowOff>41275</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20090" y="13648055"/>
          <a:ext cx="4744720" cy="2458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78105</xdr:rowOff>
    </xdr:from>
    <xdr:to>
      <xdr:col>23</xdr:col>
      <xdr:colOff>133350</xdr:colOff>
      <xdr:row>89</xdr:row>
      <xdr:rowOff>27940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631690" y="1422273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174625</xdr:rowOff>
    </xdr:from>
    <xdr:ext cx="759460" cy="26987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706620" y="15541625"/>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323,659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27940</xdr:rowOff>
    </xdr:from>
    <xdr:to>
      <xdr:col>24</xdr:col>
      <xdr:colOff>12700</xdr:colOff>
      <xdr:row>89</xdr:row>
      <xdr:rowOff>27940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542790" y="1556956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171450</xdr:rowOff>
    </xdr:from>
    <xdr:ext cx="759460" cy="26670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706620" y="13966825"/>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131,376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78105</xdr:rowOff>
    </xdr:from>
    <xdr:to>
      <xdr:col>24</xdr:col>
      <xdr:colOff>12700</xdr:colOff>
      <xdr:row>81</xdr:row>
      <xdr:rowOff>78105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542790" y="142227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52070</xdr:rowOff>
    </xdr:from>
    <xdr:to>
      <xdr:col>23</xdr:col>
      <xdr:colOff>133350</xdr:colOff>
      <xdr:row>81</xdr:row>
      <xdr:rowOff>127635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849370" y="14196695"/>
          <a:ext cx="78232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149860</xdr:rowOff>
    </xdr:from>
    <xdr:ext cx="759460" cy="27876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706620" y="14643735"/>
          <a:ext cx="759460" cy="2787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174625</xdr:rowOff>
    </xdr:from>
    <xdr:to>
      <xdr:col>23</xdr:col>
      <xdr:colOff>184150</xdr:colOff>
      <xdr:row>84</xdr:row>
      <xdr:rowOff>104775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580890" y="146685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52070</xdr:rowOff>
    </xdr:from>
    <xdr:to>
      <xdr:col>19</xdr:col>
      <xdr:colOff>133350</xdr:colOff>
      <xdr:row>81</xdr:row>
      <xdr:rowOff>57150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016250" y="14196695"/>
          <a:ext cx="8331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174625</xdr:rowOff>
    </xdr:from>
    <xdr:to>
      <xdr:col>19</xdr:col>
      <xdr:colOff>184150</xdr:colOff>
      <xdr:row>84</xdr:row>
      <xdr:rowOff>101600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98570" y="146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85090</xdr:rowOff>
    </xdr:from>
    <xdr:ext cx="736600" cy="27622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96310" y="14753590"/>
          <a:ext cx="7366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38100</xdr:rowOff>
    </xdr:from>
    <xdr:to>
      <xdr:col>15</xdr:col>
      <xdr:colOff>82550</xdr:colOff>
      <xdr:row>81</xdr:row>
      <xdr:rowOff>57150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83130" y="14182725"/>
          <a:ext cx="8331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83820</xdr:rowOff>
    </xdr:from>
    <xdr:to>
      <xdr:col>15</xdr:col>
      <xdr:colOff>133350</xdr:colOff>
      <xdr:row>84</xdr:row>
      <xdr:rowOff>8255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965450" y="14577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174625</xdr:rowOff>
    </xdr:from>
    <xdr:ext cx="759460" cy="27876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663190" y="146685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38100</xdr:rowOff>
    </xdr:from>
    <xdr:to>
      <xdr:col>11</xdr:col>
      <xdr:colOff>31750</xdr:colOff>
      <xdr:row>81</xdr:row>
      <xdr:rowOff>88265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363980" y="14182725"/>
          <a:ext cx="8191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54610</xdr:rowOff>
    </xdr:from>
    <xdr:to>
      <xdr:col>11</xdr:col>
      <xdr:colOff>82550</xdr:colOff>
      <xdr:row>83</xdr:row>
      <xdr:rowOff>164465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146300" y="14548485"/>
          <a:ext cx="8763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147955</xdr:rowOff>
    </xdr:from>
    <xdr:ext cx="759460" cy="27686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830070" y="14641830"/>
          <a:ext cx="75946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33020</xdr:rowOff>
    </xdr:from>
    <xdr:to>
      <xdr:col>7</xdr:col>
      <xdr:colOff>31750</xdr:colOff>
      <xdr:row>83</xdr:row>
      <xdr:rowOff>141605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13180" y="14526895"/>
          <a:ext cx="8763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125730</xdr:rowOff>
    </xdr:from>
    <xdr:ext cx="762000" cy="27622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96950" y="14619605"/>
          <a:ext cx="7620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38100</xdr:rowOff>
    </xdr:from>
    <xdr:ext cx="759460" cy="27876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429760" y="161036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38100</xdr:rowOff>
    </xdr:from>
    <xdr:ext cx="759460" cy="27876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647440" y="161036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38100</xdr:rowOff>
    </xdr:from>
    <xdr:ext cx="762000" cy="27876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14320" y="1610360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38100</xdr:rowOff>
    </xdr:from>
    <xdr:ext cx="762000" cy="27876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81200" y="1610360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38100</xdr:rowOff>
    </xdr:from>
    <xdr:ext cx="759460" cy="27876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62050" y="161036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72390</xdr:rowOff>
    </xdr:from>
    <xdr:to>
      <xdr:col>23</xdr:col>
      <xdr:colOff>184150</xdr:colOff>
      <xdr:row>81</xdr:row>
      <xdr:rowOff>174625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580890" y="14217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172720</xdr:rowOff>
    </xdr:from>
    <xdr:ext cx="759460" cy="26860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706620" y="14142720"/>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138,062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174625</xdr:rowOff>
    </xdr:from>
    <xdr:to>
      <xdr:col>19</xdr:col>
      <xdr:colOff>184150</xdr:colOff>
      <xdr:row>81</xdr:row>
      <xdr:rowOff>105410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98570" y="1414462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117475</xdr:rowOff>
    </xdr:from>
    <xdr:ext cx="736600" cy="27559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96310" y="13912850"/>
          <a:ext cx="7366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2540</xdr:rowOff>
    </xdr:from>
    <xdr:to>
      <xdr:col>15</xdr:col>
      <xdr:colOff>133350</xdr:colOff>
      <xdr:row>81</xdr:row>
      <xdr:rowOff>112395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965450" y="1414716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122555</xdr:rowOff>
    </xdr:from>
    <xdr:ext cx="759460" cy="27940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663190" y="13917930"/>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167640</xdr:rowOff>
    </xdr:from>
    <xdr:to>
      <xdr:col>11</xdr:col>
      <xdr:colOff>82550</xdr:colOff>
      <xdr:row>81</xdr:row>
      <xdr:rowOff>92710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146300" y="14137640"/>
          <a:ext cx="8763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104140</xdr:rowOff>
    </xdr:from>
    <xdr:ext cx="759460" cy="27622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830070" y="13899515"/>
          <a:ext cx="7594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33655</xdr:rowOff>
    </xdr:from>
    <xdr:to>
      <xdr:col>7</xdr:col>
      <xdr:colOff>31750</xdr:colOff>
      <xdr:row>81</xdr:row>
      <xdr:rowOff>142240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13180" y="14178280"/>
          <a:ext cx="8763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154940</xdr:rowOff>
    </xdr:from>
    <xdr:ext cx="762000" cy="27305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96950" y="13950315"/>
          <a:ext cx="76200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129540</xdr:rowOff>
    </xdr:from>
    <xdr:to>
      <xdr:col>85</xdr:col>
      <xdr:colOff>95250</xdr:colOff>
      <xdr:row>75</xdr:row>
      <xdr:rowOff>102870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974830" y="12877165"/>
          <a:ext cx="4744720" cy="3225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150495</xdr:rowOff>
    </xdr:from>
    <xdr:ext cx="1642745" cy="332740"/>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743180" y="13247370"/>
          <a:ext cx="1642745" cy="3327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122555</xdr:rowOff>
    </xdr:from>
    <xdr:ext cx="1648460" cy="386080"/>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411960" y="13219430"/>
          <a:ext cx="1648460" cy="386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34290</xdr:rowOff>
    </xdr:from>
    <xdr:to>
      <xdr:col>93</xdr:col>
      <xdr:colOff>6350</xdr:colOff>
      <xdr:row>76</xdr:row>
      <xdr:rowOff>122555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783050" y="13131165"/>
          <a:ext cx="14122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54610</xdr:rowOff>
    </xdr:from>
    <xdr:to>
      <xdr:col>93</xdr:col>
      <xdr:colOff>6350</xdr:colOff>
      <xdr:row>77</xdr:row>
      <xdr:rowOff>143510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783050" y="13326110"/>
          <a:ext cx="141224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34290</xdr:rowOff>
    </xdr:from>
    <xdr:to>
      <xdr:col>99</xdr:col>
      <xdr:colOff>146050</xdr:colOff>
      <xdr:row>76</xdr:row>
      <xdr:rowOff>122555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322290" y="13131165"/>
          <a:ext cx="118618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54610</xdr:rowOff>
    </xdr:from>
    <xdr:to>
      <xdr:col>99</xdr:col>
      <xdr:colOff>146050</xdr:colOff>
      <xdr:row>77</xdr:row>
      <xdr:rowOff>143510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322290" y="1332611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34290</xdr:rowOff>
    </xdr:from>
    <xdr:to>
      <xdr:col>106</xdr:col>
      <xdr:colOff>139700</xdr:colOff>
      <xdr:row>76</xdr:row>
      <xdr:rowOff>122555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85000" y="13131165"/>
          <a:ext cx="118618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54610</xdr:rowOff>
    </xdr:from>
    <xdr:to>
      <xdr:col>106</xdr:col>
      <xdr:colOff>139700</xdr:colOff>
      <xdr:row>77</xdr:row>
      <xdr:rowOff>143510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85000" y="1332611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27305</xdr:rowOff>
    </xdr:from>
    <xdr:to>
      <xdr:col>85</xdr:col>
      <xdr:colOff>95250</xdr:colOff>
      <xdr:row>92</xdr:row>
      <xdr:rowOff>41275</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974830" y="13648055"/>
          <a:ext cx="4744720" cy="24587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27305</xdr:rowOff>
    </xdr:from>
    <xdr:to>
      <xdr:col>115</xdr:col>
      <xdr:colOff>31750</xdr:colOff>
      <xdr:row>92</xdr:row>
      <xdr:rowOff>41275</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896080" y="13648055"/>
          <a:ext cx="5627370" cy="2458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27305</xdr:rowOff>
    </xdr:from>
    <xdr:to>
      <xdr:col>104</xdr:col>
      <xdr:colOff>114300</xdr:colOff>
      <xdr:row>79</xdr:row>
      <xdr:rowOff>116840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896080" y="13648055"/>
          <a:ext cx="3558540" cy="264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195580</xdr:colOff>
      <xdr:row>80</xdr:row>
      <xdr:rowOff>0</xdr:rowOff>
    </xdr:from>
    <xdr:to>
      <xdr:col>114</xdr:col>
      <xdr:colOff>114300</xdr:colOff>
      <xdr:row>91</xdr:row>
      <xdr:rowOff>157480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7015460" y="13970000"/>
          <a:ext cx="5394960" cy="20783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令和元年度は96.2となった。今</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後、経験年数の長い職員の給与抑制等が進むことで指数の抑制につながると見込まれる。</a:t>
          </a:r>
        </a:p>
      </xdr:txBody>
    </xdr:sp>
    <xdr:clientData/>
  </xdr:twoCellAnchor>
  <xdr:twoCellAnchor>
    <xdr:from>
      <xdr:col>61</xdr:col>
      <xdr:colOff>44450</xdr:colOff>
      <xdr:row>92</xdr:row>
      <xdr:rowOff>41275</xdr:rowOff>
    </xdr:from>
    <xdr:to>
      <xdr:col>85</xdr:col>
      <xdr:colOff>95250</xdr:colOff>
      <xdr:row>92</xdr:row>
      <xdr:rowOff>41275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974830" y="161067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72390</xdr:rowOff>
    </xdr:from>
    <xdr:ext cx="759460" cy="26987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268710" y="15963265"/>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85725</xdr:rowOff>
    </xdr:from>
    <xdr:to>
      <xdr:col>85</xdr:col>
      <xdr:colOff>95250</xdr:colOff>
      <xdr:row>90</xdr:row>
      <xdr:rowOff>85725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974830" y="158019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117475</xdr:rowOff>
    </xdr:from>
    <xdr:ext cx="759460" cy="27559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268710" y="15659100"/>
          <a:ext cx="7594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129540</xdr:rowOff>
    </xdr:from>
    <xdr:to>
      <xdr:col>85</xdr:col>
      <xdr:colOff>95250</xdr:colOff>
      <xdr:row>88</xdr:row>
      <xdr:rowOff>129540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974830" y="1549654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160655</xdr:rowOff>
    </xdr:from>
    <xdr:ext cx="759460" cy="27876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268710" y="1535303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174625</xdr:rowOff>
    </xdr:from>
    <xdr:to>
      <xdr:col>85</xdr:col>
      <xdr:colOff>95250</xdr:colOff>
      <xdr:row>86</xdr:row>
      <xdr:rowOff>174625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974830" y="151923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20320</xdr:rowOff>
    </xdr:from>
    <xdr:ext cx="759460" cy="27813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268710" y="1503807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34290</xdr:rowOff>
    </xdr:from>
    <xdr:to>
      <xdr:col>85</xdr:col>
      <xdr:colOff>95250</xdr:colOff>
      <xdr:row>85</xdr:row>
      <xdr:rowOff>34290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974830" y="1487741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66040</xdr:rowOff>
    </xdr:from>
    <xdr:ext cx="759460" cy="27559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268710" y="14734540"/>
          <a:ext cx="7594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79375</xdr:rowOff>
    </xdr:from>
    <xdr:to>
      <xdr:col>85</xdr:col>
      <xdr:colOff>95250</xdr:colOff>
      <xdr:row>83</xdr:row>
      <xdr:rowOff>79375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974830" y="1457325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110490</xdr:rowOff>
    </xdr:from>
    <xdr:ext cx="759460" cy="26670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268710" y="14429740"/>
          <a:ext cx="7594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122555</xdr:rowOff>
    </xdr:from>
    <xdr:to>
      <xdr:col>85</xdr:col>
      <xdr:colOff>95250</xdr:colOff>
      <xdr:row>81</xdr:row>
      <xdr:rowOff>122555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974830" y="1426718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154940</xdr:rowOff>
    </xdr:from>
    <xdr:ext cx="759460" cy="27305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1268710" y="14124940"/>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167005</xdr:rowOff>
    </xdr:from>
    <xdr:to>
      <xdr:col>85</xdr:col>
      <xdr:colOff>95250</xdr:colOff>
      <xdr:row>79</xdr:row>
      <xdr:rowOff>167005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974830" y="1396238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15240</xdr:rowOff>
    </xdr:from>
    <xdr:ext cx="759460" cy="274320"/>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1268710" y="1381061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27305</xdr:rowOff>
    </xdr:from>
    <xdr:to>
      <xdr:col>85</xdr:col>
      <xdr:colOff>95250</xdr:colOff>
      <xdr:row>78</xdr:row>
      <xdr:rowOff>27305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1974830" y="1364805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58420</xdr:rowOff>
    </xdr:from>
    <xdr:ext cx="759460" cy="278130"/>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1268710" y="13504545"/>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27305</xdr:rowOff>
    </xdr:from>
    <xdr:to>
      <xdr:col>85</xdr:col>
      <xdr:colOff>95250</xdr:colOff>
      <xdr:row>92</xdr:row>
      <xdr:rowOff>41275</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1974830" y="13648055"/>
          <a:ext cx="4744720" cy="2458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9525</xdr:rowOff>
    </xdr:from>
    <xdr:to>
      <xdr:col>81</xdr:col>
      <xdr:colOff>44450</xdr:colOff>
      <xdr:row>89</xdr:row>
      <xdr:rowOff>92075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886430" y="14154150"/>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61595</xdr:rowOff>
    </xdr:from>
    <xdr:ext cx="762000" cy="26987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5975330" y="1560322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92075</xdr:rowOff>
    </xdr:from>
    <xdr:to>
      <xdr:col>81</xdr:col>
      <xdr:colOff>133350</xdr:colOff>
      <xdr:row>89</xdr:row>
      <xdr:rowOff>92075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811500" y="15633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102870</xdr:rowOff>
    </xdr:from>
    <xdr:ext cx="762000" cy="27749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5975330" y="13898245"/>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9525</xdr:rowOff>
    </xdr:from>
    <xdr:to>
      <xdr:col>81</xdr:col>
      <xdr:colOff>133350</xdr:colOff>
      <xdr:row>81</xdr:row>
      <xdr:rowOff>9525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811500" y="141541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169545</xdr:rowOff>
    </xdr:from>
    <xdr:to>
      <xdr:col>81</xdr:col>
      <xdr:colOff>44450</xdr:colOff>
      <xdr:row>85</xdr:row>
      <xdr:rowOff>67310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104110" y="14838045"/>
          <a:ext cx="7823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85090</xdr:rowOff>
    </xdr:from>
    <xdr:ext cx="762000" cy="27622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5975330" y="1457896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195580</xdr:colOff>
      <xdr:row>84</xdr:row>
      <xdr:rowOff>67310</xdr:rowOff>
    </xdr:from>
    <xdr:to>
      <xdr:col>81</xdr:col>
      <xdr:colOff>95250</xdr:colOff>
      <xdr:row>84</xdr:row>
      <xdr:rowOff>174625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841980" y="14735810"/>
          <a:ext cx="9525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195580</xdr:colOff>
      <xdr:row>84</xdr:row>
      <xdr:rowOff>169545</xdr:rowOff>
    </xdr:from>
    <xdr:to>
      <xdr:col>77</xdr:col>
      <xdr:colOff>44450</xdr:colOff>
      <xdr:row>85</xdr:row>
      <xdr:rowOff>34290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277340" y="14838045"/>
          <a:ext cx="82677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195580</xdr:colOff>
      <xdr:row>84</xdr:row>
      <xdr:rowOff>34290</xdr:rowOff>
    </xdr:from>
    <xdr:to>
      <xdr:col>77</xdr:col>
      <xdr:colOff>95250</xdr:colOff>
      <xdr:row>84</xdr:row>
      <xdr:rowOff>143510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059660" y="14702790"/>
          <a:ext cx="9525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154940</xdr:rowOff>
    </xdr:from>
    <xdr:ext cx="736600" cy="27305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751050" y="14474190"/>
          <a:ext cx="73660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34290</xdr:rowOff>
    </xdr:from>
    <xdr:to>
      <xdr:col>72</xdr:col>
      <xdr:colOff>195580</xdr:colOff>
      <xdr:row>86</xdr:row>
      <xdr:rowOff>27940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451840" y="14877415"/>
          <a:ext cx="8255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131445</xdr:rowOff>
    </xdr:from>
    <xdr:to>
      <xdr:col>73</xdr:col>
      <xdr:colOff>44450</xdr:colOff>
      <xdr:row>85</xdr:row>
      <xdr:rowOff>55880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234160" y="14799945"/>
          <a:ext cx="8763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67945</xdr:rowOff>
    </xdr:from>
    <xdr:ext cx="759460" cy="27749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917930" y="1456182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27940</xdr:rowOff>
    </xdr:from>
    <xdr:to>
      <xdr:col>68</xdr:col>
      <xdr:colOff>152400</xdr:colOff>
      <xdr:row>86</xdr:row>
      <xdr:rowOff>141605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2618720" y="15045690"/>
          <a:ext cx="83312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147955</xdr:rowOff>
    </xdr:from>
    <xdr:to>
      <xdr:col>68</xdr:col>
      <xdr:colOff>195580</xdr:colOff>
      <xdr:row>85</xdr:row>
      <xdr:rowOff>72390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01040" y="14816455"/>
          <a:ext cx="939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83820</xdr:rowOff>
    </xdr:from>
    <xdr:ext cx="759460" cy="27622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098780" y="14577695"/>
          <a:ext cx="7594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116205</xdr:rowOff>
    </xdr:from>
    <xdr:to>
      <xdr:col>64</xdr:col>
      <xdr:colOff>152400</xdr:colOff>
      <xdr:row>85</xdr:row>
      <xdr:rowOff>40640</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2567920" y="14784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52070</xdr:rowOff>
    </xdr:from>
    <xdr:ext cx="762000" cy="27432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265660" y="1454594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38100</xdr:rowOff>
    </xdr:from>
    <xdr:ext cx="759460" cy="27876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84500" y="161036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38100</xdr:rowOff>
    </xdr:from>
    <xdr:ext cx="759460" cy="27876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2180" y="161036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195580</xdr:colOff>
      <xdr:row>92</xdr:row>
      <xdr:rowOff>38100</xdr:rowOff>
    </xdr:from>
    <xdr:ext cx="762000" cy="27876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81760" y="1610360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38100</xdr:rowOff>
    </xdr:from>
    <xdr:ext cx="762000" cy="27876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49910" y="1610360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38100</xdr:rowOff>
    </xdr:from>
    <xdr:ext cx="759460" cy="27876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416790" y="1610360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195580</xdr:colOff>
      <xdr:row>85</xdr:row>
      <xdr:rowOff>12065</xdr:rowOff>
    </xdr:from>
    <xdr:to>
      <xdr:col>81</xdr:col>
      <xdr:colOff>95250</xdr:colOff>
      <xdr:row>85</xdr:row>
      <xdr:rowOff>121920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841980" y="14855190"/>
          <a:ext cx="9525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166370</xdr:rowOff>
    </xdr:from>
    <xdr:ext cx="762000" cy="278130"/>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5975330" y="1483487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195580</xdr:colOff>
      <xdr:row>84</xdr:row>
      <xdr:rowOff>116205</xdr:rowOff>
    </xdr:from>
    <xdr:to>
      <xdr:col>77</xdr:col>
      <xdr:colOff>95250</xdr:colOff>
      <xdr:row>85</xdr:row>
      <xdr:rowOff>40640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059660" y="147847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24130</xdr:rowOff>
    </xdr:from>
    <xdr:ext cx="736600" cy="2667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751050" y="14867255"/>
          <a:ext cx="7366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164465</xdr:rowOff>
    </xdr:from>
    <xdr:to>
      <xdr:col>73</xdr:col>
      <xdr:colOff>44450</xdr:colOff>
      <xdr:row>85</xdr:row>
      <xdr:rowOff>88900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234160" y="14832965"/>
          <a:ext cx="8763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72390</xdr:rowOff>
    </xdr:from>
    <xdr:ext cx="759460" cy="26987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917930" y="14915515"/>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157480</xdr:rowOff>
    </xdr:from>
    <xdr:to>
      <xdr:col>68</xdr:col>
      <xdr:colOff>195580</xdr:colOff>
      <xdr:row>86</xdr:row>
      <xdr:rowOff>82550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01040" y="15000605"/>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66675</xdr:rowOff>
    </xdr:from>
    <xdr:ext cx="759460" cy="27559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098780" y="15084425"/>
          <a:ext cx="7594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87630</xdr:rowOff>
    </xdr:from>
    <xdr:to>
      <xdr:col>64</xdr:col>
      <xdr:colOff>152400</xdr:colOff>
      <xdr:row>87</xdr:row>
      <xdr:rowOff>12065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2567920" y="15105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174625</xdr:rowOff>
    </xdr:from>
    <xdr:ext cx="762000" cy="26987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265660" y="15192375"/>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88900</xdr:rowOff>
    </xdr:from>
    <xdr:to>
      <xdr:col>85</xdr:col>
      <xdr:colOff>95250</xdr:colOff>
      <xdr:row>53</xdr:row>
      <xdr:rowOff>61595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1974830" y="8994775"/>
          <a:ext cx="474472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109855</xdr:rowOff>
    </xdr:from>
    <xdr:ext cx="2252345" cy="32702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466320" y="9364980"/>
          <a:ext cx="2252345" cy="327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81915</xdr:rowOff>
    </xdr:from>
    <xdr:ext cx="1648460" cy="384810"/>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4688820" y="9337040"/>
          <a:ext cx="1648460" cy="384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174625</xdr:rowOff>
    </xdr:from>
    <xdr:to>
      <xdr:col>93</xdr:col>
      <xdr:colOff>6350</xdr:colOff>
      <xdr:row>54</xdr:row>
      <xdr:rowOff>81915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783050" y="9255125"/>
          <a:ext cx="14122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13970</xdr:rowOff>
    </xdr:from>
    <xdr:to>
      <xdr:col>93</xdr:col>
      <xdr:colOff>6350</xdr:colOff>
      <xdr:row>55</xdr:row>
      <xdr:rowOff>102870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783050" y="9443720"/>
          <a:ext cx="141224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174625</xdr:rowOff>
    </xdr:from>
    <xdr:to>
      <xdr:col>99</xdr:col>
      <xdr:colOff>146050</xdr:colOff>
      <xdr:row>54</xdr:row>
      <xdr:rowOff>81915</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322290" y="9255125"/>
          <a:ext cx="11861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13970</xdr:rowOff>
    </xdr:from>
    <xdr:to>
      <xdr:col>99</xdr:col>
      <xdr:colOff>146050</xdr:colOff>
      <xdr:row>55</xdr:row>
      <xdr:rowOff>102870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322290" y="944372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174625</xdr:rowOff>
    </xdr:from>
    <xdr:to>
      <xdr:col>106</xdr:col>
      <xdr:colOff>139700</xdr:colOff>
      <xdr:row>54</xdr:row>
      <xdr:rowOff>81915</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9685000" y="9255125"/>
          <a:ext cx="118618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13970</xdr:rowOff>
    </xdr:from>
    <xdr:to>
      <xdr:col>106</xdr:col>
      <xdr:colOff>139700</xdr:colOff>
      <xdr:row>55</xdr:row>
      <xdr:rowOff>102870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85000" y="9443720"/>
          <a:ext cx="118618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171450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1974830" y="9775825"/>
          <a:ext cx="4744720" cy="24479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171450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6896080" y="9775825"/>
          <a:ext cx="5627370" cy="2447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171450</xdr:rowOff>
    </xdr:from>
    <xdr:to>
      <xdr:col>104</xdr:col>
      <xdr:colOff>114300</xdr:colOff>
      <xdr:row>57</xdr:row>
      <xdr:rowOff>75565</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6896080" y="9775825"/>
          <a:ext cx="35585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195580</xdr:colOff>
      <xdr:row>57</xdr:row>
      <xdr:rowOff>143510</xdr:rowOff>
    </xdr:from>
    <xdr:to>
      <xdr:col>114</xdr:col>
      <xdr:colOff>114300</xdr:colOff>
      <xdr:row>69</xdr:row>
      <xdr:rowOff>116840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7015460" y="10097135"/>
          <a:ext cx="5394960" cy="20688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　令和元</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年度は0.04ポイント</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減少し8.90</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人</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となった。全国平均及び群馬県平均と比べると多いが、類似団体平均と比較すると2.33</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ポイント</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程度少ない。普通会計の職員は平成11年度は163人であったが、集中改革プランの実行などにより職員の削減が進み、令和元年度は128人となった。今後も職員配置等の見直しを継続して行い、適正な定員管理に努める。</a:t>
          </a:r>
          <a:endParaRPr kumimoji="1" lang="en-US" altLang="ja-JP" sz="1100" b="0" i="0" u="none" strike="noStrike" kern="0" cap="none" spc="0" normalizeH="0" baseline="0" noProof="0">
            <a:ln>
              <a:noFill/>
            </a:ln>
            <a:solidFill>
              <a:prstClr val="black"/>
            </a:solidFill>
            <a:effectLst/>
            <a:uLnTx/>
            <a:uFillTx/>
            <a:latin typeface="游ゴシック"/>
            <a:ea typeface="游ゴシック"/>
            <a:cs typeface="+mn-cs"/>
          </a:endParaRPr>
        </a:p>
        <a:p>
          <a:pPr marL="0" marR="0" lvl="0" indent="0" defTabSz="914400" eaLnBrk="1" fontAlgn="auto" latinLnBrk="0" hangingPunct="1">
            <a:lnSpc>
              <a:spcPct val="100000"/>
            </a:lnSpc>
            <a:spcBef>
              <a:spcPts val="0"/>
            </a:spcBef>
            <a:spcAft>
              <a:spcPts val="0"/>
            </a:spcAft>
            <a:defRPr/>
          </a:pPr>
          <a:endParaRPr kumimoji="0" lang="en-US" altLang="ja-JP" sz="1100" b="0" i="0" u="none" strike="noStrike" kern="0" cap="none" spc="0" normalizeH="0" baseline="0" noProof="0">
            <a:ln>
              <a:noFill/>
            </a:ln>
            <a:solidFill>
              <a:prstClr val="black"/>
            </a:solidFill>
            <a:effectLst/>
            <a:uLnTx/>
            <a:uFillTx/>
            <a:latin typeface="游ゴシック"/>
            <a:ea typeface="游ゴシック"/>
            <a:cs typeface="+mn-cs"/>
          </a:endParaRPr>
        </a:p>
        <a:p>
          <a:r>
            <a:rPr kumimoji="0" lang="en-US" altLang="ja-JP" sz="1100" b="0" i="0" u="none" strike="noStrike" kern="0" cap="none" spc="0" normalizeH="0" baseline="0" noProof="0">
              <a:ln>
                <a:noFill/>
              </a:ln>
              <a:solidFill>
                <a:prstClr val="black"/>
              </a:solidFill>
              <a:effectLst/>
              <a:uLnTx/>
              <a:uFillTx/>
              <a:latin typeface="游ゴシック"/>
              <a:ea typeface="游ゴシック"/>
              <a:cs typeface="+mn-cs"/>
            </a:rPr>
            <a:t>※</a:t>
          </a:r>
          <a:r>
            <a:rPr kumimoji="0" lang="ja-JP" altLang="en-US" sz="1100" b="0" i="0" u="none" strike="noStrike" kern="0" cap="none" spc="0" normalizeH="0" baseline="0" noProof="0">
              <a:ln>
                <a:noFill/>
              </a:ln>
              <a:solidFill>
                <a:prstClr val="black"/>
              </a:solidFill>
              <a:effectLst/>
              <a:uLnTx/>
              <a:uFillTx/>
              <a:latin typeface="游ゴシック"/>
              <a:ea typeface="游ゴシック"/>
              <a:cs typeface="+mn-cs"/>
            </a:rPr>
            <a:t>職員数については、前年数値を引用している。</a:t>
          </a:r>
        </a:p>
      </xdr:txBody>
    </xdr:sp>
    <xdr:clientData/>
  </xdr:twoCellAnchor>
  <xdr:oneCellAnchor>
    <xdr:from>
      <xdr:col>61</xdr:col>
      <xdr:colOff>6350</xdr:colOff>
      <xdr:row>54</xdr:row>
      <xdr:rowOff>150495</xdr:rowOff>
    </xdr:from>
    <xdr:ext cx="347345" cy="24320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36730" y="9580245"/>
          <a:ext cx="3473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974830" y="1222375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31115</xdr:rowOff>
    </xdr:from>
    <xdr:ext cx="759460" cy="27622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268710" y="12080240"/>
          <a:ext cx="7594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121285</xdr:rowOff>
    </xdr:from>
    <xdr:to>
      <xdr:col>85</xdr:col>
      <xdr:colOff>95250</xdr:colOff>
      <xdr:row>67</xdr:row>
      <xdr:rowOff>121285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974830" y="1182116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153670</xdr:rowOff>
    </xdr:from>
    <xdr:ext cx="759460" cy="27432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268710" y="1167892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55880</xdr:rowOff>
    </xdr:from>
    <xdr:to>
      <xdr:col>85</xdr:col>
      <xdr:colOff>95250</xdr:colOff>
      <xdr:row>65</xdr:row>
      <xdr:rowOff>55880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974830" y="1140650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88265</xdr:rowOff>
    </xdr:from>
    <xdr:ext cx="759460" cy="2768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268710" y="11264265"/>
          <a:ext cx="75946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174625</xdr:rowOff>
    </xdr:from>
    <xdr:to>
      <xdr:col>85</xdr:col>
      <xdr:colOff>95250</xdr:colOff>
      <xdr:row>62</xdr:row>
      <xdr:rowOff>174625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974830" y="110013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24765</xdr:rowOff>
    </xdr:from>
    <xdr:ext cx="759460" cy="26733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268710" y="10851515"/>
          <a:ext cx="7594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114300</xdr:rowOff>
    </xdr:from>
    <xdr:to>
      <xdr:col>85</xdr:col>
      <xdr:colOff>95250</xdr:colOff>
      <xdr:row>60</xdr:row>
      <xdr:rowOff>114300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974830" y="1059180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146050</xdr:rowOff>
    </xdr:from>
    <xdr:ext cx="759460" cy="26924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268710" y="1044892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50165</xdr:rowOff>
    </xdr:from>
    <xdr:to>
      <xdr:col>85</xdr:col>
      <xdr:colOff>95250</xdr:colOff>
      <xdr:row>58</xdr:row>
      <xdr:rowOff>50165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974830" y="1017841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81280</xdr:rowOff>
    </xdr:from>
    <xdr:ext cx="759460" cy="27495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1268710" y="10034905"/>
          <a:ext cx="7594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171450</xdr:rowOff>
    </xdr:from>
    <xdr:to>
      <xdr:col>85</xdr:col>
      <xdr:colOff>95250</xdr:colOff>
      <xdr:row>55</xdr:row>
      <xdr:rowOff>171450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1974830" y="977582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17780</xdr:rowOff>
    </xdr:from>
    <xdr:ext cx="759460" cy="27305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1268710" y="9622155"/>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171450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1974830" y="9775825"/>
          <a:ext cx="4744720" cy="24479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157480</xdr:rowOff>
    </xdr:from>
    <xdr:to>
      <xdr:col>81</xdr:col>
      <xdr:colOff>44450</xdr:colOff>
      <xdr:row>68</xdr:row>
      <xdr:rowOff>31115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886430" y="10285730"/>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1270</xdr:rowOff>
    </xdr:from>
    <xdr:ext cx="762000" cy="27876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5975330" y="1187577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18.66</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811500" y="119056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66040</xdr:rowOff>
    </xdr:from>
    <xdr:ext cx="762000" cy="275590"/>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5975330" y="10019665"/>
          <a:ext cx="7620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157480</xdr:rowOff>
    </xdr:from>
    <xdr:to>
      <xdr:col>81</xdr:col>
      <xdr:colOff>133350</xdr:colOff>
      <xdr:row>58</xdr:row>
      <xdr:rowOff>157480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811500" y="102857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99695</xdr:rowOff>
    </xdr:from>
    <xdr:to>
      <xdr:col>81</xdr:col>
      <xdr:colOff>44450</xdr:colOff>
      <xdr:row>60</xdr:row>
      <xdr:rowOff>104775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104110" y="10577195"/>
          <a:ext cx="7823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166370</xdr:rowOff>
    </xdr:from>
    <xdr:ext cx="762000" cy="278130"/>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5975330" y="10818495"/>
          <a:ext cx="762000" cy="2781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195580</xdr:colOff>
      <xdr:row>62</xdr:row>
      <xdr:rowOff>11430</xdr:rowOff>
    </xdr:from>
    <xdr:to>
      <xdr:col>81</xdr:col>
      <xdr:colOff>95250</xdr:colOff>
      <xdr:row>62</xdr:row>
      <xdr:rowOff>121285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841980" y="10838180"/>
          <a:ext cx="9525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195580</xdr:colOff>
      <xdr:row>60</xdr:row>
      <xdr:rowOff>80010</xdr:rowOff>
    </xdr:from>
    <xdr:to>
      <xdr:col>77</xdr:col>
      <xdr:colOff>44450</xdr:colOff>
      <xdr:row>60</xdr:row>
      <xdr:rowOff>104775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277340" y="10557510"/>
          <a:ext cx="82677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195580</xdr:colOff>
      <xdr:row>61</xdr:row>
      <xdr:rowOff>147955</xdr:rowOff>
    </xdr:from>
    <xdr:to>
      <xdr:col>77</xdr:col>
      <xdr:colOff>95250</xdr:colOff>
      <xdr:row>62</xdr:row>
      <xdr:rowOff>72390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059660" y="108000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55245</xdr:rowOff>
    </xdr:from>
    <xdr:ext cx="736600" cy="27813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751050" y="10881995"/>
          <a:ext cx="7366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73660</xdr:rowOff>
    </xdr:from>
    <xdr:to>
      <xdr:col>72</xdr:col>
      <xdr:colOff>195580</xdr:colOff>
      <xdr:row>60</xdr:row>
      <xdr:rowOff>80010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451840" y="10551160"/>
          <a:ext cx="8255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101600</xdr:rowOff>
    </xdr:from>
    <xdr:to>
      <xdr:col>73</xdr:col>
      <xdr:colOff>44450</xdr:colOff>
      <xdr:row>62</xdr:row>
      <xdr:rowOff>26035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234160" y="10753725"/>
          <a:ext cx="8763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9525</xdr:rowOff>
    </xdr:from>
    <xdr:ext cx="759460" cy="2787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917930" y="1083627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28575</xdr:rowOff>
    </xdr:from>
    <xdr:to>
      <xdr:col>68</xdr:col>
      <xdr:colOff>152400</xdr:colOff>
      <xdr:row>60</xdr:row>
      <xdr:rowOff>73660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2618720" y="10506075"/>
          <a:ext cx="83312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104140</xdr:rowOff>
    </xdr:from>
    <xdr:to>
      <xdr:col>68</xdr:col>
      <xdr:colOff>195580</xdr:colOff>
      <xdr:row>62</xdr:row>
      <xdr:rowOff>28575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01040" y="10756265"/>
          <a:ext cx="939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12065</xdr:rowOff>
    </xdr:from>
    <xdr:ext cx="759460" cy="27940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098780" y="10838815"/>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121920</xdr:rowOff>
    </xdr:from>
    <xdr:to>
      <xdr:col>64</xdr:col>
      <xdr:colOff>152400</xdr:colOff>
      <xdr:row>62</xdr:row>
      <xdr:rowOff>46355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2567920" y="10774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29845</xdr:rowOff>
    </xdr:from>
    <xdr:ext cx="762000" cy="27813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265660" y="10856595"/>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174625</xdr:rowOff>
    </xdr:from>
    <xdr:ext cx="759460" cy="2698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684500" y="12223750"/>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174625</xdr:rowOff>
    </xdr:from>
    <xdr:ext cx="759460" cy="2698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2180" y="12223750"/>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195580</xdr:colOff>
      <xdr:row>69</xdr:row>
      <xdr:rowOff>174625</xdr:rowOff>
    </xdr:from>
    <xdr:ext cx="762000" cy="26987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81760" y="1222375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174625</xdr:rowOff>
    </xdr:from>
    <xdr:ext cx="762000" cy="26987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49910" y="1222375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174625</xdr:rowOff>
    </xdr:from>
    <xdr:ext cx="759460" cy="26987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416790" y="12223750"/>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195580</xdr:colOff>
      <xdr:row>60</xdr:row>
      <xdr:rowOff>45085</xdr:rowOff>
    </xdr:from>
    <xdr:to>
      <xdr:col>81</xdr:col>
      <xdr:colOff>95250</xdr:colOff>
      <xdr:row>60</xdr:row>
      <xdr:rowOff>154940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841980" y="10522585"/>
          <a:ext cx="9525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62865</xdr:rowOff>
    </xdr:from>
    <xdr:ext cx="762000" cy="269240"/>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5975330" y="1036574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195580</xdr:colOff>
      <xdr:row>60</xdr:row>
      <xdr:rowOff>50800</xdr:rowOff>
    </xdr:from>
    <xdr:to>
      <xdr:col>77</xdr:col>
      <xdr:colOff>95250</xdr:colOff>
      <xdr:row>60</xdr:row>
      <xdr:rowOff>159385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059660" y="10528300"/>
          <a:ext cx="9525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171450</xdr:rowOff>
    </xdr:from>
    <xdr:ext cx="736600" cy="26670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751050" y="10299700"/>
          <a:ext cx="7366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24765</xdr:rowOff>
    </xdr:from>
    <xdr:to>
      <xdr:col>73</xdr:col>
      <xdr:colOff>44450</xdr:colOff>
      <xdr:row>60</xdr:row>
      <xdr:rowOff>133985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234160" y="10502265"/>
          <a:ext cx="8763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145415</xdr:rowOff>
    </xdr:from>
    <xdr:ext cx="759460" cy="2698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917930" y="10273665"/>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18415</xdr:rowOff>
    </xdr:from>
    <xdr:to>
      <xdr:col>68</xdr:col>
      <xdr:colOff>195580</xdr:colOff>
      <xdr:row>60</xdr:row>
      <xdr:rowOff>128905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01040" y="10495915"/>
          <a:ext cx="9398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139700</xdr:rowOff>
    </xdr:from>
    <xdr:ext cx="759460" cy="27876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098780" y="1026795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158115</xdr:rowOff>
    </xdr:from>
    <xdr:to>
      <xdr:col>64</xdr:col>
      <xdr:colOff>152400</xdr:colOff>
      <xdr:row>60</xdr:row>
      <xdr:rowOff>83820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2567920" y="104609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93980</xdr:rowOff>
    </xdr:from>
    <xdr:ext cx="762000" cy="27749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265660" y="1022223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47625</xdr:rowOff>
    </xdr:from>
    <xdr:to>
      <xdr:col>85</xdr:col>
      <xdr:colOff>95250</xdr:colOff>
      <xdr:row>31</xdr:row>
      <xdr:rowOff>19685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1974830" y="5111750"/>
          <a:ext cx="474472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67945</xdr:rowOff>
    </xdr:from>
    <xdr:ext cx="1605915" cy="33020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67310" y="5481320"/>
          <a:ext cx="1605915" cy="3302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41275</xdr:rowOff>
    </xdr:from>
    <xdr:ext cx="1642745" cy="38417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387830" y="5454650"/>
          <a:ext cx="1642745" cy="384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137160</xdr:rowOff>
    </xdr:from>
    <xdr:to>
      <xdr:col>93</xdr:col>
      <xdr:colOff>6350</xdr:colOff>
      <xdr:row>32</xdr:row>
      <xdr:rowOff>41275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783050" y="5375910"/>
          <a:ext cx="14122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157480</xdr:rowOff>
    </xdr:from>
    <xdr:to>
      <xdr:col>93</xdr:col>
      <xdr:colOff>6350</xdr:colOff>
      <xdr:row>33</xdr:row>
      <xdr:rowOff>61595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783050" y="5570855"/>
          <a:ext cx="14122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137160</xdr:rowOff>
    </xdr:from>
    <xdr:to>
      <xdr:col>99</xdr:col>
      <xdr:colOff>146050</xdr:colOff>
      <xdr:row>32</xdr:row>
      <xdr:rowOff>41275</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322290" y="5375910"/>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157480</xdr:rowOff>
    </xdr:from>
    <xdr:to>
      <xdr:col>99</xdr:col>
      <xdr:colOff>146050</xdr:colOff>
      <xdr:row>33</xdr:row>
      <xdr:rowOff>61595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322290" y="5570855"/>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137160</xdr:rowOff>
    </xdr:from>
    <xdr:to>
      <xdr:col>106</xdr:col>
      <xdr:colOff>139700</xdr:colOff>
      <xdr:row>32</xdr:row>
      <xdr:rowOff>41275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85000" y="5375910"/>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157480</xdr:rowOff>
    </xdr:from>
    <xdr:to>
      <xdr:col>106</xdr:col>
      <xdr:colOff>139700</xdr:colOff>
      <xdr:row>33</xdr:row>
      <xdr:rowOff>61595</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85000" y="5570855"/>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129540</xdr:rowOff>
    </xdr:from>
    <xdr:to>
      <xdr:col>85</xdr:col>
      <xdr:colOff>95250</xdr:colOff>
      <xdr:row>47</xdr:row>
      <xdr:rowOff>143510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1974830" y="5892165"/>
          <a:ext cx="4744720" cy="24587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129540</xdr:rowOff>
    </xdr:from>
    <xdr:to>
      <xdr:col>115</xdr:col>
      <xdr:colOff>31750</xdr:colOff>
      <xdr:row>47</xdr:row>
      <xdr:rowOff>143510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6896080" y="5892165"/>
          <a:ext cx="5627370" cy="2458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129540</xdr:rowOff>
    </xdr:from>
    <xdr:to>
      <xdr:col>104</xdr:col>
      <xdr:colOff>114300</xdr:colOff>
      <xdr:row>35</xdr:row>
      <xdr:rowOff>34290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6896080" y="5892165"/>
          <a:ext cx="3558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195580</xdr:colOff>
      <xdr:row>35</xdr:row>
      <xdr:rowOff>102870</xdr:rowOff>
    </xdr:from>
    <xdr:to>
      <xdr:col>114</xdr:col>
      <xdr:colOff>114300</xdr:colOff>
      <xdr:row>47</xdr:row>
      <xdr:rowOff>75565</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7015460" y="6214745"/>
          <a:ext cx="5394960" cy="20681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実質公債費比率は徐々に減少してきていたが、役場新庁舎建設にかかる公債費の増等により令和元年度は4.4％となった。この値は、類似団体平均、全国平均、群馬県平均のすべてを下回っている。</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館林厚生病院の耐震建替えや広域ごみ処理施設の建設に伴って</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一部事務組合</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が借り入れた地方</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債</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の元金償還</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に伴う負担金の増加</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も</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見込まれることから、適正な起債に努める。</a:t>
          </a:r>
        </a:p>
      </xdr:txBody>
    </xdr:sp>
    <xdr:clientData/>
  </xdr:twoCellAnchor>
  <xdr:oneCellAnchor>
    <xdr:from>
      <xdr:col>61</xdr:col>
      <xdr:colOff>6350</xdr:colOff>
      <xdr:row>32</xdr:row>
      <xdr:rowOff>109855</xdr:rowOff>
    </xdr:from>
    <xdr:ext cx="295910" cy="23050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36730" y="5697855"/>
          <a:ext cx="29591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143510</xdr:rowOff>
    </xdr:from>
    <xdr:to>
      <xdr:col>85</xdr:col>
      <xdr:colOff>95250</xdr:colOff>
      <xdr:row>47</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974830" y="835088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174625</xdr:rowOff>
    </xdr:from>
    <xdr:ext cx="759460" cy="26987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268710" y="8207375"/>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80645</xdr:rowOff>
    </xdr:from>
    <xdr:to>
      <xdr:col>85</xdr:col>
      <xdr:colOff>95250</xdr:colOff>
      <xdr:row>45</xdr:row>
      <xdr:rowOff>80645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974830" y="793877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111760</xdr:rowOff>
    </xdr:from>
    <xdr:ext cx="759460" cy="27622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268710" y="7795260"/>
          <a:ext cx="7594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16510</xdr:rowOff>
    </xdr:from>
    <xdr:to>
      <xdr:col>85</xdr:col>
      <xdr:colOff>95250</xdr:colOff>
      <xdr:row>43</xdr:row>
      <xdr:rowOff>16510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974830" y="752538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46990</xdr:rowOff>
    </xdr:from>
    <xdr:ext cx="759460" cy="2787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268710" y="738124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137160</xdr:rowOff>
    </xdr:from>
    <xdr:to>
      <xdr:col>85</xdr:col>
      <xdr:colOff>95250</xdr:colOff>
      <xdr:row>40</xdr:row>
      <xdr:rowOff>137160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974830" y="712216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167640</xdr:rowOff>
    </xdr:from>
    <xdr:ext cx="759460" cy="27813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1268710" y="6978015"/>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73025</xdr:rowOff>
    </xdr:from>
    <xdr:to>
      <xdr:col>85</xdr:col>
      <xdr:colOff>95250</xdr:colOff>
      <xdr:row>38</xdr:row>
      <xdr:rowOff>73025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974830" y="67087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104775</xdr:rowOff>
    </xdr:from>
    <xdr:ext cx="759460" cy="27940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1268710" y="6565900"/>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xdr:rowOff>
    </xdr:from>
    <xdr:to>
      <xdr:col>85</xdr:col>
      <xdr:colOff>95250</xdr:colOff>
      <xdr:row>36</xdr:row>
      <xdr:rowOff>8890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974830" y="629539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40640</xdr:rowOff>
    </xdr:from>
    <xdr:ext cx="759460" cy="27686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1268710" y="6152515"/>
          <a:ext cx="75946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129540</xdr:rowOff>
    </xdr:from>
    <xdr:to>
      <xdr:col>85</xdr:col>
      <xdr:colOff>95250</xdr:colOff>
      <xdr:row>33</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1974830" y="589216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160655</xdr:rowOff>
    </xdr:from>
    <xdr:ext cx="759460" cy="27876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1268710" y="574865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129540</xdr:rowOff>
    </xdr:from>
    <xdr:to>
      <xdr:col>85</xdr:col>
      <xdr:colOff>95250</xdr:colOff>
      <xdr:row>47</xdr:row>
      <xdr:rowOff>143510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1974830" y="5892165"/>
          <a:ext cx="4744720" cy="2458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63500</xdr:rowOff>
    </xdr:from>
    <xdr:to>
      <xdr:col>81</xdr:col>
      <xdr:colOff>44450</xdr:colOff>
      <xdr:row>44</xdr:row>
      <xdr:rowOff>163830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886430" y="617537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132715</xdr:rowOff>
    </xdr:from>
    <xdr:ext cx="762000" cy="27876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5975330" y="781621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163830</xdr:rowOff>
    </xdr:from>
    <xdr:to>
      <xdr:col>81</xdr:col>
      <xdr:colOff>133350</xdr:colOff>
      <xdr:row>44</xdr:row>
      <xdr:rowOff>163830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811500" y="78473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156845</xdr:rowOff>
    </xdr:from>
    <xdr:ext cx="762000" cy="2711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5975330" y="591947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63500</xdr:rowOff>
    </xdr:from>
    <xdr:to>
      <xdr:col>81</xdr:col>
      <xdr:colOff>133350</xdr:colOff>
      <xdr:row>35</xdr:row>
      <xdr:rowOff>63500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811500" y="61753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95250</xdr:rowOff>
    </xdr:from>
    <xdr:to>
      <xdr:col>81</xdr:col>
      <xdr:colOff>44450</xdr:colOff>
      <xdr:row>37</xdr:row>
      <xdr:rowOff>26670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104110" y="6381750"/>
          <a:ext cx="78232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37465</xdr:rowOff>
    </xdr:from>
    <xdr:ext cx="762000" cy="27876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5975330" y="7022465"/>
          <a:ext cx="762000" cy="2787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195580</xdr:colOff>
      <xdr:row>40</xdr:row>
      <xdr:rowOff>67945</xdr:rowOff>
    </xdr:from>
    <xdr:to>
      <xdr:col>81</xdr:col>
      <xdr:colOff>95250</xdr:colOff>
      <xdr:row>40</xdr:row>
      <xdr:rowOff>174625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841980" y="7052945"/>
          <a:ext cx="9525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195580</xdr:colOff>
      <xdr:row>36</xdr:row>
      <xdr:rowOff>95250</xdr:rowOff>
    </xdr:from>
    <xdr:to>
      <xdr:col>77</xdr:col>
      <xdr:colOff>44450</xdr:colOff>
      <xdr:row>36</xdr:row>
      <xdr:rowOff>110490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277340" y="6381750"/>
          <a:ext cx="82677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195580</xdr:colOff>
      <xdr:row>40</xdr:row>
      <xdr:rowOff>53340</xdr:rowOff>
    </xdr:from>
    <xdr:to>
      <xdr:col>77</xdr:col>
      <xdr:colOff>95250</xdr:colOff>
      <xdr:row>40</xdr:row>
      <xdr:rowOff>163195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059660" y="7038340"/>
          <a:ext cx="9525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146685</xdr:rowOff>
    </xdr:from>
    <xdr:ext cx="736600" cy="26860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751050" y="7131685"/>
          <a:ext cx="7366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110490</xdr:rowOff>
    </xdr:from>
    <xdr:to>
      <xdr:col>72</xdr:col>
      <xdr:colOff>195580</xdr:colOff>
      <xdr:row>37</xdr:row>
      <xdr:rowOff>98425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451840" y="6396990"/>
          <a:ext cx="8255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67945</xdr:rowOff>
    </xdr:from>
    <xdr:to>
      <xdr:col>73</xdr:col>
      <xdr:colOff>44450</xdr:colOff>
      <xdr:row>40</xdr:row>
      <xdr:rowOff>174625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234160" y="7052945"/>
          <a:ext cx="8763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160020</xdr:rowOff>
    </xdr:from>
    <xdr:ext cx="759460" cy="27876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930" y="7145020"/>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98425</xdr:rowOff>
    </xdr:from>
    <xdr:to>
      <xdr:col>68</xdr:col>
      <xdr:colOff>152400</xdr:colOff>
      <xdr:row>38</xdr:row>
      <xdr:rowOff>58420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2618720" y="6559550"/>
          <a:ext cx="83312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95885</xdr:rowOff>
    </xdr:from>
    <xdr:to>
      <xdr:col>68</xdr:col>
      <xdr:colOff>195580</xdr:colOff>
      <xdr:row>41</xdr:row>
      <xdr:rowOff>20320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01040" y="7080885"/>
          <a:ext cx="939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5715</xdr:rowOff>
    </xdr:from>
    <xdr:ext cx="759460" cy="27432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098780" y="71653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55245</xdr:rowOff>
    </xdr:from>
    <xdr:to>
      <xdr:col>64</xdr:col>
      <xdr:colOff>152400</xdr:colOff>
      <xdr:row>41</xdr:row>
      <xdr:rowOff>165735</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2567920" y="7214870"/>
          <a:ext cx="10160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149225</xdr:rowOff>
    </xdr:from>
    <xdr:ext cx="762000" cy="27876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265660" y="7308850"/>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140970</xdr:rowOff>
    </xdr:from>
    <xdr:ext cx="759460" cy="27876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684500" y="83483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140970</xdr:rowOff>
    </xdr:from>
    <xdr:ext cx="759460" cy="27876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2180" y="83483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195580</xdr:colOff>
      <xdr:row>47</xdr:row>
      <xdr:rowOff>140970</xdr:rowOff>
    </xdr:from>
    <xdr:ext cx="762000" cy="27876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81760" y="834834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140970</xdr:rowOff>
    </xdr:from>
    <xdr:ext cx="762000" cy="27876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49910" y="834834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140970</xdr:rowOff>
    </xdr:from>
    <xdr:ext cx="759460" cy="2787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416790" y="83483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195580</xdr:colOff>
      <xdr:row>36</xdr:row>
      <xdr:rowOff>156845</xdr:rowOff>
    </xdr:from>
    <xdr:to>
      <xdr:col>81</xdr:col>
      <xdr:colOff>95250</xdr:colOff>
      <xdr:row>37</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841980" y="64433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174625</xdr:rowOff>
    </xdr:from>
    <xdr:ext cx="762000" cy="26987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5975330" y="628650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195580</xdr:colOff>
      <xdr:row>36</xdr:row>
      <xdr:rowOff>41275</xdr:rowOff>
    </xdr:from>
    <xdr:to>
      <xdr:col>77</xdr:col>
      <xdr:colOff>95250</xdr:colOff>
      <xdr:row>36</xdr:row>
      <xdr:rowOff>150495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059660" y="6327775"/>
          <a:ext cx="9525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160655</xdr:rowOff>
    </xdr:from>
    <xdr:ext cx="736600" cy="27876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751050" y="6097905"/>
          <a:ext cx="7366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55245</xdr:rowOff>
    </xdr:from>
    <xdr:to>
      <xdr:col>73</xdr:col>
      <xdr:colOff>44450</xdr:colOff>
      <xdr:row>36</xdr:row>
      <xdr:rowOff>165100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234160" y="6341745"/>
          <a:ext cx="8763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174625</xdr:rowOff>
    </xdr:from>
    <xdr:ext cx="759460" cy="27876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917930" y="611187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43815</xdr:rowOff>
    </xdr:from>
    <xdr:to>
      <xdr:col>68</xdr:col>
      <xdr:colOff>195580</xdr:colOff>
      <xdr:row>37</xdr:row>
      <xdr:rowOff>154305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01040" y="6504940"/>
          <a:ext cx="9398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164465</xdr:rowOff>
    </xdr:from>
    <xdr:ext cx="759460" cy="2717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098780" y="627634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3810</xdr:rowOff>
    </xdr:from>
    <xdr:to>
      <xdr:col>64</xdr:col>
      <xdr:colOff>152400</xdr:colOff>
      <xdr:row>38</xdr:row>
      <xdr:rowOff>113665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2567920" y="6639560"/>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123825</xdr:rowOff>
    </xdr:from>
    <xdr:ext cx="762000" cy="27876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265660" y="6410325"/>
          <a:ext cx="7620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6985</xdr:rowOff>
    </xdr:from>
    <xdr:to>
      <xdr:col>85</xdr:col>
      <xdr:colOff>95250</xdr:colOff>
      <xdr:row>8</xdr:row>
      <xdr:rowOff>164465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1974830" y="1229360"/>
          <a:ext cx="4744720" cy="3321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27305</xdr:rowOff>
    </xdr:from>
    <xdr:ext cx="1430655" cy="32829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850495" y="1598930"/>
          <a:ext cx="1430655" cy="3282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8671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4304645" y="1571625"/>
          <a:ext cx="1651000" cy="386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95250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783050" y="149225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116840</xdr:rowOff>
    </xdr:from>
    <xdr:to>
      <xdr:col>93</xdr:col>
      <xdr:colOff>6350</xdr:colOff>
      <xdr:row>11</xdr:row>
      <xdr:rowOff>19685</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783050" y="1688465"/>
          <a:ext cx="1412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95250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322290" y="1492250"/>
          <a:ext cx="1186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116840</xdr:rowOff>
    </xdr:from>
    <xdr:to>
      <xdr:col>99</xdr:col>
      <xdr:colOff>146050</xdr:colOff>
      <xdr:row>11</xdr:row>
      <xdr:rowOff>19685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322290" y="1688465"/>
          <a:ext cx="11861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95250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85000" y="1492250"/>
          <a:ext cx="1186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116840</xdr:rowOff>
    </xdr:from>
    <xdr:to>
      <xdr:col>106</xdr:col>
      <xdr:colOff>139700</xdr:colOff>
      <xdr:row>11</xdr:row>
      <xdr:rowOff>19685</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85000" y="1688465"/>
          <a:ext cx="11861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88900</xdr:rowOff>
    </xdr:from>
    <xdr:to>
      <xdr:col>85</xdr:col>
      <xdr:colOff>95250</xdr:colOff>
      <xdr:row>25</xdr:row>
      <xdr:rowOff>102870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1974830" y="2009775"/>
          <a:ext cx="4744720" cy="24587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88900</xdr:rowOff>
    </xdr:from>
    <xdr:to>
      <xdr:col>115</xdr:col>
      <xdr:colOff>31750</xdr:colOff>
      <xdr:row>25</xdr:row>
      <xdr:rowOff>102870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6896080" y="2009775"/>
          <a:ext cx="5627370" cy="2458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88900</xdr:rowOff>
    </xdr:from>
    <xdr:to>
      <xdr:col>104</xdr:col>
      <xdr:colOff>114300</xdr:colOff>
      <xdr:row>12</xdr:row>
      <xdr:rowOff>174625</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6896080" y="2009775"/>
          <a:ext cx="355854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195580</xdr:colOff>
      <xdr:row>13</xdr:row>
      <xdr:rowOff>61595</xdr:rowOff>
    </xdr:from>
    <xdr:to>
      <xdr:col>114</xdr:col>
      <xdr:colOff>114300</xdr:colOff>
      <xdr:row>25</xdr:row>
      <xdr:rowOff>34290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7015460" y="2331720"/>
          <a:ext cx="5394960" cy="20681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平成30年度は将来負担額に充当可能な財源等が将来負担額を下回ったため3.6％であったが、令和元年度は</a:t>
          </a:r>
          <a:r>
            <a:rPr kumimoji="1" lang="ja-JP" altLang="ja-JP" sz="1100" b="0" i="0" baseline="0">
              <a:solidFill>
                <a:schemeClr val="dk1"/>
              </a:solidFill>
              <a:effectLst/>
              <a:latin typeface="游ゴシック"/>
              <a:ea typeface="游ゴシック"/>
              <a:cs typeface="+mn-cs"/>
            </a:rPr>
            <a:t>算出なしであった。将来負担の大部分を占める地方債残高のうち約67％が基準財政需要額に100％算入される臨時財政対策債であることが要因である。これは、今後の起債に対し余力があることを意味しているが、役場新庁舎建設事業などに伴い、地方債残高が増加し、基金残高が減少</a:t>
          </a:r>
          <a:r>
            <a:rPr kumimoji="1" lang="ja-JP" altLang="en-US" sz="1100" b="0" i="0" baseline="0">
              <a:solidFill>
                <a:schemeClr val="dk1"/>
              </a:solidFill>
              <a:effectLst/>
              <a:latin typeface="游ゴシック"/>
              <a:ea typeface="游ゴシック"/>
              <a:cs typeface="+mn-cs"/>
            </a:rPr>
            <a:t>した</a:t>
          </a:r>
          <a:r>
            <a:rPr kumimoji="1" lang="ja-JP" altLang="ja-JP" sz="1100" b="0" i="0" baseline="0">
              <a:solidFill>
                <a:schemeClr val="dk1"/>
              </a:solidFill>
              <a:effectLst/>
              <a:latin typeface="游ゴシック"/>
              <a:ea typeface="游ゴシック"/>
              <a:cs typeface="+mn-cs"/>
            </a:rPr>
            <a:t>ことから、将来負担比率の上昇が見込まれるため、適正な財政運営に努める。</a:t>
          </a:r>
        </a:p>
      </xdr:txBody>
    </xdr:sp>
    <xdr:clientData/>
  </xdr:twoCellAnchor>
  <xdr:oneCellAnchor>
    <xdr:from>
      <xdr:col>61</xdr:col>
      <xdr:colOff>6350</xdr:colOff>
      <xdr:row>10</xdr:row>
      <xdr:rowOff>67945</xdr:rowOff>
    </xdr:from>
    <xdr:ext cx="295910" cy="24257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936730" y="1814195"/>
          <a:ext cx="2959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102870</xdr:rowOff>
    </xdr:from>
    <xdr:to>
      <xdr:col>85</xdr:col>
      <xdr:colOff>95250</xdr:colOff>
      <xdr:row>25</xdr:row>
      <xdr:rowOff>102870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974830" y="446849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133985</xdr:rowOff>
    </xdr:from>
    <xdr:ext cx="759460" cy="26924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268710" y="432498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38735</xdr:rowOff>
    </xdr:from>
    <xdr:to>
      <xdr:col>85</xdr:col>
      <xdr:colOff>95250</xdr:colOff>
      <xdr:row>23</xdr:row>
      <xdr:rowOff>38735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974830" y="405511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70485</xdr:rowOff>
    </xdr:from>
    <xdr:ext cx="759460" cy="26987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268710" y="3912235"/>
          <a:ext cx="7594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158750</xdr:rowOff>
    </xdr:from>
    <xdr:to>
      <xdr:col>85</xdr:col>
      <xdr:colOff>95250</xdr:colOff>
      <xdr:row>20</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974830" y="365125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6985</xdr:rowOff>
    </xdr:from>
    <xdr:ext cx="759460" cy="27305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268710" y="3499485"/>
          <a:ext cx="7594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95250</xdr:rowOff>
    </xdr:from>
    <xdr:to>
      <xdr:col>85</xdr:col>
      <xdr:colOff>95250</xdr:colOff>
      <xdr:row>18</xdr:row>
      <xdr:rowOff>95250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974830" y="323850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127635</xdr:rowOff>
    </xdr:from>
    <xdr:ext cx="759460" cy="27241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1268710" y="3096260"/>
          <a:ext cx="75946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31750</xdr:rowOff>
    </xdr:from>
    <xdr:to>
      <xdr:col>85</xdr:col>
      <xdr:colOff>95250</xdr:colOff>
      <xdr:row>16</xdr:row>
      <xdr:rowOff>31750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974830" y="2825750"/>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63500</xdr:rowOff>
    </xdr:from>
    <xdr:ext cx="759460" cy="26924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1268710" y="268287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153670</xdr:rowOff>
    </xdr:from>
    <xdr:to>
      <xdr:col>85</xdr:col>
      <xdr:colOff>95250</xdr:colOff>
      <xdr:row>13</xdr:row>
      <xdr:rowOff>153670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974830" y="242379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174625</xdr:rowOff>
    </xdr:from>
    <xdr:ext cx="759460" cy="26924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1268710" y="2270125"/>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88900</xdr:rowOff>
    </xdr:from>
    <xdr:to>
      <xdr:col>85</xdr:col>
      <xdr:colOff>95250</xdr:colOff>
      <xdr:row>11</xdr:row>
      <xdr:rowOff>88900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1974830" y="2009775"/>
          <a:ext cx="4744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88900</xdr:rowOff>
    </xdr:from>
    <xdr:to>
      <xdr:col>85</xdr:col>
      <xdr:colOff>95250</xdr:colOff>
      <xdr:row>25</xdr:row>
      <xdr:rowOff>102870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1974830" y="2009775"/>
          <a:ext cx="4744720" cy="2458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153670</xdr:rowOff>
    </xdr:from>
    <xdr:to>
      <xdr:col>81</xdr:col>
      <xdr:colOff>44450</xdr:colOff>
      <xdr:row>23</xdr:row>
      <xdr:rowOff>18415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886430" y="2423795"/>
          <a:ext cx="0" cy="1610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173355</xdr:rowOff>
    </xdr:from>
    <xdr:ext cx="762000" cy="267970"/>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5975330" y="401510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18415</xdr:rowOff>
    </xdr:from>
    <xdr:to>
      <xdr:col>81</xdr:col>
      <xdr:colOff>133350</xdr:colOff>
      <xdr:row>23</xdr:row>
      <xdr:rowOff>18415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811500" y="40347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60960</xdr:rowOff>
    </xdr:from>
    <xdr:ext cx="762000" cy="26733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5975330" y="2156460"/>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153670</xdr:rowOff>
    </xdr:from>
    <xdr:to>
      <xdr:col>81</xdr:col>
      <xdr:colOff>133350</xdr:colOff>
      <xdr:row>13</xdr:row>
      <xdr:rowOff>153670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811500" y="24237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172720</xdr:rowOff>
    </xdr:from>
    <xdr:ext cx="762000" cy="26860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5975330" y="2617470"/>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195580</xdr:colOff>
      <xdr:row>15</xdr:row>
      <xdr:rowOff>17780</xdr:rowOff>
    </xdr:from>
    <xdr:to>
      <xdr:col>81</xdr:col>
      <xdr:colOff>95250</xdr:colOff>
      <xdr:row>15</xdr:row>
      <xdr:rowOff>127635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841980" y="2637155"/>
          <a:ext cx="9525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195580</xdr:colOff>
      <xdr:row>15</xdr:row>
      <xdr:rowOff>15240</xdr:rowOff>
    </xdr:from>
    <xdr:to>
      <xdr:col>77</xdr:col>
      <xdr:colOff>95250</xdr:colOff>
      <xdr:row>15</xdr:row>
      <xdr:rowOff>123190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059660" y="2634615"/>
          <a:ext cx="9525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107315</xdr:rowOff>
    </xdr:from>
    <xdr:ext cx="736600" cy="26987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751050" y="2726690"/>
          <a:ext cx="7366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15240</xdr:rowOff>
    </xdr:from>
    <xdr:to>
      <xdr:col>73</xdr:col>
      <xdr:colOff>44450</xdr:colOff>
      <xdr:row>15</xdr:row>
      <xdr:rowOff>123190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234160" y="2634615"/>
          <a:ext cx="8763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134620</xdr:rowOff>
    </xdr:from>
    <xdr:ext cx="759460" cy="26860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917930" y="2404745"/>
          <a:ext cx="759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75565</xdr:rowOff>
    </xdr:from>
    <xdr:to>
      <xdr:col>68</xdr:col>
      <xdr:colOff>195580</xdr:colOff>
      <xdr:row>16</xdr:row>
      <xdr:rowOff>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01040" y="2694940"/>
          <a:ext cx="939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10795</xdr:rowOff>
    </xdr:from>
    <xdr:ext cx="759460" cy="27876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098780" y="2455545"/>
          <a:ext cx="7594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81280</xdr:rowOff>
    </xdr:from>
    <xdr:to>
      <xdr:col>64</xdr:col>
      <xdr:colOff>152400</xdr:colOff>
      <xdr:row>17</xdr:row>
      <xdr:rowOff>6985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567920" y="28752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17780</xdr:rowOff>
    </xdr:from>
    <xdr:ext cx="762000" cy="27368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265660" y="263715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99695</xdr:rowOff>
    </xdr:from>
    <xdr:ext cx="759460" cy="26924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684500" y="446532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99695</xdr:rowOff>
    </xdr:from>
    <xdr:ext cx="759460" cy="26924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2180" y="446532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195580</xdr:colOff>
      <xdr:row>25</xdr:row>
      <xdr:rowOff>99695</xdr:rowOff>
    </xdr:from>
    <xdr:ext cx="762000" cy="26924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81760" y="44653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99695</xdr:rowOff>
    </xdr:from>
    <xdr:ext cx="762000" cy="26924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49910" y="44653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99695</xdr:rowOff>
    </xdr:from>
    <xdr:ext cx="759460" cy="26924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2416790" y="4465320"/>
          <a:ext cx="7594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76</xdr:col>
      <xdr:colOff>195580</xdr:colOff>
      <xdr:row>13</xdr:row>
      <xdr:rowOff>149860</xdr:rowOff>
    </xdr:from>
    <xdr:to>
      <xdr:col>77</xdr:col>
      <xdr:colOff>95250</xdr:colOff>
      <xdr:row>14</xdr:row>
      <xdr:rowOff>74930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059660" y="24199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85725</xdr:rowOff>
    </xdr:from>
    <xdr:ext cx="736600" cy="27559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751050" y="2181225"/>
          <a:ext cx="7366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97991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8027650" y="190500"/>
          <a:ext cx="370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8053050" y="215900"/>
          <a:ext cx="365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187960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8078450" y="241300"/>
          <a:ext cx="360934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393670" y="190500"/>
          <a:ext cx="251206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419070" y="215900"/>
          <a:ext cx="246761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444470" y="241300"/>
          <a:ext cx="24104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173605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27710" y="1524000"/>
          <a:ext cx="909193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43280" y="1555750"/>
          <a:ext cx="13169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96770" y="1555750"/>
          <a:ext cx="12014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14,498
14,161
41.86
5,956,136
5,364,257
584,177
3,833,333
4,467,594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361690" y="1555750"/>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794250" y="1549400"/>
          <a:ext cx="19177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711950" y="1549400"/>
          <a:ext cx="12014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965440" y="1549400"/>
          <a:ext cx="6007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794250" y="2413000"/>
          <a:ext cx="19177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775450" y="2413000"/>
          <a:ext cx="32232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972040" y="1524000"/>
          <a:ext cx="13436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209530" y="1587500"/>
          <a:ext cx="12014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209530" y="1854200"/>
          <a:ext cx="12014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209530" y="2184400"/>
          <a:ext cx="1201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062210" y="1676400"/>
          <a:ext cx="160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097135" y="16256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097135" y="18923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14158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062210" y="2159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14158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062210" y="2540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6421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64210" y="37465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64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6421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6421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27710" y="4699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187960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091430" y="4762500"/>
          <a:ext cx="1441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187960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091430" y="4953000"/>
          <a:ext cx="1441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686550" y="4762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686550" y="4953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208010" y="4762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208010" y="4953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27710" y="5270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394960" y="5270500"/>
          <a:ext cx="502539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458460" y="5270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485130" y="5588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0.1ポイント減少し、25.6％となった。決算額としては前年度に対して4,700万円以上減少している。今年度の数値は、類似団体平均、全国平均、群馬県平均のすべてに対して高くなっている。適正な職員配置等により人件費を抑制することが課題であ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896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27710" y="7556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4257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27710" y="723011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800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4257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27710" y="690308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8000" cy="2514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42570" y="6761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27710" y="657669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8000"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4257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27710" y="625030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800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4257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27710" y="592391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8000" cy="24828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42570" y="5781675"/>
          <a:ext cx="508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27710" y="559689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8000"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4257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27710" y="5270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019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4257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27710" y="5270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67310</xdr:rowOff>
    </xdr:from>
    <xdr:to>
      <xdr:col>24</xdr:col>
      <xdr:colOff>25400</xdr:colOff>
      <xdr:row>41</xdr:row>
      <xdr:rowOff>80645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551680" y="5553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52705</xdr:rowOff>
    </xdr:from>
    <xdr:ext cx="753745" cy="25082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640580" y="708215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80645</xdr:rowOff>
    </xdr:from>
    <xdr:to>
      <xdr:col>24</xdr:col>
      <xdr:colOff>114300</xdr:colOff>
      <xdr:row>41</xdr:row>
      <xdr:rowOff>80645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474210" y="71100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153670</xdr:rowOff>
    </xdr:from>
    <xdr:ext cx="753745"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640580" y="52971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67310</xdr:rowOff>
    </xdr:from>
    <xdr:to>
      <xdr:col>24</xdr:col>
      <xdr:colOff>114300</xdr:colOff>
      <xdr:row>32</xdr:row>
      <xdr:rowOff>67310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474210" y="55537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80645</xdr:rowOff>
    </xdr:from>
    <xdr:to>
      <xdr:col>24</xdr:col>
      <xdr:colOff>25400</xdr:colOff>
      <xdr:row>37</xdr:row>
      <xdr:rowOff>91440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770630" y="6424295"/>
          <a:ext cx="7810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41275</xdr:rowOff>
    </xdr:from>
    <xdr:ext cx="753745" cy="25082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640580" y="5870575"/>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24765</xdr:rowOff>
    </xdr:from>
    <xdr:to>
      <xdr:col>24</xdr:col>
      <xdr:colOff>76200</xdr:colOff>
      <xdr:row>35</xdr:row>
      <xdr:rowOff>126365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512310" y="60255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91440</xdr:rowOff>
    </xdr:from>
    <xdr:to>
      <xdr:col>19</xdr:col>
      <xdr:colOff>187325</xdr:colOff>
      <xdr:row>37</xdr:row>
      <xdr:rowOff>135255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927350" y="6435090"/>
          <a:ext cx="8432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163195</xdr:rowOff>
    </xdr:from>
    <xdr:to>
      <xdr:col>20</xdr:col>
      <xdr:colOff>38100</xdr:colOff>
      <xdr:row>35</xdr:row>
      <xdr:rowOff>93345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719830" y="59924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103505</xdr:rowOff>
    </xdr:from>
    <xdr:ext cx="734060" cy="25908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401060" y="576135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113665</xdr:rowOff>
    </xdr:from>
    <xdr:to>
      <xdr:col>15</xdr:col>
      <xdr:colOff>98425</xdr:colOff>
      <xdr:row>37</xdr:row>
      <xdr:rowOff>135255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084070" y="6457315"/>
          <a:ext cx="8432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109220</xdr:rowOff>
    </xdr:from>
    <xdr:to>
      <xdr:col>15</xdr:col>
      <xdr:colOff>149225</xdr:colOff>
      <xdr:row>35</xdr:row>
      <xdr:rowOff>38735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87655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48895</xdr:rowOff>
    </xdr:from>
    <xdr:ext cx="751205"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569210" y="570674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91440</xdr:rowOff>
    </xdr:from>
    <xdr:to>
      <xdr:col>11</xdr:col>
      <xdr:colOff>9525</xdr:colOff>
      <xdr:row>37</xdr:row>
      <xdr:rowOff>113665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252220" y="6435090"/>
          <a:ext cx="8318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109220</xdr:rowOff>
    </xdr:from>
    <xdr:to>
      <xdr:col>11</xdr:col>
      <xdr:colOff>60325</xdr:colOff>
      <xdr:row>35</xdr:row>
      <xdr:rowOff>38735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044700" y="593852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48895</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725930" y="570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120650</xdr:rowOff>
    </xdr:from>
    <xdr:to>
      <xdr:col>6</xdr:col>
      <xdr:colOff>171450</xdr:colOff>
      <xdr:row>35</xdr:row>
      <xdr:rowOff>50165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01420" y="594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60325</xdr:rowOff>
    </xdr:from>
    <xdr:ext cx="75374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894080" y="57181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3472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3745"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56616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74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72288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187960</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88531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120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04775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29845</xdr:rowOff>
    </xdr:from>
    <xdr:to>
      <xdr:col>24</xdr:col>
      <xdr:colOff>76200</xdr:colOff>
      <xdr:row>37</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512310" y="637349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1905</xdr:rowOff>
    </xdr:from>
    <xdr:ext cx="753745"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640580" y="634555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40640</xdr:rowOff>
    </xdr:from>
    <xdr:to>
      <xdr:col>20</xdr:col>
      <xdr:colOff>38100</xdr:colOff>
      <xdr:row>37</xdr:row>
      <xdr:rowOff>142240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719830" y="63842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127000</xdr:rowOff>
    </xdr:from>
    <xdr:ext cx="73406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401060" y="64706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84455</xdr:rowOff>
    </xdr:from>
    <xdr:to>
      <xdr:col>15</xdr:col>
      <xdr:colOff>149225</xdr:colOff>
      <xdr:row>38</xdr:row>
      <xdr:rowOff>14605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87655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170815</xdr:rowOff>
    </xdr:from>
    <xdr:ext cx="75120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569210" y="651446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63500</xdr:rowOff>
    </xdr:from>
    <xdr:to>
      <xdr:col>11</xdr:col>
      <xdr:colOff>60325</xdr:colOff>
      <xdr:row>37</xdr:row>
      <xdr:rowOff>164465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044700" y="640715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149225</xdr:rowOff>
    </xdr:from>
    <xdr:ext cx="76200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725930" y="649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40640</xdr:rowOff>
    </xdr:from>
    <xdr:to>
      <xdr:col>6</xdr:col>
      <xdr:colOff>171450</xdr:colOff>
      <xdr:row>37</xdr:row>
      <xdr:rowOff>142240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0142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127000</xdr:rowOff>
    </xdr:from>
    <xdr:ext cx="753745"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894080" y="64706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1737340" y="1270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109950" y="1333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109950" y="1524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707610" y="1333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707610" y="1524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9229070" y="1333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9229070" y="1524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1737340" y="1841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6407130" y="1841500"/>
          <a:ext cx="5034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6468090" y="1841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6506190" y="2159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0.5ポイント増加し19.0％となった。類似団体平均との差が大きいが、臨時職員経費が要因のひとつである。令和元年度の人口千人あたりの当町の職員数は8.9人だった。この人数は類似団体平均の80％程度であり、正職員の補充として臨時職員が多くなっている現状がある。</a:t>
          </a:r>
        </a:p>
      </xdr:txBody>
    </xdr:sp>
    <xdr:clientData/>
  </xdr:twoCellAnchor>
  <xdr:oneCellAnchor>
    <xdr:from>
      <xdr:col>62</xdr:col>
      <xdr:colOff>6350</xdr:colOff>
      <xdr:row>9</xdr:row>
      <xdr:rowOff>107950</xdr:rowOff>
    </xdr:from>
    <xdr:ext cx="295910"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69924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737340" y="4127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19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263630" y="3985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737340" y="3746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974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263630" y="3604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737340" y="3365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974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263630" y="322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737340" y="2984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745" cy="25019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263630" y="2842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737340" y="2603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974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263630" y="246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737340" y="2222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974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263630" y="208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737340" y="1841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745" cy="25019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263630" y="1699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737340" y="1841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572740" y="21082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21</xdr:row>
      <xdr:rowOff>41910</xdr:rowOff>
    </xdr:from>
    <xdr:ext cx="762000" cy="25019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5652750" y="364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187960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483840" y="36703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10</xdr:row>
      <xdr:rowOff>137160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565275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50800</xdr:rowOff>
    </xdr:from>
    <xdr:to>
      <xdr:col>82</xdr:col>
      <xdr:colOff>187960</xdr:colOff>
      <xdr:row>12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483840" y="21082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31750</xdr:rowOff>
    </xdr:from>
    <xdr:to>
      <xdr:col>82</xdr:col>
      <xdr:colOff>107950</xdr:colOff>
      <xdr:row>20</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0260" y="3460750"/>
          <a:ext cx="79248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15</xdr:row>
      <xdr:rowOff>92710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565275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52194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948410" y="3441700"/>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2946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168910</xdr:rowOff>
    </xdr:from>
    <xdr:ext cx="734060" cy="24892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22120" y="2569210"/>
          <a:ext cx="734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127000</xdr:rowOff>
    </xdr:from>
    <xdr:to>
      <xdr:col>73</xdr:col>
      <xdr:colOff>180975</xdr:colOff>
      <xdr:row>20</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105130" y="3384550"/>
          <a:ext cx="8432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97610" y="26670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7884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127000</xdr:rowOff>
    </xdr:from>
    <xdr:to>
      <xdr:col>69</xdr:col>
      <xdr:colOff>92075</xdr:colOff>
      <xdr:row>20</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2261850" y="3384550"/>
          <a:ext cx="84328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05433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130810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4699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222480" y="2362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90371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120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36827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7579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7439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946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90066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06881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52194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19</xdr:row>
      <xdr:rowOff>156210</xdr:rowOff>
    </xdr:from>
    <xdr:ext cx="762000" cy="25019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5652750" y="3413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152400</xdr:rowOff>
    </xdr:from>
    <xdr:to>
      <xdr:col>78</xdr:col>
      <xdr:colOff>120650</xdr:colOff>
      <xdr:row>20</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2946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67310</xdr:rowOff>
    </xdr:from>
    <xdr:ext cx="73406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22120" y="34963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97610" y="33909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7884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76200</xdr:rowOff>
    </xdr:from>
    <xdr:to>
      <xdr:col>69</xdr:col>
      <xdr:colOff>142875</xdr:colOff>
      <xdr:row>20</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05433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162560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746990" y="342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20</xdr:row>
      <xdr:rowOff>95250</xdr:rowOff>
    </xdr:from>
    <xdr:to>
      <xdr:col>65</xdr:col>
      <xdr:colOff>53975</xdr:colOff>
      <xdr:row>21</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222480" y="35242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10160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903710" y="3610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27710" y="8128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187960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091430" y="8191500"/>
          <a:ext cx="1441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187960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091430" y="8382000"/>
          <a:ext cx="1441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686550" y="8191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686550" y="8382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208010" y="8191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208010" y="8382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27710" y="8699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394960" y="8699500"/>
          <a:ext cx="502539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458460" y="8699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485130" y="9017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0.5ポイント減少し、7.3％となった。平成28年度以降、高い比率となっているのは、町立保育園の物件費を全て扶助費として計上したことが主な要因である。直近5年間は類似団体平均に対して高い比率になっており、さらに、少子高齢化による扶助費の増加も予想されるため、継続的に事業見直しを行う。</a:t>
          </a:r>
        </a:p>
      </xdr:txBody>
    </xdr:sp>
    <xdr:clientData/>
  </xdr:twoCellAnchor>
  <xdr:oneCellAnchor>
    <xdr:from>
      <xdr:col>3</xdr:col>
      <xdr:colOff>123825</xdr:colOff>
      <xdr:row>49</xdr:row>
      <xdr:rowOff>107950</xdr:rowOff>
    </xdr:from>
    <xdr:ext cx="29845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896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27710" y="10985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019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4257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27710" y="1065911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4257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27710" y="1033208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8000" cy="2514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42570" y="10190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27710" y="1000569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4257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27710" y="967930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4257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27710" y="935291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4828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42570" y="9210675"/>
          <a:ext cx="508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27710" y="902589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800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4257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27710" y="8699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019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4257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27710" y="8699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135255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551680" y="90589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107315</xdr:rowOff>
    </xdr:from>
    <xdr:ext cx="753745"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640580" y="1056576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135255</xdr:rowOff>
    </xdr:from>
    <xdr:to>
      <xdr:col>24</xdr:col>
      <xdr:colOff>114300</xdr:colOff>
      <xdr:row>61</xdr:row>
      <xdr:rowOff>135255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474210" y="105937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53745"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640580" y="88023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474210" y="90589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118745</xdr:rowOff>
    </xdr:from>
    <xdr:to>
      <xdr:col>24</xdr:col>
      <xdr:colOff>25400</xdr:colOff>
      <xdr:row>58</xdr:row>
      <xdr:rowOff>29210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770630" y="9891395"/>
          <a:ext cx="7810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xdr:rowOff>
    </xdr:from>
    <xdr:ext cx="753745" cy="2584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640580" y="9440545"/>
          <a:ext cx="7537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512310" y="959612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29210</xdr:rowOff>
    </xdr:from>
    <xdr:to>
      <xdr:col>19</xdr:col>
      <xdr:colOff>187325</xdr:colOff>
      <xdr:row>58</xdr:row>
      <xdr:rowOff>78105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927350" y="9973310"/>
          <a:ext cx="8432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10795</xdr:rowOff>
    </xdr:from>
    <xdr:to>
      <xdr:col>20</xdr:col>
      <xdr:colOff>38100</xdr:colOff>
      <xdr:row>56</xdr:row>
      <xdr:rowOff>112395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719830" y="96119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122555</xdr:rowOff>
    </xdr:from>
    <xdr:ext cx="734060" cy="24955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401060" y="9380855"/>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78105</xdr:rowOff>
    </xdr:from>
    <xdr:to>
      <xdr:col>15</xdr:col>
      <xdr:colOff>98425</xdr:colOff>
      <xdr:row>58</xdr:row>
      <xdr:rowOff>78105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084070" y="1002220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149860</xdr:rowOff>
    </xdr:from>
    <xdr:to>
      <xdr:col>15</xdr:col>
      <xdr:colOff>149225</xdr:colOff>
      <xdr:row>56</xdr:row>
      <xdr:rowOff>80010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87655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90170</xdr:rowOff>
    </xdr:from>
    <xdr:ext cx="75120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569210" y="93484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94615</xdr:rowOff>
    </xdr:from>
    <xdr:to>
      <xdr:col>11</xdr:col>
      <xdr:colOff>9525</xdr:colOff>
      <xdr:row>58</xdr:row>
      <xdr:rowOff>78105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252220" y="9695815"/>
          <a:ext cx="83185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044700" y="95631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72593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0142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374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894080" y="933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3472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374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56616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74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2288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187960</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8531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120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04775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67945</xdr:rowOff>
    </xdr:from>
    <xdr:to>
      <xdr:col>24</xdr:col>
      <xdr:colOff>76200</xdr:colOff>
      <xdr:row>57</xdr:row>
      <xdr:rowOff>169545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512310" y="98405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40640</xdr:rowOff>
    </xdr:from>
    <xdr:ext cx="753745" cy="25146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640580" y="981329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149860</xdr:rowOff>
    </xdr:from>
    <xdr:to>
      <xdr:col>20</xdr:col>
      <xdr:colOff>38100</xdr:colOff>
      <xdr:row>58</xdr:row>
      <xdr:rowOff>80010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719830" y="99225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64770</xdr:rowOff>
    </xdr:from>
    <xdr:ext cx="734060" cy="25019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401060" y="10008870"/>
          <a:ext cx="7340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27305</xdr:rowOff>
    </xdr:from>
    <xdr:to>
      <xdr:col>15</xdr:col>
      <xdr:colOff>149225</xdr:colOff>
      <xdr:row>58</xdr:row>
      <xdr:rowOff>128905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87655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113665</xdr:rowOff>
    </xdr:from>
    <xdr:ext cx="75120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569210" y="1005776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27305</xdr:rowOff>
    </xdr:from>
    <xdr:to>
      <xdr:col>11</xdr:col>
      <xdr:colOff>60325</xdr:colOff>
      <xdr:row>58</xdr:row>
      <xdr:rowOff>128905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044700" y="99714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113665</xdr:rowOff>
    </xdr:from>
    <xdr:ext cx="762000"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2593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43815</xdr:rowOff>
    </xdr:from>
    <xdr:to>
      <xdr:col>6</xdr:col>
      <xdr:colOff>171450</xdr:colOff>
      <xdr:row>56</xdr:row>
      <xdr:rowOff>145415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0142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130175</xdr:rowOff>
    </xdr:from>
    <xdr:ext cx="753745"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894080" y="97313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1737340" y="8128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109950" y="8191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109950" y="8382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707610" y="8191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707610" y="8382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9229070" y="8191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9229070" y="8382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1737340" y="8699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6407130" y="8699500"/>
          <a:ext cx="5034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6468090" y="8699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6506190" y="9017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游ゴシック"/>
              <a:ea typeface="游ゴシック"/>
            </a:rPr>
            <a:t>　0.1ポイント</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減少し、13.9％となった。その他には維持補修費と繰出金が含まれるが、そのうち95％近くが繰出金である。高齢化に伴う医療費や介護給付費の増加に連動して、国民健康保険特別会計、介護保険特別会計、後期高齢者医療特別会計への繰出金は増加すると見込まれるため、これらの抑制策が必要である。</a:t>
          </a:r>
        </a:p>
      </xdr:txBody>
    </xdr:sp>
    <xdr:clientData/>
  </xdr:twoCellAnchor>
  <xdr:oneCellAnchor>
    <xdr:from>
      <xdr:col>62</xdr:col>
      <xdr:colOff>6350</xdr:colOff>
      <xdr:row>49</xdr:row>
      <xdr:rowOff>107950</xdr:rowOff>
    </xdr:from>
    <xdr:ext cx="29591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9924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737340" y="10985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19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263630" y="10843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737340" y="10604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74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26363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737340" y="10223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74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26363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737340" y="9842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745" cy="25019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263630" y="9700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737340" y="9461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74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26363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737340" y="9080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74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26363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737340" y="8699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745" cy="25019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263630" y="8557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1737340" y="8699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572740" y="9017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60</xdr:row>
      <xdr:rowOff>99060</xdr:rowOff>
    </xdr:from>
    <xdr:ext cx="762000" cy="25019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5652750" y="10386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187960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483840" y="104140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51</xdr:row>
      <xdr:rowOff>16510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5652750" y="876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101600</xdr:rowOff>
    </xdr:from>
    <xdr:to>
      <xdr:col>82</xdr:col>
      <xdr:colOff>187960</xdr:colOff>
      <xdr:row>52</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483840" y="90170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0260" y="9702800"/>
          <a:ext cx="7924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56</xdr:row>
      <xdr:rowOff>124460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565275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52194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948410" y="9639300"/>
          <a:ext cx="8318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2946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41910</xdr:rowOff>
    </xdr:from>
    <xdr:ext cx="734060" cy="25019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22120" y="9814560"/>
          <a:ext cx="7340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133350</xdr:rowOff>
    </xdr:from>
    <xdr:to>
      <xdr:col>73</xdr:col>
      <xdr:colOff>180975</xdr:colOff>
      <xdr:row>56</xdr:row>
      <xdr:rowOff>38100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105130" y="9563100"/>
          <a:ext cx="8432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97610" y="97409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54610</xdr:rowOff>
    </xdr:from>
    <xdr:ext cx="762000" cy="24892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78840" y="9827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133350</xdr:rowOff>
    </xdr:from>
    <xdr:to>
      <xdr:col>69</xdr:col>
      <xdr:colOff>92075</xdr:colOff>
      <xdr:row>55</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2261850" y="9563100"/>
          <a:ext cx="8432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05433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67310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4699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222480" y="96520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190371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120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36827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7579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7439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946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9006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06881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52194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55</xdr:row>
      <xdr:rowOff>67310</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565275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2946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3810</xdr:rowOff>
    </xdr:from>
    <xdr:ext cx="73406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22120" y="9433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97610" y="95885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99060</xdr:rowOff>
    </xdr:from>
    <xdr:ext cx="762000" cy="25019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78840" y="9357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82550</xdr:rowOff>
    </xdr:from>
    <xdr:to>
      <xdr:col>69</xdr:col>
      <xdr:colOff>142875</xdr:colOff>
      <xdr:row>56</xdr:row>
      <xdr:rowOff>12700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05433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22860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746990" y="928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222480" y="9525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35560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90371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1737340" y="4699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109950" y="4762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109950" y="4953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707610" y="4762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707610" y="4953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9229070" y="4762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9229070" y="4953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1737340" y="5270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6407130" y="5270500"/>
          <a:ext cx="5034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6468090" y="5270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6506190" y="5588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0.3ポイント増加し、16.4％となった。補助費のうち約半分が一部事務組合に対する負担金であり、補助費の増減は負担金の影響が大きい。今後、</a:t>
          </a:r>
          <a:r>
            <a:rPr kumimoji="1" lang="ja-JP" altLang="ja-JP" sz="1100" b="0" i="0" u="none" strike="noStrike" kern="0" cap="none" spc="0" normalizeH="0" baseline="0" noProof="0">
              <a:ln>
                <a:noFill/>
              </a:ln>
              <a:solidFill>
                <a:prstClr val="black"/>
              </a:solidFill>
              <a:effectLst/>
              <a:uLnTx/>
              <a:uFillTx/>
              <a:latin typeface="游ゴシック"/>
              <a:ea typeface="游ゴシック"/>
              <a:cs typeface="+mn-cs"/>
            </a:rPr>
            <a:t>館林厚生病院の耐震建替えや広域ごみ処理施設の建設に伴って一部事務組合が借り入れた地方債の元金償還に伴う</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負担金の増加が見込まれる。</a:t>
          </a:r>
        </a:p>
      </xdr:txBody>
    </xdr:sp>
    <xdr:clientData/>
  </xdr:twoCellAnchor>
  <xdr:oneCellAnchor>
    <xdr:from>
      <xdr:col>62</xdr:col>
      <xdr:colOff>6350</xdr:colOff>
      <xdr:row>29</xdr:row>
      <xdr:rowOff>107950</xdr:rowOff>
    </xdr:from>
    <xdr:ext cx="29591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9924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737340" y="7556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1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263630" y="7414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737340" y="7175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974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26363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737340" y="6794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974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26363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737340" y="6413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9745"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263630" y="6271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737340" y="6032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974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26363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737340" y="5651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974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26363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1737340" y="5270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9745" cy="25019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263630" y="5128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1737340" y="5270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572740" y="569722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40</xdr:row>
      <xdr:rowOff>167640</xdr:rowOff>
    </xdr:from>
    <xdr:ext cx="762000" cy="250190"/>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565275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187960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483840" y="705358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31</xdr:row>
      <xdr:rowOff>125730</xdr:rowOff>
    </xdr:from>
    <xdr:ext cx="762000" cy="259080"/>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565275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39370</xdr:rowOff>
    </xdr:from>
    <xdr:to>
      <xdr:col>82</xdr:col>
      <xdr:colOff>187960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483840" y="569722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153670</xdr:rowOff>
    </xdr:from>
    <xdr:to>
      <xdr:col>82</xdr:col>
      <xdr:colOff>107950</xdr:colOff>
      <xdr:row>38</xdr:row>
      <xdr:rowOff>5080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0260" y="6497320"/>
          <a:ext cx="7924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35</xdr:row>
      <xdr:rowOff>138430</xdr:rowOff>
    </xdr:from>
    <xdr:ext cx="762000" cy="259080"/>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565275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52194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153670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948410" y="6482080"/>
          <a:ext cx="8318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2946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69850</xdr:rowOff>
    </xdr:from>
    <xdr:ext cx="73406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22120" y="60706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39370</xdr:rowOff>
    </xdr:from>
    <xdr:to>
      <xdr:col>73</xdr:col>
      <xdr:colOff>180975</xdr:colOff>
      <xdr:row>37</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105130" y="6383020"/>
          <a:ext cx="8432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97610" y="63398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107950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7884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157480</xdr:rowOff>
    </xdr:from>
    <xdr:to>
      <xdr:col>69</xdr:col>
      <xdr:colOff>92075</xdr:colOff>
      <xdr:row>37</xdr:row>
      <xdr:rowOff>39370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2261850" y="6329680"/>
          <a:ext cx="8432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05433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54610</xdr:rowOff>
    </xdr:from>
    <xdr:ext cx="762000" cy="24892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46990" y="6055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222480" y="62026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142240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190371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120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36827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7579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7439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946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9006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06881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125730</xdr:rowOff>
    </xdr:from>
    <xdr:to>
      <xdr:col>82</xdr:col>
      <xdr:colOff>158750</xdr:colOff>
      <xdr:row>38</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52194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37</xdr:row>
      <xdr:rowOff>97790</xdr:rowOff>
    </xdr:from>
    <xdr:ext cx="762000" cy="251460"/>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565275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102870</xdr:rowOff>
    </xdr:from>
    <xdr:to>
      <xdr:col>78</xdr:col>
      <xdr:colOff>120650</xdr:colOff>
      <xdr:row>38</xdr:row>
      <xdr:rowOff>33020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2946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17780</xdr:rowOff>
    </xdr:from>
    <xdr:ext cx="734060" cy="25146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22120" y="6532880"/>
          <a:ext cx="7340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97610" y="64312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7884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05433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74930</xdr:rowOff>
    </xdr:from>
    <xdr:ext cx="762000" cy="25146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4699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222480" y="62788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21590</xdr:rowOff>
    </xdr:from>
    <xdr:ext cx="762000"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190371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27710" y="11557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187960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091430" y="11620500"/>
          <a:ext cx="1441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187960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091430" y="11811000"/>
          <a:ext cx="1441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6686550" y="11620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6686550" y="11811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208010" y="11620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208010" y="11811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27710" y="12128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4960" y="12128500"/>
          <a:ext cx="502539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458460" y="12128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485130" y="12446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0.9ポイント増加し、9.9％となった。庁舎建設に伴う町債の借り入れの返還により公債費が増加傾向にある。総合的な視点から必要性を判断し、財政運営をしていくことが重要である。</a:t>
          </a:r>
        </a:p>
      </xdr:txBody>
    </xdr:sp>
    <xdr:clientData/>
  </xdr:twoCellAnchor>
  <xdr:oneCellAnchor>
    <xdr:from>
      <xdr:col>3</xdr:col>
      <xdr:colOff>123825</xdr:colOff>
      <xdr:row>69</xdr:row>
      <xdr:rowOff>107950</xdr:rowOff>
    </xdr:from>
    <xdr:ext cx="298450" cy="22542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6896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27710" y="14414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019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4257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27710" y="1408811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800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4257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27710" y="1376108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8000" cy="25146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42570" y="13619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27710" y="1343469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8000" cy="2584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4257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27710" y="1310830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8000"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4257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27710" y="12781915"/>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8000" cy="24828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42570" y="12639675"/>
          <a:ext cx="508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27710" y="1245489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800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4257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27710" y="12128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019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42570" y="11986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27710" y="12128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95885</xdr:rowOff>
    </xdr:from>
    <xdr:to>
      <xdr:col>24</xdr:col>
      <xdr:colOff>25400</xdr:colOff>
      <xdr:row>80</xdr:row>
      <xdr:rowOff>156210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551680" y="12611735"/>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128270</xdr:rowOff>
    </xdr:from>
    <xdr:ext cx="753745" cy="259080"/>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640580" y="138442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156210</xdr:rowOff>
    </xdr:from>
    <xdr:to>
      <xdr:col>24</xdr:col>
      <xdr:colOff>114300</xdr:colOff>
      <xdr:row>80</xdr:row>
      <xdr:rowOff>156210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474210" y="138722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10795</xdr:rowOff>
    </xdr:from>
    <xdr:ext cx="753745" cy="2584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640580" y="1235519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95885</xdr:rowOff>
    </xdr:from>
    <xdr:to>
      <xdr:col>24</xdr:col>
      <xdr:colOff>114300</xdr:colOff>
      <xdr:row>73</xdr:row>
      <xdr:rowOff>95885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474210" y="1261173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29210</xdr:rowOff>
    </xdr:from>
    <xdr:to>
      <xdr:col>24</xdr:col>
      <xdr:colOff>25400</xdr:colOff>
      <xdr:row>74</xdr:row>
      <xdr:rowOff>87630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770630" y="12716510"/>
          <a:ext cx="7810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4445</xdr:rowOff>
    </xdr:from>
    <xdr:ext cx="753745" cy="259080"/>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640580" y="13206095"/>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32385</xdr:rowOff>
    </xdr:from>
    <xdr:to>
      <xdr:col>24</xdr:col>
      <xdr:colOff>76200</xdr:colOff>
      <xdr:row>77</xdr:row>
      <xdr:rowOff>133985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512310" y="132340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154940</xdr:rowOff>
    </xdr:from>
    <xdr:to>
      <xdr:col>19</xdr:col>
      <xdr:colOff>187325</xdr:colOff>
      <xdr:row>74</xdr:row>
      <xdr:rowOff>29210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927350" y="12670790"/>
          <a:ext cx="8432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719830" y="132664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151130</xdr:rowOff>
    </xdr:from>
    <xdr:ext cx="73406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401060" y="133527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147955</xdr:rowOff>
    </xdr:from>
    <xdr:to>
      <xdr:col>15</xdr:col>
      <xdr:colOff>98425</xdr:colOff>
      <xdr:row>73</xdr:row>
      <xdr:rowOff>154940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084070" y="12663805"/>
          <a:ext cx="8432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84455</xdr:rowOff>
    </xdr:from>
    <xdr:to>
      <xdr:col>15</xdr:col>
      <xdr:colOff>149225</xdr:colOff>
      <xdr:row>78</xdr:row>
      <xdr:rowOff>14605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87655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170815</xdr:rowOff>
    </xdr:from>
    <xdr:ext cx="751205" cy="2584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569210" y="1337246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73</xdr:row>
      <xdr:rowOff>147955</xdr:rowOff>
    </xdr:from>
    <xdr:to>
      <xdr:col>11</xdr:col>
      <xdr:colOff>9525</xdr:colOff>
      <xdr:row>74</xdr:row>
      <xdr:rowOff>100965</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252220" y="12663805"/>
          <a:ext cx="83185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044700" y="132664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72593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71120</xdr:rowOff>
    </xdr:from>
    <xdr:to>
      <xdr:col>6</xdr:col>
      <xdr:colOff>171450</xdr:colOff>
      <xdr:row>78</xdr:row>
      <xdr:rowOff>1270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0142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157480</xdr:rowOff>
    </xdr:from>
    <xdr:ext cx="753745" cy="24892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894080" y="13359130"/>
          <a:ext cx="753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3472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374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56616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74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2288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187960</xdr:colOff>
      <xdr:row>84</xdr:row>
      <xdr:rowOff>10160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8531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120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04775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36830</xdr:rowOff>
    </xdr:from>
    <xdr:to>
      <xdr:col>24</xdr:col>
      <xdr:colOff>76200</xdr:colOff>
      <xdr:row>74</xdr:row>
      <xdr:rowOff>138430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512310" y="127241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53340</xdr:rowOff>
    </xdr:from>
    <xdr:ext cx="753745" cy="250190"/>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640580" y="12569190"/>
          <a:ext cx="753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149860</xdr:rowOff>
    </xdr:from>
    <xdr:to>
      <xdr:col>20</xdr:col>
      <xdr:colOff>38100</xdr:colOff>
      <xdr:row>74</xdr:row>
      <xdr:rowOff>80010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719830" y="126657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90170</xdr:rowOff>
    </xdr:from>
    <xdr:ext cx="73406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401060" y="124345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104140</xdr:rowOff>
    </xdr:from>
    <xdr:to>
      <xdr:col>15</xdr:col>
      <xdr:colOff>149225</xdr:colOff>
      <xdr:row>74</xdr:row>
      <xdr:rowOff>34290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87655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44450</xdr:rowOff>
    </xdr:from>
    <xdr:ext cx="75120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569210" y="123888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97790</xdr:rowOff>
    </xdr:from>
    <xdr:to>
      <xdr:col>11</xdr:col>
      <xdr:colOff>60325</xdr:colOff>
      <xdr:row>74</xdr:row>
      <xdr:rowOff>27305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044700" y="1261364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37465</xdr:rowOff>
    </xdr:from>
    <xdr:ext cx="762000" cy="25908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25930" y="1238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50165</xdr:rowOff>
    </xdr:from>
    <xdr:to>
      <xdr:col>6</xdr:col>
      <xdr:colOff>171450</xdr:colOff>
      <xdr:row>74</xdr:row>
      <xdr:rowOff>151765</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01420" y="12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161925</xdr:rowOff>
    </xdr:from>
    <xdr:ext cx="753745" cy="25908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894080" y="1250632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1737340" y="11557000"/>
          <a:ext cx="43599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6109950" y="11620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6109950" y="11811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707610" y="116205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707610" y="11811000"/>
          <a:ext cx="1316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9229070" y="116205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9229070" y="118110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1737340" y="12128500"/>
          <a:ext cx="435991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6407130" y="12128500"/>
          <a:ext cx="5034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6468090" y="12128500"/>
          <a:ext cx="35928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6506190" y="12446000"/>
          <a:ext cx="4794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公債費以外の経常収支比率は類似団体の中で一番高い。経常収支比率全体では類似団体平均より0.</a:t>
          </a:r>
          <a:r>
            <a:rPr kumimoji="1" lang="en-US" altLang="ja-JP" sz="1100" b="0" i="0" u="none" strike="noStrike" kern="0" cap="none" spc="0" normalizeH="0" baseline="0" noProof="0">
              <a:ln>
                <a:noFill/>
              </a:ln>
              <a:solidFill>
                <a:prstClr val="black"/>
              </a:solidFill>
              <a:effectLst/>
              <a:uLnTx/>
              <a:uFillTx/>
              <a:latin typeface="游ゴシック"/>
              <a:ea typeface="游ゴシック"/>
              <a:cs typeface="+mn-cs"/>
            </a:rPr>
            <a:t>9</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ポイント高いが、公債費は類似団体平均により7.8ポイント低いため、公債費以外が類似団体平均に比べて高くなっているのは必然的な結果である。公債費以外が高い理由は、人件費、扶助費、物件費が高いためだが、その要因は前述のとおりである。</a:t>
          </a:r>
        </a:p>
      </xdr:txBody>
    </xdr:sp>
    <xdr:clientData/>
  </xdr:twoCellAnchor>
  <xdr:oneCellAnchor>
    <xdr:from>
      <xdr:col>62</xdr:col>
      <xdr:colOff>6350</xdr:colOff>
      <xdr:row>69</xdr:row>
      <xdr:rowOff>107950</xdr:rowOff>
    </xdr:from>
    <xdr:ext cx="295910" cy="22542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69924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737340" y="14414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19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263630" y="14272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737340" y="138430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499745" cy="25019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263630" y="137007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737340" y="13271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9745" cy="25019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263630" y="13129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1737340" y="127000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499745" cy="25019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263630" y="125577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1737340" y="12128500"/>
          <a:ext cx="4359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19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263630" y="11986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1737340" y="12128500"/>
          <a:ext cx="435991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572740" y="12808585"/>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81</xdr:row>
      <xdr:rowOff>53340</xdr:rowOff>
    </xdr:from>
    <xdr:ext cx="762000" cy="250190"/>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5652750" y="13940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81280</xdr:rowOff>
    </xdr:from>
    <xdr:to>
      <xdr:col>82</xdr:col>
      <xdr:colOff>187960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483840" y="1396873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73</xdr:row>
      <xdr:rowOff>36195</xdr:rowOff>
    </xdr:from>
    <xdr:ext cx="762000" cy="259080"/>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5652750" y="1255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121285</xdr:rowOff>
    </xdr:from>
    <xdr:to>
      <xdr:col>82</xdr:col>
      <xdr:colOff>187960</xdr:colOff>
      <xdr:row>74</xdr:row>
      <xdr:rowOff>121285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483840" y="12808585"/>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75565</xdr:rowOff>
    </xdr:from>
    <xdr:to>
      <xdr:col>82</xdr:col>
      <xdr:colOff>107950</xdr:colOff>
      <xdr:row>81</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0260" y="13963015"/>
          <a:ext cx="7924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77</xdr:row>
      <xdr:rowOff>1270</xdr:rowOff>
    </xdr:from>
    <xdr:ext cx="762000" cy="259080"/>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5652750" y="1320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156210</xdr:rowOff>
    </xdr:from>
    <xdr:to>
      <xdr:col>82</xdr:col>
      <xdr:colOff>158750</xdr:colOff>
      <xdr:row>78</xdr:row>
      <xdr:rowOff>86360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52194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64135</xdr:rowOff>
    </xdr:from>
    <xdr:to>
      <xdr:col>78</xdr:col>
      <xdr:colOff>69850</xdr:colOff>
      <xdr:row>81</xdr:row>
      <xdr:rowOff>75565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948410" y="13951585"/>
          <a:ext cx="8318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2946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73660</xdr:rowOff>
    </xdr:from>
    <xdr:ext cx="73406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22120" y="131038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98425</xdr:rowOff>
    </xdr:from>
    <xdr:to>
      <xdr:col>73</xdr:col>
      <xdr:colOff>180975</xdr:colOff>
      <xdr:row>81</xdr:row>
      <xdr:rowOff>64135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105130" y="13814425"/>
          <a:ext cx="84328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97610" y="132892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27940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7884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167005</xdr:rowOff>
    </xdr:from>
    <xdr:to>
      <xdr:col>69</xdr:col>
      <xdr:colOff>92075</xdr:colOff>
      <xdr:row>80</xdr:row>
      <xdr:rowOff>98425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2261850" y="13711555"/>
          <a:ext cx="84328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24765</xdr:rowOff>
    </xdr:from>
    <xdr:to>
      <xdr:col>69</xdr:col>
      <xdr:colOff>142875</xdr:colOff>
      <xdr:row>77</xdr:row>
      <xdr:rowOff>126365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05433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136525</xdr:rowOff>
    </xdr:from>
    <xdr:ext cx="762000" cy="2584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46990"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24765</xdr:rowOff>
    </xdr:from>
    <xdr:to>
      <xdr:col>65</xdr:col>
      <xdr:colOff>53975</xdr:colOff>
      <xdr:row>76</xdr:row>
      <xdr:rowOff>126365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222480" y="130549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136525</xdr:rowOff>
    </xdr:from>
    <xdr:ext cx="762000" cy="2584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90371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120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36827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7579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7439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946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9006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06881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81</xdr:row>
      <xdr:rowOff>30480</xdr:rowOff>
    </xdr:from>
    <xdr:to>
      <xdr:col>82</xdr:col>
      <xdr:colOff>158750</xdr:colOff>
      <xdr:row>81</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52194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80</xdr:row>
      <xdr:rowOff>110490</xdr:rowOff>
    </xdr:from>
    <xdr:ext cx="762000" cy="250190"/>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5652750" y="13826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81</xdr:row>
      <xdr:rowOff>24765</xdr:rowOff>
    </xdr:from>
    <xdr:to>
      <xdr:col>78</xdr:col>
      <xdr:colOff>120650</xdr:colOff>
      <xdr:row>81</xdr:row>
      <xdr:rowOff>126365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2946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111125</xdr:rowOff>
    </xdr:from>
    <xdr:ext cx="734060" cy="24955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22120" y="13998575"/>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13335</xdr:rowOff>
    </xdr:from>
    <xdr:to>
      <xdr:col>74</xdr:col>
      <xdr:colOff>31750</xdr:colOff>
      <xdr:row>81</xdr:row>
      <xdr:rowOff>114935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97610" y="139007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99695</xdr:rowOff>
    </xdr:from>
    <xdr:ext cx="762000" cy="24955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78840" y="13987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47625</xdr:rowOff>
    </xdr:from>
    <xdr:to>
      <xdr:col>69</xdr:col>
      <xdr:colOff>142875</xdr:colOff>
      <xdr:row>80</xdr:row>
      <xdr:rowOff>149225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05433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133985</xdr:rowOff>
    </xdr:from>
    <xdr:ext cx="762000" cy="24955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46990" y="138499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116205</xdr:rowOff>
    </xdr:from>
    <xdr:to>
      <xdr:col>65</xdr:col>
      <xdr:colOff>53975</xdr:colOff>
      <xdr:row>80</xdr:row>
      <xdr:rowOff>46355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222480" y="136607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31115</xdr:rowOff>
    </xdr:from>
    <xdr:ext cx="762000" cy="24955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1903710" y="137471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122555</xdr:rowOff>
    </xdr:from>
    <xdr:to>
      <xdr:col>34</xdr:col>
      <xdr:colOff>19050</xdr:colOff>
      <xdr:row>64</xdr:row>
      <xdr:rowOff>122555</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95250</xdr:rowOff>
    </xdr:from>
    <xdr:to>
      <xdr:col>40</xdr:col>
      <xdr:colOff>278765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5250"/>
          <a:ext cx="11490325" cy="4483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41275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129895" y="0"/>
          <a:ext cx="2833370" cy="39052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13970</xdr:rowOff>
    </xdr:from>
    <xdr:to>
      <xdr:col>43</xdr:col>
      <xdr:colOff>1076960</xdr:colOff>
      <xdr:row>2</xdr:row>
      <xdr:rowOff>27305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139420" y="13970"/>
          <a:ext cx="2808605" cy="3625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34290</xdr:rowOff>
    </xdr:from>
    <xdr:to>
      <xdr:col>43</xdr:col>
      <xdr:colOff>1056640</xdr:colOff>
      <xdr:row>2</xdr:row>
      <xdr:rowOff>13970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151485" y="34290"/>
          <a:ext cx="2776220" cy="3289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群馬県板倉町</a:t>
          </a:r>
        </a:p>
      </xdr:txBody>
    </xdr:sp>
    <xdr:clientData/>
  </xdr:twoCellAnchor>
  <xdr:twoCellAnchor>
    <xdr:from>
      <xdr:col>39</xdr:col>
      <xdr:colOff>1067435</xdr:colOff>
      <xdr:row>0</xdr:row>
      <xdr:rowOff>0</xdr:rowOff>
    </xdr:from>
    <xdr:to>
      <xdr:col>41</xdr:col>
      <xdr:colOff>502285</xdr:colOff>
      <xdr:row>2</xdr:row>
      <xdr:rowOff>41275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059160" y="0"/>
          <a:ext cx="1874520" cy="39052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13970</xdr:rowOff>
    </xdr:from>
    <xdr:to>
      <xdr:col>41</xdr:col>
      <xdr:colOff>483235</xdr:colOff>
      <xdr:row>2</xdr:row>
      <xdr:rowOff>27305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083925" y="13970"/>
          <a:ext cx="1830705" cy="3625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34290</xdr:rowOff>
    </xdr:from>
    <xdr:to>
      <xdr:col>41</xdr:col>
      <xdr:colOff>450850</xdr:colOff>
      <xdr:row>2</xdr:row>
      <xdr:rowOff>13970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109325" y="34290"/>
          <a:ext cx="1772920" cy="3289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31115</xdr:rowOff>
    </xdr:from>
    <xdr:to>
      <xdr:col>33</xdr:col>
      <xdr:colOff>114300</xdr:colOff>
      <xdr:row>64</xdr:row>
      <xdr:rowOff>120015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98345" y="12125960"/>
          <a:ext cx="3920490" cy="263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71755</xdr:rowOff>
    </xdr:from>
    <xdr:to>
      <xdr:col>21</xdr:col>
      <xdr:colOff>0</xdr:colOff>
      <xdr:row>64</xdr:row>
      <xdr:rowOff>160020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526030" y="12166600"/>
          <a:ext cx="1167765" cy="2628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167005</xdr:rowOff>
    </xdr:from>
    <xdr:to>
      <xdr:col>14</xdr:col>
      <xdr:colOff>38100</xdr:colOff>
      <xdr:row>63</xdr:row>
      <xdr:rowOff>167005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237740" y="12261850"/>
          <a:ext cx="26289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113030</xdr:rowOff>
    </xdr:from>
    <xdr:to>
      <xdr:col>13</xdr:col>
      <xdr:colOff>139700</xdr:colOff>
      <xdr:row>64</xdr:row>
      <xdr:rowOff>37465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324735" y="122078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113030</xdr:rowOff>
    </xdr:from>
    <xdr:to>
      <xdr:col>24</xdr:col>
      <xdr:colOff>12700</xdr:colOff>
      <xdr:row>64</xdr:row>
      <xdr:rowOff>37465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147185" y="12207875"/>
          <a:ext cx="8699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71755</xdr:rowOff>
    </xdr:from>
    <xdr:to>
      <xdr:col>31</xdr:col>
      <xdr:colOff>76200</xdr:colOff>
      <xdr:row>64</xdr:row>
      <xdr:rowOff>160020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361180" y="12166600"/>
          <a:ext cx="1167765" cy="2628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92710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98345" y="1083310"/>
          <a:ext cx="3920490" cy="2641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83310"/>
          <a:ext cx="1231265" cy="11557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127000</xdr:rowOff>
    </xdr:from>
    <xdr:to>
      <xdr:col>9</xdr:col>
      <xdr:colOff>12700</xdr:colOff>
      <xdr:row>8</xdr:row>
      <xdr:rowOff>31115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27990" y="1207135"/>
          <a:ext cx="11677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44450</xdr:rowOff>
    </xdr:from>
    <xdr:to>
      <xdr:col>9</xdr:col>
      <xdr:colOff>12700</xdr:colOff>
      <xdr:row>9</xdr:row>
      <xdr:rowOff>132715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27990" y="1473835"/>
          <a:ext cx="1167765" cy="2628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27990" y="1781810"/>
          <a:ext cx="11677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10160</xdr:rowOff>
    </xdr:from>
    <xdr:to>
      <xdr:col>1</xdr:col>
      <xdr:colOff>175895</xdr:colOff>
      <xdr:row>7</xdr:row>
      <xdr:rowOff>10160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82245" y="1264920"/>
          <a:ext cx="16954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132715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7970" y="1736725"/>
          <a:ext cx="0" cy="133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132715</xdr:rowOff>
    </xdr:from>
    <xdr:to>
      <xdr:col>1</xdr:col>
      <xdr:colOff>175895</xdr:colOff>
      <xdr:row>9</xdr:row>
      <xdr:rowOff>132715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82245" y="1736725"/>
          <a:ext cx="16954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7970" y="196913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175895</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82245" y="2112010"/>
          <a:ext cx="16954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140335</xdr:rowOff>
    </xdr:from>
    <xdr:to>
      <xdr:col>1</xdr:col>
      <xdr:colOff>142875</xdr:colOff>
      <xdr:row>7</xdr:row>
      <xdr:rowOff>64770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7170" y="12204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57785</xdr:rowOff>
    </xdr:from>
    <xdr:to>
      <xdr:col>1</xdr:col>
      <xdr:colOff>142875</xdr:colOff>
      <xdr:row>8</xdr:row>
      <xdr:rowOff>167005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7170" y="1487170"/>
          <a:ext cx="101600" cy="1092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64770</xdr:rowOff>
    </xdr:from>
    <xdr:to>
      <xdr:col>33</xdr:col>
      <xdr:colOff>114300</xdr:colOff>
      <xdr:row>22</xdr:row>
      <xdr:rowOff>127000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98345" y="1668780"/>
          <a:ext cx="3920490" cy="231648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24130</xdr:rowOff>
    </xdr:from>
    <xdr:ext cx="408940" cy="29210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59560" y="1278890"/>
          <a:ext cx="408940"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127000</xdr:rowOff>
    </xdr:from>
    <xdr:to>
      <xdr:col>33</xdr:col>
      <xdr:colOff>114300</xdr:colOff>
      <xdr:row>22</xdr:row>
      <xdr:rowOff>127000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98345" y="398526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157480</xdr:rowOff>
    </xdr:from>
    <xdr:ext cx="751205" cy="2787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82065" y="3841115"/>
          <a:ext cx="75120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85725</xdr:rowOff>
    </xdr:from>
    <xdr:to>
      <xdr:col>33</xdr:col>
      <xdr:colOff>114300</xdr:colOff>
      <xdr:row>20</xdr:row>
      <xdr:rowOff>85725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98345" y="3594735"/>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117475</xdr:rowOff>
    </xdr:from>
    <xdr:ext cx="751205" cy="27559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82065" y="3451860"/>
          <a:ext cx="7512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44450</xdr:rowOff>
    </xdr:from>
    <xdr:to>
      <xdr:col>33</xdr:col>
      <xdr:colOff>114300</xdr:colOff>
      <xdr:row>18</xdr:row>
      <xdr:rowOff>44450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98345" y="320421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76200</xdr:rowOff>
    </xdr:from>
    <xdr:ext cx="751205" cy="2762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82065" y="3061335"/>
          <a:ext cx="75120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98345" y="2813685"/>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34925</xdr:rowOff>
    </xdr:from>
    <xdr:ext cx="751205" cy="2698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82065" y="2670810"/>
          <a:ext cx="7512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98345" y="242951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1205"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82065" y="2287905"/>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98345" y="204851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120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82065" y="19062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64770</xdr:rowOff>
    </xdr:from>
    <xdr:to>
      <xdr:col>33</xdr:col>
      <xdr:colOff>114300</xdr:colOff>
      <xdr:row>9</xdr:row>
      <xdr:rowOff>64770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98345" y="166878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95885</xdr:rowOff>
    </xdr:from>
    <xdr:ext cx="751205" cy="27495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82065" y="1525270"/>
          <a:ext cx="7512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64770</xdr:rowOff>
    </xdr:from>
    <xdr:to>
      <xdr:col>33</xdr:col>
      <xdr:colOff>114300</xdr:colOff>
      <xdr:row>22</xdr:row>
      <xdr:rowOff>127000</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1998345" y="1668780"/>
          <a:ext cx="3920490" cy="23164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1270</xdr:rowOff>
    </xdr:from>
    <xdr:to>
      <xdr:col>29</xdr:col>
      <xdr:colOff>127000</xdr:colOff>
      <xdr:row>19</xdr:row>
      <xdr:rowOff>130175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227955" y="2294255"/>
          <a:ext cx="0" cy="11703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100965</xdr:rowOff>
    </xdr:from>
    <xdr:ext cx="753745" cy="26670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302250" y="3435350"/>
          <a:ext cx="75374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66,962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130175</xdr:rowOff>
    </xdr:from>
    <xdr:to>
      <xdr:col>30</xdr:col>
      <xdr:colOff>25400</xdr:colOff>
      <xdr:row>19</xdr:row>
      <xdr:rowOff>130175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139055" y="3464560"/>
          <a:ext cx="16319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87630</xdr:rowOff>
    </xdr:from>
    <xdr:ext cx="753745" cy="25019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302250" y="2037715"/>
          <a:ext cx="753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217,717</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1270</xdr:rowOff>
    </xdr:from>
    <xdr:to>
      <xdr:col>30</xdr:col>
      <xdr:colOff>25400</xdr:colOff>
      <xdr:row>13</xdr:row>
      <xdr:rowOff>1270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139055" y="2294255"/>
          <a:ext cx="16319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68580</xdr:rowOff>
    </xdr:from>
    <xdr:to>
      <xdr:col>29</xdr:col>
      <xdr:colOff>127000</xdr:colOff>
      <xdr:row>18</xdr:row>
      <xdr:rowOff>73025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624070" y="3228340"/>
          <a:ext cx="60388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15240</xdr:rowOff>
    </xdr:from>
    <xdr:ext cx="753745" cy="27432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302250" y="2825750"/>
          <a:ext cx="753745"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174625</xdr:rowOff>
    </xdr:from>
    <xdr:to>
      <xdr:col>29</xdr:col>
      <xdr:colOff>175895</xdr:colOff>
      <xdr:row>17</xdr:row>
      <xdr:rowOff>105410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177155" y="2985135"/>
          <a:ext cx="99695"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73025</xdr:rowOff>
    </xdr:from>
    <xdr:to>
      <xdr:col>26</xdr:col>
      <xdr:colOff>50800</xdr:colOff>
      <xdr:row>18</xdr:row>
      <xdr:rowOff>82550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983990" y="3232785"/>
          <a:ext cx="64008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33020</xdr:rowOff>
    </xdr:from>
    <xdr:to>
      <xdr:col>26</xdr:col>
      <xdr:colOff>101600</xdr:colOff>
      <xdr:row>17</xdr:row>
      <xdr:rowOff>141605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573270" y="3018155"/>
          <a:ext cx="101600" cy="1085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154305</xdr:rowOff>
    </xdr:from>
    <xdr:ext cx="725805" cy="27368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272280" y="2790190"/>
          <a:ext cx="72580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175895</xdr:colOff>
      <xdr:row>18</xdr:row>
      <xdr:rowOff>82550</xdr:rowOff>
    </xdr:from>
    <xdr:to>
      <xdr:col>22</xdr:col>
      <xdr:colOff>114300</xdr:colOff>
      <xdr:row>18</xdr:row>
      <xdr:rowOff>103505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342005" y="3242310"/>
          <a:ext cx="64198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60960</xdr:rowOff>
    </xdr:from>
    <xdr:to>
      <xdr:col>22</xdr:col>
      <xdr:colOff>165100</xdr:colOff>
      <xdr:row>17</xdr:row>
      <xdr:rowOff>169545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933190" y="3046095"/>
          <a:ext cx="101600" cy="1085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174625</xdr:rowOff>
    </xdr:from>
    <xdr:ext cx="762000" cy="2698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632200" y="2810510"/>
          <a:ext cx="7620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81280</xdr:rowOff>
    </xdr:from>
    <xdr:to>
      <xdr:col>18</xdr:col>
      <xdr:colOff>175895</xdr:colOff>
      <xdr:row>18</xdr:row>
      <xdr:rowOff>103505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689225" y="3241040"/>
          <a:ext cx="65278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67945</xdr:rowOff>
    </xdr:from>
    <xdr:to>
      <xdr:col>19</xdr:col>
      <xdr:colOff>38100</xdr:colOff>
      <xdr:row>17</xdr:row>
      <xdr:rowOff>174625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293110" y="3053080"/>
          <a:ext cx="86995" cy="10668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175895</xdr:colOff>
      <xdr:row>16</xdr:row>
      <xdr:rowOff>3175</xdr:rowOff>
    </xdr:from>
    <xdr:ext cx="762000" cy="27940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90215" y="2813685"/>
          <a:ext cx="7620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33020</xdr:rowOff>
    </xdr:from>
    <xdr:to>
      <xdr:col>15</xdr:col>
      <xdr:colOff>101600</xdr:colOff>
      <xdr:row>17</xdr:row>
      <xdr:rowOff>141605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638425" y="3018155"/>
          <a:ext cx="101600" cy="1085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154305</xdr:rowOff>
    </xdr:from>
    <xdr:ext cx="751205" cy="27368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337435" y="2790190"/>
          <a:ext cx="75120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151130</xdr:rowOff>
    </xdr:from>
    <xdr:ext cx="751205" cy="27940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064760" y="4009390"/>
          <a:ext cx="75120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151130</xdr:rowOff>
    </xdr:from>
    <xdr:ext cx="759460" cy="27940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460875" y="4009390"/>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151130</xdr:rowOff>
    </xdr:from>
    <xdr:ext cx="762000" cy="27940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820795" y="4009390"/>
          <a:ext cx="7620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151130</xdr:rowOff>
    </xdr:from>
    <xdr:ext cx="762000" cy="27940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166110" y="4009390"/>
          <a:ext cx="7620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151130</xdr:rowOff>
    </xdr:from>
    <xdr:ext cx="759460" cy="27940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526030" y="4009390"/>
          <a:ext cx="7594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15240</xdr:rowOff>
    </xdr:from>
    <xdr:to>
      <xdr:col>29</xdr:col>
      <xdr:colOff>175895</xdr:colOff>
      <xdr:row>18</xdr:row>
      <xdr:rowOff>123190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177155" y="3175000"/>
          <a:ext cx="99695" cy="1079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168275</xdr:rowOff>
    </xdr:from>
    <xdr:ext cx="753745" cy="27813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302250" y="3153410"/>
          <a:ext cx="75374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18415</xdr:rowOff>
    </xdr:from>
    <xdr:to>
      <xdr:col>26</xdr:col>
      <xdr:colOff>101600</xdr:colOff>
      <xdr:row>18</xdr:row>
      <xdr:rowOff>128270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573270" y="3178175"/>
          <a:ext cx="101600" cy="1098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111760</xdr:rowOff>
    </xdr:from>
    <xdr:ext cx="725805" cy="27622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272280" y="3271520"/>
          <a:ext cx="72580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27940</xdr:rowOff>
    </xdr:from>
    <xdr:to>
      <xdr:col>22</xdr:col>
      <xdr:colOff>165100</xdr:colOff>
      <xdr:row>18</xdr:row>
      <xdr:rowOff>137795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933190" y="3187700"/>
          <a:ext cx="101600" cy="1098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121285</xdr:rowOff>
    </xdr:from>
    <xdr:ext cx="762000" cy="2768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632200" y="3281045"/>
          <a:ext cx="76200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95,371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48895</xdr:rowOff>
    </xdr:from>
    <xdr:to>
      <xdr:col>19</xdr:col>
      <xdr:colOff>38100</xdr:colOff>
      <xdr:row>18</xdr:row>
      <xdr:rowOff>157480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293110" y="3208655"/>
          <a:ext cx="86995" cy="1085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175895</xdr:colOff>
      <xdr:row>18</xdr:row>
      <xdr:rowOff>141605</xdr:rowOff>
    </xdr:from>
    <xdr:ext cx="762000" cy="2794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90215" y="3301365"/>
          <a:ext cx="7620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26670</xdr:rowOff>
    </xdr:from>
    <xdr:to>
      <xdr:col>15</xdr:col>
      <xdr:colOff>101600</xdr:colOff>
      <xdr:row>18</xdr:row>
      <xdr:rowOff>136525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638425" y="3186430"/>
          <a:ext cx="101600" cy="1098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120015</xdr:rowOff>
    </xdr:from>
    <xdr:ext cx="751205" cy="2711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337435" y="3279775"/>
          <a:ext cx="7512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95,467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13970</xdr:rowOff>
    </xdr:from>
    <xdr:to>
      <xdr:col>33</xdr:col>
      <xdr:colOff>114300</xdr:colOff>
      <xdr:row>30</xdr:row>
      <xdr:rowOff>102870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998345" y="5126990"/>
          <a:ext cx="3920490" cy="263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13970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126990"/>
          <a:ext cx="1231265" cy="11480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137160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27990" y="5250180"/>
          <a:ext cx="116776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27990" y="5513070"/>
          <a:ext cx="11677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27990" y="5817870"/>
          <a:ext cx="11677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175895</xdr:colOff>
      <xdr:row>30</xdr:row>
      <xdr:rowOff>19685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82245" y="5307330"/>
          <a:ext cx="16954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67970" y="576770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175895</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82245" y="5767705"/>
          <a:ext cx="16954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67970" y="600456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175895</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82245" y="6148705"/>
          <a:ext cx="16954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150495</xdr:rowOff>
    </xdr:from>
    <xdr:to>
      <xdr:col>1</xdr:col>
      <xdr:colOff>142875</xdr:colOff>
      <xdr:row>30</xdr:row>
      <xdr:rowOff>75565</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17170" y="526351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17170" y="552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1998345" y="5702935"/>
          <a:ext cx="3920490" cy="228981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34290</xdr:rowOff>
    </xdr:from>
    <xdr:ext cx="408940" cy="28575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59560" y="5321935"/>
          <a:ext cx="408940"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98345" y="7992745"/>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95250</xdr:rowOff>
    </xdr:from>
    <xdr:to>
      <xdr:col>33</xdr:col>
      <xdr:colOff>114300</xdr:colOff>
      <xdr:row>38</xdr:row>
      <xdr:rowOff>95250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98345" y="761492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1205" cy="2717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82065" y="7465695"/>
          <a:ext cx="75120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98345" y="722757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120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82065" y="708533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98345" y="6846570"/>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120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82065" y="6704330"/>
          <a:ext cx="7512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98345" y="6466205"/>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120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82065" y="632333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98345" y="6083935"/>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120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82065" y="59423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98345" y="5702935"/>
          <a:ext cx="392049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1205" cy="24955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82065" y="556196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98345" y="5702935"/>
          <a:ext cx="3920490" cy="228981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10795</xdr:rowOff>
    </xdr:from>
    <xdr:to>
      <xdr:col>29</xdr:col>
      <xdr:colOff>127000</xdr:colOff>
      <xdr:row>37</xdr:row>
      <xdr:rowOff>334645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227955" y="6330315"/>
          <a:ext cx="0" cy="11811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306705</xdr:rowOff>
    </xdr:from>
    <xdr:ext cx="753745" cy="26606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302250" y="7483475"/>
          <a:ext cx="753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334645</xdr:rowOff>
    </xdr:from>
    <xdr:to>
      <xdr:col>30</xdr:col>
      <xdr:colOff>25400</xdr:colOff>
      <xdr:row>37</xdr:row>
      <xdr:rowOff>334645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139055" y="7511415"/>
          <a:ext cx="16319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96520</xdr:rowOff>
    </xdr:from>
    <xdr:ext cx="75374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302250" y="6073140"/>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67,114</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10795</xdr:rowOff>
    </xdr:from>
    <xdr:to>
      <xdr:col>30</xdr:col>
      <xdr:colOff>25400</xdr:colOff>
      <xdr:row>34</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139055" y="6330315"/>
          <a:ext cx="16319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182880</xdr:rowOff>
    </xdr:from>
    <xdr:to>
      <xdr:col>29</xdr:col>
      <xdr:colOff>127000</xdr:colOff>
      <xdr:row>37</xdr:row>
      <xdr:rowOff>232410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624070" y="7359650"/>
          <a:ext cx="60388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179070</xdr:rowOff>
    </xdr:from>
    <xdr:ext cx="753745" cy="25019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302250" y="6841490"/>
          <a:ext cx="75374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333375</xdr:rowOff>
    </xdr:from>
    <xdr:to>
      <xdr:col>29</xdr:col>
      <xdr:colOff>175895</xdr:colOff>
      <xdr:row>36</xdr:row>
      <xdr:rowOff>92075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177155" y="6995795"/>
          <a:ext cx="9969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232410</xdr:rowOff>
    </xdr:from>
    <xdr:to>
      <xdr:col>26</xdr:col>
      <xdr:colOff>50800</xdr:colOff>
      <xdr:row>37</xdr:row>
      <xdr:rowOff>276860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983990" y="7409180"/>
          <a:ext cx="64008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13970</xdr:rowOff>
    </xdr:from>
    <xdr:to>
      <xdr:col>26</xdr:col>
      <xdr:colOff>101600</xdr:colOff>
      <xdr:row>36</xdr:row>
      <xdr:rowOff>115570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573270" y="7019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126365</xdr:rowOff>
    </xdr:from>
    <xdr:ext cx="725805"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272280" y="678878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175895</xdr:colOff>
      <xdr:row>37</xdr:row>
      <xdr:rowOff>276860</xdr:rowOff>
    </xdr:from>
    <xdr:to>
      <xdr:col>22</xdr:col>
      <xdr:colOff>114300</xdr:colOff>
      <xdr:row>37</xdr:row>
      <xdr:rowOff>298450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342005" y="7453630"/>
          <a:ext cx="641985"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96520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93319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632200" y="676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221615</xdr:rowOff>
    </xdr:from>
    <xdr:to>
      <xdr:col>18</xdr:col>
      <xdr:colOff>175895</xdr:colOff>
      <xdr:row>37</xdr:row>
      <xdr:rowOff>298450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689225" y="7398385"/>
          <a:ext cx="65278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6350</xdr:rowOff>
    </xdr:from>
    <xdr:to>
      <xdr:col>19</xdr:col>
      <xdr:colOff>38100</xdr:colOff>
      <xdr:row>36</xdr:row>
      <xdr:rowOff>107315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93110" y="7011670"/>
          <a:ext cx="8699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175895</xdr:colOff>
      <xdr:row>35</xdr:row>
      <xdr:rowOff>116840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90215"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311785</xdr:rowOff>
    </xdr:from>
    <xdr:to>
      <xdr:col>15</xdr:col>
      <xdr:colOff>101600</xdr:colOff>
      <xdr:row>36</xdr:row>
      <xdr:rowOff>70485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638425" y="6974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80645</xdr:rowOff>
    </xdr:from>
    <xdr:ext cx="751205"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337435" y="674306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205" cy="27749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064760" y="8015605"/>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9460" cy="27749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460875" y="8015605"/>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7749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820795" y="8015605"/>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7749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166110" y="8015605"/>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9460" cy="27749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6030" y="8015605"/>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132080</xdr:rowOff>
    </xdr:from>
    <xdr:to>
      <xdr:col>29</xdr:col>
      <xdr:colOff>175895</xdr:colOff>
      <xdr:row>37</xdr:row>
      <xdr:rowOff>233680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177155" y="7308850"/>
          <a:ext cx="9969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103505</xdr:rowOff>
    </xdr:from>
    <xdr:ext cx="753745"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302250" y="7280275"/>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13,062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182880</xdr:rowOff>
    </xdr:from>
    <xdr:to>
      <xdr:col>26</xdr:col>
      <xdr:colOff>101600</xdr:colOff>
      <xdr:row>37</xdr:row>
      <xdr:rowOff>283845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573270" y="73596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269240</xdr:rowOff>
    </xdr:from>
    <xdr:ext cx="725805" cy="26987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272280" y="7446010"/>
          <a:ext cx="7258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10,448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226060</xdr:rowOff>
    </xdr:from>
    <xdr:to>
      <xdr:col>22</xdr:col>
      <xdr:colOff>165100</xdr:colOff>
      <xdr:row>37</xdr:row>
      <xdr:rowOff>328295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93319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311785</xdr:rowOff>
    </xdr:from>
    <xdr:ext cx="762000" cy="2717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632200" y="748855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247650</xdr:rowOff>
    </xdr:from>
    <xdr:to>
      <xdr:col>19</xdr:col>
      <xdr:colOff>38100</xdr:colOff>
      <xdr:row>38</xdr:row>
      <xdr:rowOff>6985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93110" y="7424420"/>
          <a:ext cx="8699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175895</xdr:colOff>
      <xdr:row>37</xdr:row>
      <xdr:rowOff>333375</xdr:rowOff>
    </xdr:from>
    <xdr:ext cx="762000" cy="2717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90215" y="751014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172085</xdr:rowOff>
    </xdr:from>
    <xdr:to>
      <xdr:col>15</xdr:col>
      <xdr:colOff>101600</xdr:colOff>
      <xdr:row>37</xdr:row>
      <xdr:rowOff>273050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638425" y="73488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258445</xdr:rowOff>
    </xdr:from>
    <xdr:ext cx="751205" cy="26035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337435" y="7435215"/>
          <a:ext cx="7512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11,012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8233" y="76360"/>
          <a:ext cx="3927186" cy="261700"/>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81915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91185" y="127000"/>
          <a:ext cx="11721465" cy="650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67945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589500" y="191135"/>
          <a:ext cx="3632200" cy="5721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47625</xdr:rowOff>
    </xdr:from>
    <xdr:to>
      <xdr:col>120</xdr:col>
      <xdr:colOff>88900</xdr:colOff>
      <xdr:row>4</xdr:row>
      <xdr:rowOff>41275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608550" y="219075"/>
          <a:ext cx="358775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75565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633950" y="247015"/>
          <a:ext cx="3530600" cy="4483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dr:col>85</xdr:col>
      <xdr:colOff>63500</xdr:colOff>
      <xdr:row>1</xdr:row>
      <xdr:rowOff>19685</xdr:rowOff>
    </xdr:from>
    <xdr:to>
      <xdr:col>99</xdr:col>
      <xdr:colOff>57150</xdr:colOff>
      <xdr:row>4</xdr:row>
      <xdr:rowOff>67945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014575" y="191135"/>
          <a:ext cx="2456180" cy="5721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47625</xdr:rowOff>
    </xdr:from>
    <xdr:to>
      <xdr:col>99</xdr:col>
      <xdr:colOff>38100</xdr:colOff>
      <xdr:row>4</xdr:row>
      <xdr:rowOff>41275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039975" y="219075"/>
          <a:ext cx="241173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75565</xdr:rowOff>
    </xdr:from>
    <xdr:to>
      <xdr:col>99</xdr:col>
      <xdr:colOff>6350</xdr:colOff>
      <xdr:row>4</xdr:row>
      <xdr:rowOff>13970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065375" y="247015"/>
          <a:ext cx="2354580" cy="4622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34290</xdr:rowOff>
    </xdr:from>
    <xdr:to>
      <xdr:col>57</xdr:col>
      <xdr:colOff>0</xdr:colOff>
      <xdr:row>15</xdr:row>
      <xdr:rowOff>102870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03580" y="904240"/>
          <a:ext cx="9322435" cy="18148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67945</xdr:rowOff>
    </xdr:from>
    <xdr:to>
      <xdr:col>12</xdr:col>
      <xdr:colOff>0</xdr:colOff>
      <xdr:row>15</xdr:row>
      <xdr:rowOff>67945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30580" y="937895"/>
          <a:ext cx="12801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67945</xdr:rowOff>
    </xdr:from>
    <xdr:to>
      <xdr:col>19</xdr:col>
      <xdr:colOff>25400</xdr:colOff>
      <xdr:row>15</xdr:row>
      <xdr:rowOff>67945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61845" y="937895"/>
          <a:ext cx="1305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14,498
14,161
41.86
5,956,136
5,364,257
584,177
3,833,333
4,467,594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67945</xdr:rowOff>
    </xdr:from>
    <xdr:to>
      <xdr:col>26</xdr:col>
      <xdr:colOff>127000</xdr:colOff>
      <xdr:row>15</xdr:row>
      <xdr:rowOff>67945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93110" y="937895"/>
          <a:ext cx="14071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88900</xdr:rowOff>
    </xdr:from>
    <xdr:to>
      <xdr:col>37</xdr:col>
      <xdr:colOff>63500</xdr:colOff>
      <xdr:row>10</xdr:row>
      <xdr:rowOff>174625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700270" y="958850"/>
          <a:ext cx="187134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88900</xdr:rowOff>
    </xdr:from>
    <xdr:to>
      <xdr:col>44</xdr:col>
      <xdr:colOff>0</xdr:colOff>
      <xdr:row>10</xdr:row>
      <xdr:rowOff>174625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571615" y="958850"/>
          <a:ext cx="116776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102870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802880" y="972820"/>
          <a:ext cx="591185" cy="951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129540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700270" y="1743075"/>
          <a:ext cx="1871345" cy="653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129540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635115" y="1743075"/>
          <a:ext cx="3517900" cy="653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34290</xdr:rowOff>
    </xdr:from>
    <xdr:to>
      <xdr:col>66</xdr:col>
      <xdr:colOff>25400</xdr:colOff>
      <xdr:row>11</xdr:row>
      <xdr:rowOff>157480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227310" y="904240"/>
          <a:ext cx="1407160" cy="11709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102870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473055" y="972820"/>
          <a:ext cx="13436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109855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473055" y="1238885"/>
          <a:ext cx="1343660" cy="2647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137160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473055" y="1575435"/>
          <a:ext cx="1343660" cy="654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41275</xdr:rowOff>
    </xdr:from>
    <xdr:to>
      <xdr:col>59</xdr:col>
      <xdr:colOff>127000</xdr:colOff>
      <xdr:row>6</xdr:row>
      <xdr:rowOff>41275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309860" y="1085850"/>
          <a:ext cx="1949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171450</xdr:rowOff>
    </xdr:from>
    <xdr:to>
      <xdr:col>59</xdr:col>
      <xdr:colOff>73025</xdr:colOff>
      <xdr:row>6</xdr:row>
      <xdr:rowOff>95250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363835" y="1041400"/>
          <a:ext cx="869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88900</xdr:rowOff>
    </xdr:from>
    <xdr:to>
      <xdr:col>59</xdr:col>
      <xdr:colOff>73025</xdr:colOff>
      <xdr:row>8</xdr:row>
      <xdr:rowOff>13970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363835" y="130810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164465</xdr:rowOff>
    </xdr:from>
    <xdr:to>
      <xdr:col>59</xdr:col>
      <xdr:colOff>17780</xdr:colOff>
      <xdr:row>9</xdr:row>
      <xdr:rowOff>129540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395585" y="15582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164465</xdr:rowOff>
    </xdr:from>
    <xdr:to>
      <xdr:col>59</xdr:col>
      <xdr:colOff>107950</xdr:colOff>
      <xdr:row>8</xdr:row>
      <xdr:rowOff>164465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328910" y="1558290"/>
          <a:ext cx="1568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52070</xdr:rowOff>
    </xdr:from>
    <xdr:to>
      <xdr:col>59</xdr:col>
      <xdr:colOff>17780</xdr:colOff>
      <xdr:row>11</xdr:row>
      <xdr:rowOff>17780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395585" y="179514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328910" y="1937385"/>
          <a:ext cx="1568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122555</xdr:rowOff>
    </xdr:from>
    <xdr:ext cx="8896350" cy="27940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54685" y="2913380"/>
          <a:ext cx="889635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95250</xdr:rowOff>
    </xdr:from>
    <xdr:ext cx="6046470" cy="27686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54685" y="3235325"/>
          <a:ext cx="604647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67945</xdr:rowOff>
    </xdr:from>
    <xdr:ext cx="8295640" cy="2774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54685" y="3557270"/>
          <a:ext cx="829564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61595</xdr:rowOff>
    </xdr:from>
    <xdr:to>
      <xdr:col>28</xdr:col>
      <xdr:colOff>114300</xdr:colOff>
      <xdr:row>25</xdr:row>
      <xdr:rowOff>34290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03580" y="4074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61595</xdr:rowOff>
    </xdr:from>
    <xdr:to>
      <xdr:col>12</xdr:col>
      <xdr:colOff>127000</xdr:colOff>
      <xdr:row>26</xdr:row>
      <xdr:rowOff>150495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3058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95250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3058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61595</xdr:rowOff>
    </xdr:from>
    <xdr:to>
      <xdr:col>18</xdr:col>
      <xdr:colOff>0</xdr:colOff>
      <xdr:row>26</xdr:row>
      <xdr:rowOff>150495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5895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95250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5895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61595</xdr:rowOff>
    </xdr:from>
    <xdr:to>
      <xdr:col>24</xdr:col>
      <xdr:colOff>0</xdr:colOff>
      <xdr:row>26</xdr:row>
      <xdr:rowOff>150495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81432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95250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81432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27305</xdr:rowOff>
    </xdr:from>
    <xdr:to>
      <xdr:col>28</xdr:col>
      <xdr:colOff>114300</xdr:colOff>
      <xdr:row>41</xdr:row>
      <xdr:rowOff>88900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03580" y="4913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7345" cy="2362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80085" y="47186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88900</xdr:rowOff>
    </xdr:from>
    <xdr:to>
      <xdr:col>28</xdr:col>
      <xdr:colOff>114300</xdr:colOff>
      <xdr:row>41</xdr:row>
      <xdr:rowOff>88900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03580" y="7245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120650</xdr:rowOff>
    </xdr:from>
    <xdr:ext cx="531495" cy="27622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5900" y="710247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106680</xdr:rowOff>
    </xdr:from>
    <xdr:to>
      <xdr:col>28</xdr:col>
      <xdr:colOff>114300</xdr:colOff>
      <xdr:row>39</xdr:row>
      <xdr:rowOff>106680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03580" y="69138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138430</xdr:rowOff>
    </xdr:from>
    <xdr:ext cx="531495" cy="26797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5900" y="6771005"/>
          <a:ext cx="5314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123190</xdr:rowOff>
    </xdr:from>
    <xdr:to>
      <xdr:col>28</xdr:col>
      <xdr:colOff>114300</xdr:colOff>
      <xdr:row>37</xdr:row>
      <xdr:rowOff>123190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03580" y="658114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155575</xdr:rowOff>
    </xdr:from>
    <xdr:ext cx="531495" cy="27241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5900" y="6438900"/>
          <a:ext cx="53149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141605</xdr:rowOff>
    </xdr:from>
    <xdr:to>
      <xdr:col>28</xdr:col>
      <xdr:colOff>114300</xdr:colOff>
      <xdr:row>35</xdr:row>
      <xdr:rowOff>141605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03580" y="625030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173355</xdr:rowOff>
    </xdr:from>
    <xdr:ext cx="587375" cy="26797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6107430"/>
          <a:ext cx="58737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158750</xdr:rowOff>
    </xdr:from>
    <xdr:to>
      <xdr:col>28</xdr:col>
      <xdr:colOff>114300</xdr:colOff>
      <xdr:row>33</xdr:row>
      <xdr:rowOff>158750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03580" y="59182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6985</xdr:rowOff>
    </xdr:from>
    <xdr:ext cx="587375" cy="27305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766435"/>
          <a:ext cx="5873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174625</xdr:rowOff>
    </xdr:from>
    <xdr:to>
      <xdr:col>28</xdr:col>
      <xdr:colOff>114300</xdr:colOff>
      <xdr:row>31</xdr:row>
      <xdr:rowOff>174625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03580" y="55848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24130</xdr:rowOff>
    </xdr:from>
    <xdr:ext cx="587375" cy="26670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434330"/>
          <a:ext cx="5873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03580" y="52451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41275</xdr:rowOff>
    </xdr:from>
    <xdr:ext cx="587375" cy="27686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102225"/>
          <a:ext cx="58737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27305</xdr:rowOff>
    </xdr:from>
    <xdr:to>
      <xdr:col>28</xdr:col>
      <xdr:colOff>114300</xdr:colOff>
      <xdr:row>28</xdr:row>
      <xdr:rowOff>27305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03580" y="4913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58420</xdr:rowOff>
    </xdr:from>
    <xdr:ext cx="587375" cy="27813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7701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27305</xdr:rowOff>
    </xdr:from>
    <xdr:to>
      <xdr:col>28</xdr:col>
      <xdr:colOff>114300</xdr:colOff>
      <xdr:row>41</xdr:row>
      <xdr:rowOff>88900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03580" y="4913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45720</xdr:rowOff>
    </xdr:from>
    <xdr:to>
      <xdr:col>24</xdr:col>
      <xdr:colOff>62865</xdr:colOff>
      <xdr:row>39</xdr:row>
      <xdr:rowOff>104775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283075" y="5281295"/>
          <a:ext cx="127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108585</xdr:rowOff>
    </xdr:from>
    <xdr:ext cx="534670" cy="26987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335780" y="691578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60,095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104775</xdr:rowOff>
    </xdr:from>
    <xdr:to>
      <xdr:col>24</xdr:col>
      <xdr:colOff>152400</xdr:colOff>
      <xdr:row>39</xdr:row>
      <xdr:rowOff>104775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210685" y="69119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173355</xdr:rowOff>
    </xdr:from>
    <xdr:ext cx="598805" cy="26797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335780" y="5059680"/>
          <a:ext cx="59880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45720</xdr:rowOff>
    </xdr:from>
    <xdr:to>
      <xdr:col>24</xdr:col>
      <xdr:colOff>152400</xdr:colOff>
      <xdr:row>30</xdr:row>
      <xdr:rowOff>45720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210685" y="528129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38</xdr:row>
      <xdr:rowOff>74930</xdr:rowOff>
    </xdr:from>
    <xdr:to>
      <xdr:col>24</xdr:col>
      <xdr:colOff>63500</xdr:colOff>
      <xdr:row>38</xdr:row>
      <xdr:rowOff>82550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517900" y="6707505"/>
          <a:ext cx="7670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3810</xdr:rowOff>
    </xdr:from>
    <xdr:ext cx="534670" cy="27940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335780" y="6112510"/>
          <a:ext cx="534670" cy="2794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164465</xdr:rowOff>
    </xdr:from>
    <xdr:to>
      <xdr:col>24</xdr:col>
      <xdr:colOff>114300</xdr:colOff>
      <xdr:row>36</xdr:row>
      <xdr:rowOff>88900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234180" y="6273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74930</xdr:rowOff>
    </xdr:from>
    <xdr:to>
      <xdr:col>19</xdr:col>
      <xdr:colOff>175895</xdr:colOff>
      <xdr:row>38</xdr:row>
      <xdr:rowOff>82550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689225" y="6707505"/>
          <a:ext cx="8286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52705</xdr:rowOff>
    </xdr:from>
    <xdr:to>
      <xdr:col>20</xdr:col>
      <xdr:colOff>38100</xdr:colOff>
      <xdr:row>36</xdr:row>
      <xdr:rowOff>162560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469005" y="6336030"/>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174625</xdr:rowOff>
    </xdr:from>
    <xdr:ext cx="532130" cy="27940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267075" y="6108700"/>
          <a:ext cx="53213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74930</xdr:rowOff>
    </xdr:from>
    <xdr:to>
      <xdr:col>15</xdr:col>
      <xdr:colOff>50800</xdr:colOff>
      <xdr:row>38</xdr:row>
      <xdr:rowOff>113030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73250" y="6707505"/>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73660</xdr:rowOff>
    </xdr:from>
    <xdr:to>
      <xdr:col>15</xdr:col>
      <xdr:colOff>101600</xdr:colOff>
      <xdr:row>36</xdr:row>
      <xdr:rowOff>174625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638425" y="63569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17145</xdr:rowOff>
    </xdr:from>
    <xdr:ext cx="534670" cy="27241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451100" y="6125845"/>
          <a:ext cx="534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38</xdr:row>
      <xdr:rowOff>102870</xdr:rowOff>
    </xdr:from>
    <xdr:to>
      <xdr:col>10</xdr:col>
      <xdr:colOff>114300</xdr:colOff>
      <xdr:row>38</xdr:row>
      <xdr:rowOff>113030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055370" y="6735445"/>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71755</xdr:rowOff>
    </xdr:from>
    <xdr:to>
      <xdr:col>10</xdr:col>
      <xdr:colOff>165100</xdr:colOff>
      <xdr:row>36</xdr:row>
      <xdr:rowOff>174625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822450" y="63550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15240</xdr:rowOff>
    </xdr:from>
    <xdr:ext cx="526415" cy="27432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620520" y="6123940"/>
          <a:ext cx="5264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169545</xdr:rowOff>
    </xdr:from>
    <xdr:to>
      <xdr:col>6</xdr:col>
      <xdr:colOff>38100</xdr:colOff>
      <xdr:row>36</xdr:row>
      <xdr:rowOff>94615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06475" y="627824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113030</xdr:rowOff>
    </xdr:from>
    <xdr:ext cx="532130" cy="27686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04545" y="6047105"/>
          <a:ext cx="53213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86360</xdr:rowOff>
    </xdr:from>
    <xdr:ext cx="759460" cy="2774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109085" y="724281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41</xdr:row>
      <xdr:rowOff>86360</xdr:rowOff>
    </xdr:from>
    <xdr:ext cx="762000" cy="2774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34200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86360</xdr:rowOff>
    </xdr:from>
    <xdr:ext cx="751205" cy="2774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513330" y="7242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86360</xdr:rowOff>
    </xdr:from>
    <xdr:ext cx="762000" cy="27749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9735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41</xdr:row>
      <xdr:rowOff>86360</xdr:rowOff>
    </xdr:from>
    <xdr:ext cx="762000" cy="27749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7947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19050</xdr:rowOff>
    </xdr:from>
    <xdr:to>
      <xdr:col>24</xdr:col>
      <xdr:colOff>114300</xdr:colOff>
      <xdr:row>38</xdr:row>
      <xdr:rowOff>129540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234180" y="6651625"/>
          <a:ext cx="10160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174625</xdr:rowOff>
    </xdr:from>
    <xdr:ext cx="534670" cy="26987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335780" y="663257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27940</xdr:rowOff>
    </xdr:from>
    <xdr:to>
      <xdr:col>20</xdr:col>
      <xdr:colOff>38100</xdr:colOff>
      <xdr:row>38</xdr:row>
      <xdr:rowOff>137795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469005" y="6660515"/>
          <a:ext cx="869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128270</xdr:rowOff>
    </xdr:from>
    <xdr:ext cx="532130" cy="2717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267075" y="6760845"/>
          <a:ext cx="53213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19050</xdr:rowOff>
    </xdr:from>
    <xdr:to>
      <xdr:col>15</xdr:col>
      <xdr:colOff>101600</xdr:colOff>
      <xdr:row>38</xdr:row>
      <xdr:rowOff>129540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638425" y="6651625"/>
          <a:ext cx="10160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120015</xdr:rowOff>
    </xdr:from>
    <xdr:ext cx="534670" cy="2711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451100" y="6752590"/>
          <a:ext cx="5346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57785</xdr:rowOff>
    </xdr:from>
    <xdr:to>
      <xdr:col>10</xdr:col>
      <xdr:colOff>165100</xdr:colOff>
      <xdr:row>38</xdr:row>
      <xdr:rowOff>167005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822450" y="6690360"/>
          <a:ext cx="10160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157480</xdr:rowOff>
    </xdr:from>
    <xdr:ext cx="526415" cy="27876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620520" y="6790055"/>
          <a:ext cx="5264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47625</xdr:rowOff>
    </xdr:from>
    <xdr:to>
      <xdr:col>6</xdr:col>
      <xdr:colOff>38100</xdr:colOff>
      <xdr:row>38</xdr:row>
      <xdr:rowOff>157480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06475" y="6680200"/>
          <a:ext cx="869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148590</xdr:rowOff>
    </xdr:from>
    <xdr:ext cx="532130" cy="27876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04545" y="6781165"/>
          <a:ext cx="53213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61595</xdr:rowOff>
    </xdr:from>
    <xdr:to>
      <xdr:col>28</xdr:col>
      <xdr:colOff>114300</xdr:colOff>
      <xdr:row>45</xdr:row>
      <xdr:rowOff>34290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03580" y="7567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61595</xdr:rowOff>
    </xdr:from>
    <xdr:to>
      <xdr:col>12</xdr:col>
      <xdr:colOff>127000</xdr:colOff>
      <xdr:row>46</xdr:row>
      <xdr:rowOff>150495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3058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95250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3058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61595</xdr:rowOff>
    </xdr:from>
    <xdr:to>
      <xdr:col>18</xdr:col>
      <xdr:colOff>0</xdr:colOff>
      <xdr:row>46</xdr:row>
      <xdr:rowOff>150495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5895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95250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5895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61595</xdr:rowOff>
    </xdr:from>
    <xdr:to>
      <xdr:col>24</xdr:col>
      <xdr:colOff>0</xdr:colOff>
      <xdr:row>46</xdr:row>
      <xdr:rowOff>150495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81432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95250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81432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27305</xdr:rowOff>
    </xdr:from>
    <xdr:to>
      <xdr:col>28</xdr:col>
      <xdr:colOff>114300</xdr:colOff>
      <xdr:row>61</xdr:row>
      <xdr:rowOff>88900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03580" y="84061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7345" cy="23622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80085" y="82111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88900</xdr:rowOff>
    </xdr:from>
    <xdr:to>
      <xdr:col>28</xdr:col>
      <xdr:colOff>114300</xdr:colOff>
      <xdr:row>61</xdr:row>
      <xdr:rowOff>88900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03580" y="107378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120650</xdr:rowOff>
    </xdr:from>
    <xdr:ext cx="531495" cy="27622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5900" y="1059497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47625</xdr:rowOff>
    </xdr:from>
    <xdr:to>
      <xdr:col>28</xdr:col>
      <xdr:colOff>114300</xdr:colOff>
      <xdr:row>59</xdr:row>
      <xdr:rowOff>47625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03580" y="103473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80010</xdr:rowOff>
    </xdr:from>
    <xdr:ext cx="531495" cy="27622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5900" y="1020508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03580" y="995743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38100</xdr:rowOff>
    </xdr:from>
    <xdr:ext cx="531495" cy="27876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5900" y="9813925"/>
          <a:ext cx="53149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150495</xdr:rowOff>
    </xdr:from>
    <xdr:to>
      <xdr:col>28</xdr:col>
      <xdr:colOff>114300</xdr:colOff>
      <xdr:row>54</xdr:row>
      <xdr:rowOff>150495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03580" y="95770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174625</xdr:rowOff>
    </xdr:from>
    <xdr:ext cx="587375" cy="26987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26575"/>
          <a:ext cx="58737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109855</xdr:rowOff>
    </xdr:from>
    <xdr:to>
      <xdr:col>28</xdr:col>
      <xdr:colOff>114300</xdr:colOff>
      <xdr:row>52</xdr:row>
      <xdr:rowOff>109855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03580" y="91871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140970</xdr:rowOff>
    </xdr:from>
    <xdr:ext cx="587375" cy="27876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43670"/>
          <a:ext cx="58737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67945</xdr:rowOff>
    </xdr:from>
    <xdr:to>
      <xdr:col>28</xdr:col>
      <xdr:colOff>114300</xdr:colOff>
      <xdr:row>50</xdr:row>
      <xdr:rowOff>67945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03580" y="879602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99695</xdr:rowOff>
    </xdr:from>
    <xdr:ext cx="587375" cy="26924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653145"/>
          <a:ext cx="5873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27305</xdr:rowOff>
    </xdr:from>
    <xdr:to>
      <xdr:col>28</xdr:col>
      <xdr:colOff>114300</xdr:colOff>
      <xdr:row>48</xdr:row>
      <xdr:rowOff>27305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03580" y="8406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58420</xdr:rowOff>
    </xdr:from>
    <xdr:ext cx="587375" cy="27813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2626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27305</xdr:rowOff>
    </xdr:from>
    <xdr:to>
      <xdr:col>28</xdr:col>
      <xdr:colOff>114300</xdr:colOff>
      <xdr:row>61</xdr:row>
      <xdr:rowOff>88900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03580" y="84061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99060</xdr:rowOff>
    </xdr:from>
    <xdr:to>
      <xdr:col>24</xdr:col>
      <xdr:colOff>62865</xdr:colOff>
      <xdr:row>58</xdr:row>
      <xdr:rowOff>145415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283075" y="882713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149225</xdr:rowOff>
    </xdr:from>
    <xdr:ext cx="534670" cy="27876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335780" y="10274300"/>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145415</xdr:rowOff>
    </xdr:from>
    <xdr:to>
      <xdr:col>24</xdr:col>
      <xdr:colOff>152400</xdr:colOff>
      <xdr:row>58</xdr:row>
      <xdr:rowOff>145415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210685" y="1027049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42545</xdr:rowOff>
    </xdr:from>
    <xdr:ext cx="598805" cy="27432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335780" y="8595995"/>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177,758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99060</xdr:rowOff>
    </xdr:from>
    <xdr:to>
      <xdr:col>24</xdr:col>
      <xdr:colOff>152400</xdr:colOff>
      <xdr:row>50</xdr:row>
      <xdr:rowOff>99060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210685" y="882713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58</xdr:row>
      <xdr:rowOff>125095</xdr:rowOff>
    </xdr:from>
    <xdr:to>
      <xdr:col>24</xdr:col>
      <xdr:colOff>63500</xdr:colOff>
      <xdr:row>59</xdr:row>
      <xdr:rowOff>63500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517900" y="10250170"/>
          <a:ext cx="76708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155575</xdr:rowOff>
    </xdr:from>
    <xdr:ext cx="598805" cy="27241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335780" y="9582150"/>
          <a:ext cx="598805" cy="2724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130175</xdr:rowOff>
    </xdr:from>
    <xdr:to>
      <xdr:col>24</xdr:col>
      <xdr:colOff>114300</xdr:colOff>
      <xdr:row>56</xdr:row>
      <xdr:rowOff>55245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234180" y="9731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43180</xdr:rowOff>
    </xdr:from>
    <xdr:to>
      <xdr:col>19</xdr:col>
      <xdr:colOff>175895</xdr:colOff>
      <xdr:row>59</xdr:row>
      <xdr:rowOff>63500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689225" y="10342880"/>
          <a:ext cx="8286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85090</xdr:rowOff>
    </xdr:from>
    <xdr:to>
      <xdr:col>20</xdr:col>
      <xdr:colOff>38100</xdr:colOff>
      <xdr:row>56</xdr:row>
      <xdr:rowOff>9525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469005" y="968629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27305</xdr:rowOff>
    </xdr:from>
    <xdr:ext cx="598805" cy="26987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234690" y="9453880"/>
          <a:ext cx="5988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43180</xdr:rowOff>
    </xdr:from>
    <xdr:to>
      <xdr:col>15</xdr:col>
      <xdr:colOff>50800</xdr:colOff>
      <xdr:row>59</xdr:row>
      <xdr:rowOff>50165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73250" y="10342880"/>
          <a:ext cx="8159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46990</xdr:rowOff>
    </xdr:from>
    <xdr:to>
      <xdr:col>15</xdr:col>
      <xdr:colOff>101600</xdr:colOff>
      <xdr:row>56</xdr:row>
      <xdr:rowOff>156845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638425" y="982281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174625</xdr:rowOff>
    </xdr:from>
    <xdr:ext cx="534670" cy="26987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451100" y="9601200"/>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58</xdr:row>
      <xdr:rowOff>163195</xdr:rowOff>
    </xdr:from>
    <xdr:to>
      <xdr:col>10</xdr:col>
      <xdr:colOff>114300</xdr:colOff>
      <xdr:row>59</xdr:row>
      <xdr:rowOff>50165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055370" y="10288270"/>
          <a:ext cx="8178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82550</xdr:rowOff>
    </xdr:from>
    <xdr:to>
      <xdr:col>10</xdr:col>
      <xdr:colOff>165100</xdr:colOff>
      <xdr:row>57</xdr:row>
      <xdr:rowOff>7620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822450" y="9858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25400</xdr:rowOff>
    </xdr:from>
    <xdr:ext cx="526415" cy="26797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620520" y="9626600"/>
          <a:ext cx="52641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174625</xdr:rowOff>
    </xdr:from>
    <xdr:to>
      <xdr:col>6</xdr:col>
      <xdr:colOff>38100</xdr:colOff>
      <xdr:row>57</xdr:row>
      <xdr:rowOff>102870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06475" y="9950450"/>
          <a:ext cx="8699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120650</xdr:rowOff>
    </xdr:from>
    <xdr:ext cx="532130" cy="27622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04545" y="9721850"/>
          <a:ext cx="53213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86360</xdr:rowOff>
    </xdr:from>
    <xdr:ext cx="759460" cy="2774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109085" y="1073531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61</xdr:row>
      <xdr:rowOff>86360</xdr:rowOff>
    </xdr:from>
    <xdr:ext cx="762000" cy="2774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34200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86360</xdr:rowOff>
    </xdr:from>
    <xdr:ext cx="751205" cy="27749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513330" y="107353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86360</xdr:rowOff>
    </xdr:from>
    <xdr:ext cx="762000" cy="27749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9735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61</xdr:row>
      <xdr:rowOff>86360</xdr:rowOff>
    </xdr:from>
    <xdr:ext cx="762000" cy="27749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7947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70485</xdr:rowOff>
    </xdr:from>
    <xdr:to>
      <xdr:col>24</xdr:col>
      <xdr:colOff>114300</xdr:colOff>
      <xdr:row>58</xdr:row>
      <xdr:rowOff>174625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234180" y="10195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163830</xdr:rowOff>
    </xdr:from>
    <xdr:ext cx="534670" cy="27241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335780" y="10114280"/>
          <a:ext cx="534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8890</xdr:rowOff>
    </xdr:from>
    <xdr:to>
      <xdr:col>20</xdr:col>
      <xdr:colOff>38100</xdr:colOff>
      <xdr:row>59</xdr:row>
      <xdr:rowOff>118745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469005" y="10308590"/>
          <a:ext cx="869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108585</xdr:rowOff>
    </xdr:from>
    <xdr:ext cx="532130" cy="26987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267075" y="1040828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172720</xdr:rowOff>
    </xdr:from>
    <xdr:to>
      <xdr:col>15</xdr:col>
      <xdr:colOff>101600</xdr:colOff>
      <xdr:row>59</xdr:row>
      <xdr:rowOff>97155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638425" y="10297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87630</xdr:rowOff>
    </xdr:from>
    <xdr:ext cx="534670" cy="27940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451100" y="10387330"/>
          <a:ext cx="53467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174625</xdr:rowOff>
    </xdr:from>
    <xdr:to>
      <xdr:col>10</xdr:col>
      <xdr:colOff>165100</xdr:colOff>
      <xdr:row>59</xdr:row>
      <xdr:rowOff>104775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822450" y="102997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94615</xdr:rowOff>
    </xdr:from>
    <xdr:ext cx="526415" cy="27686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620520" y="10394315"/>
          <a:ext cx="52641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107950</xdr:rowOff>
    </xdr:from>
    <xdr:to>
      <xdr:col>6</xdr:col>
      <xdr:colOff>38100</xdr:colOff>
      <xdr:row>59</xdr:row>
      <xdr:rowOff>33020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06475" y="1023302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23495</xdr:rowOff>
    </xdr:from>
    <xdr:ext cx="532130" cy="26733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04545" y="10323195"/>
          <a:ext cx="5321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61595</xdr:rowOff>
    </xdr:from>
    <xdr:to>
      <xdr:col>28</xdr:col>
      <xdr:colOff>114300</xdr:colOff>
      <xdr:row>65</xdr:row>
      <xdr:rowOff>34290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03580" y="11059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61595</xdr:rowOff>
    </xdr:from>
    <xdr:to>
      <xdr:col>12</xdr:col>
      <xdr:colOff>127000</xdr:colOff>
      <xdr:row>66</xdr:row>
      <xdr:rowOff>150495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3058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95250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3058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61595</xdr:rowOff>
    </xdr:from>
    <xdr:to>
      <xdr:col>18</xdr:col>
      <xdr:colOff>0</xdr:colOff>
      <xdr:row>66</xdr:row>
      <xdr:rowOff>150495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5895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95250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5895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61595</xdr:rowOff>
    </xdr:from>
    <xdr:to>
      <xdr:col>24</xdr:col>
      <xdr:colOff>0</xdr:colOff>
      <xdr:row>66</xdr:row>
      <xdr:rowOff>150495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81432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95250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81432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27305</xdr:rowOff>
    </xdr:from>
    <xdr:to>
      <xdr:col>28</xdr:col>
      <xdr:colOff>114300</xdr:colOff>
      <xdr:row>81</xdr:row>
      <xdr:rowOff>88900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03580" y="11898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7345" cy="23622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80085" y="117036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88900</xdr:rowOff>
    </xdr:from>
    <xdr:to>
      <xdr:col>28</xdr:col>
      <xdr:colOff>114300</xdr:colOff>
      <xdr:row>81</xdr:row>
      <xdr:rowOff>88900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03580" y="14230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150495</xdr:rowOff>
    </xdr:from>
    <xdr:to>
      <xdr:col>28</xdr:col>
      <xdr:colOff>114300</xdr:colOff>
      <xdr:row>78</xdr:row>
      <xdr:rowOff>150495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03580" y="137680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174625</xdr:rowOff>
    </xdr:from>
    <xdr:ext cx="246380" cy="26987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83870" y="13617575"/>
          <a:ext cx="24638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27305</xdr:rowOff>
    </xdr:from>
    <xdr:to>
      <xdr:col>28</xdr:col>
      <xdr:colOff>114300</xdr:colOff>
      <xdr:row>76</xdr:row>
      <xdr:rowOff>27305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03580" y="13295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58420</xdr:rowOff>
    </xdr:from>
    <xdr:ext cx="531495" cy="27813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5900" y="13152120"/>
          <a:ext cx="53149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88900</xdr:rowOff>
    </xdr:from>
    <xdr:to>
      <xdr:col>28</xdr:col>
      <xdr:colOff>114300</xdr:colOff>
      <xdr:row>73</xdr:row>
      <xdr:rowOff>88900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03580" y="12833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120650</xdr:rowOff>
    </xdr:from>
    <xdr:ext cx="531495" cy="27622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5900" y="1269047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150495</xdr:rowOff>
    </xdr:from>
    <xdr:to>
      <xdr:col>28</xdr:col>
      <xdr:colOff>114300</xdr:colOff>
      <xdr:row>70</xdr:row>
      <xdr:rowOff>150495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03580" y="123710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174625</xdr:rowOff>
    </xdr:from>
    <xdr:ext cx="531495" cy="26987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5900" y="12220575"/>
          <a:ext cx="531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27305</xdr:rowOff>
    </xdr:from>
    <xdr:to>
      <xdr:col>28</xdr:col>
      <xdr:colOff>114300</xdr:colOff>
      <xdr:row>68</xdr:row>
      <xdr:rowOff>27305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03580" y="11898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58420</xdr:rowOff>
    </xdr:from>
    <xdr:ext cx="531495" cy="27813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5900" y="11755120"/>
          <a:ext cx="53149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27305</xdr:rowOff>
    </xdr:from>
    <xdr:to>
      <xdr:col>28</xdr:col>
      <xdr:colOff>114300</xdr:colOff>
      <xdr:row>81</xdr:row>
      <xdr:rowOff>88900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03580" y="11898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158750</xdr:rowOff>
    </xdr:from>
    <xdr:to>
      <xdr:col>24</xdr:col>
      <xdr:colOff>62865</xdr:colOff>
      <xdr:row>78</xdr:row>
      <xdr:rowOff>90170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283075" y="12379325"/>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93980</xdr:rowOff>
    </xdr:from>
    <xdr:ext cx="469900" cy="27749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335780" y="13711555"/>
          <a:ext cx="4699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90170</xdr:rowOff>
    </xdr:from>
    <xdr:to>
      <xdr:col>24</xdr:col>
      <xdr:colOff>152400</xdr:colOff>
      <xdr:row>78</xdr:row>
      <xdr:rowOff>90170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210685" y="1370774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102235</xdr:rowOff>
    </xdr:from>
    <xdr:ext cx="534670" cy="27813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335780" y="12148185"/>
          <a:ext cx="53467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29,817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158750</xdr:rowOff>
    </xdr:from>
    <xdr:to>
      <xdr:col>24</xdr:col>
      <xdr:colOff>152400</xdr:colOff>
      <xdr:row>70</xdr:row>
      <xdr:rowOff>158750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210685" y="1237932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78</xdr:row>
      <xdr:rowOff>18415</xdr:rowOff>
    </xdr:from>
    <xdr:to>
      <xdr:col>24</xdr:col>
      <xdr:colOff>63500</xdr:colOff>
      <xdr:row>78</xdr:row>
      <xdr:rowOff>28575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517900" y="13635990"/>
          <a:ext cx="7670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24130</xdr:rowOff>
    </xdr:from>
    <xdr:ext cx="469900" cy="26670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335780" y="13117830"/>
          <a:ext cx="4699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174625</xdr:rowOff>
    </xdr:from>
    <xdr:to>
      <xdr:col>24</xdr:col>
      <xdr:colOff>114300</xdr:colOff>
      <xdr:row>76</xdr:row>
      <xdr:rowOff>108585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234180" y="13268325"/>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28575</xdr:rowOff>
    </xdr:from>
    <xdr:to>
      <xdr:col>19</xdr:col>
      <xdr:colOff>175895</xdr:colOff>
      <xdr:row>78</xdr:row>
      <xdr:rowOff>53975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689225" y="13646150"/>
          <a:ext cx="8286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23495</xdr:rowOff>
    </xdr:from>
    <xdr:to>
      <xdr:col>20</xdr:col>
      <xdr:colOff>38100</xdr:colOff>
      <xdr:row>76</xdr:row>
      <xdr:rowOff>132080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469005" y="13291820"/>
          <a:ext cx="86995"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150495</xdr:rowOff>
    </xdr:from>
    <xdr:ext cx="469900" cy="27940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299460" y="13069570"/>
          <a:ext cx="4699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53975</xdr:rowOff>
    </xdr:from>
    <xdr:to>
      <xdr:col>15</xdr:col>
      <xdr:colOff>50800</xdr:colOff>
      <xdr:row>78</xdr:row>
      <xdr:rowOff>78105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873250" y="13671550"/>
          <a:ext cx="8159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174625</xdr:rowOff>
    </xdr:from>
    <xdr:to>
      <xdr:col>15</xdr:col>
      <xdr:colOff>101600</xdr:colOff>
      <xdr:row>76</xdr:row>
      <xdr:rowOff>107950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638425" y="1326832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125730</xdr:rowOff>
    </xdr:from>
    <xdr:ext cx="461645" cy="27622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468880" y="13044805"/>
          <a:ext cx="46164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77</xdr:row>
      <xdr:rowOff>174625</xdr:rowOff>
    </xdr:from>
    <xdr:to>
      <xdr:col>10</xdr:col>
      <xdr:colOff>114300</xdr:colOff>
      <xdr:row>78</xdr:row>
      <xdr:rowOff>78105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055370" y="13617575"/>
          <a:ext cx="8178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xdr:rowOff>
    </xdr:from>
    <xdr:to>
      <xdr:col>10</xdr:col>
      <xdr:colOff>165100</xdr:colOff>
      <xdr:row>76</xdr:row>
      <xdr:rowOff>110490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822450" y="1326896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128270</xdr:rowOff>
    </xdr:from>
    <xdr:ext cx="459105" cy="2717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652905" y="13047345"/>
          <a:ext cx="45910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8890</xdr:rowOff>
    </xdr:from>
    <xdr:to>
      <xdr:col>6</xdr:col>
      <xdr:colOff>38100</xdr:colOff>
      <xdr:row>76</xdr:row>
      <xdr:rowOff>118745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06475" y="13277215"/>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136525</xdr:rowOff>
    </xdr:from>
    <xdr:ext cx="469900" cy="26670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36930" y="13055600"/>
          <a:ext cx="4699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86360</xdr:rowOff>
    </xdr:from>
    <xdr:ext cx="759460" cy="27749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109085" y="1422781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81</xdr:row>
      <xdr:rowOff>86360</xdr:rowOff>
    </xdr:from>
    <xdr:ext cx="762000" cy="2774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34200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86360</xdr:rowOff>
    </xdr:from>
    <xdr:ext cx="751205" cy="2774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513330" y="14227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86360</xdr:rowOff>
    </xdr:from>
    <xdr:ext cx="762000" cy="2774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9735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81</xdr:row>
      <xdr:rowOff>86360</xdr:rowOff>
    </xdr:from>
    <xdr:ext cx="762000" cy="27749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7947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149225</xdr:rowOff>
    </xdr:from>
    <xdr:to>
      <xdr:col>24</xdr:col>
      <xdr:colOff>114300</xdr:colOff>
      <xdr:row>78</xdr:row>
      <xdr:rowOff>73660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234180" y="13592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57150</xdr:rowOff>
    </xdr:from>
    <xdr:ext cx="469900" cy="27559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335780" y="13500100"/>
          <a:ext cx="4699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158115</xdr:rowOff>
    </xdr:from>
    <xdr:to>
      <xdr:col>20</xdr:col>
      <xdr:colOff>38100</xdr:colOff>
      <xdr:row>78</xdr:row>
      <xdr:rowOff>83820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469005" y="1360106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73660</xdr:rowOff>
    </xdr:from>
    <xdr:ext cx="469900" cy="27876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299460" y="13691235"/>
          <a:ext cx="4699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174625</xdr:rowOff>
    </xdr:from>
    <xdr:to>
      <xdr:col>15</xdr:col>
      <xdr:colOff>101600</xdr:colOff>
      <xdr:row>78</xdr:row>
      <xdr:rowOff>108585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638425" y="13617575"/>
          <a:ext cx="10160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99060</xdr:rowOff>
    </xdr:from>
    <xdr:ext cx="461645" cy="26924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468880" y="13716635"/>
          <a:ext cx="4616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23495</xdr:rowOff>
    </xdr:from>
    <xdr:to>
      <xdr:col>10</xdr:col>
      <xdr:colOff>165100</xdr:colOff>
      <xdr:row>78</xdr:row>
      <xdr:rowOff>132080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822450" y="13641070"/>
          <a:ext cx="10160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122555</xdr:rowOff>
    </xdr:from>
    <xdr:ext cx="459105" cy="27940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652905" y="13740130"/>
          <a:ext cx="45910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128905</xdr:rowOff>
    </xdr:from>
    <xdr:to>
      <xdr:col>6</xdr:col>
      <xdr:colOff>38100</xdr:colOff>
      <xdr:row>78</xdr:row>
      <xdr:rowOff>53340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06475" y="1357185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43815</xdr:rowOff>
    </xdr:from>
    <xdr:ext cx="469900" cy="27559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36930" y="13661390"/>
          <a:ext cx="4699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61595</xdr:rowOff>
    </xdr:from>
    <xdr:to>
      <xdr:col>28</xdr:col>
      <xdr:colOff>114300</xdr:colOff>
      <xdr:row>85</xdr:row>
      <xdr:rowOff>34290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03580" y="14552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61595</xdr:rowOff>
    </xdr:from>
    <xdr:to>
      <xdr:col>12</xdr:col>
      <xdr:colOff>127000</xdr:colOff>
      <xdr:row>86</xdr:row>
      <xdr:rowOff>150495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3058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95250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3058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61595</xdr:rowOff>
    </xdr:from>
    <xdr:to>
      <xdr:col>18</xdr:col>
      <xdr:colOff>0</xdr:colOff>
      <xdr:row>86</xdr:row>
      <xdr:rowOff>150495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5895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95250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75895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61595</xdr:rowOff>
    </xdr:from>
    <xdr:to>
      <xdr:col>24</xdr:col>
      <xdr:colOff>0</xdr:colOff>
      <xdr:row>86</xdr:row>
      <xdr:rowOff>150495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81432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95250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81432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27305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03580" y="15391130"/>
          <a:ext cx="4335780"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345" cy="23622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80085" y="151961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03580" y="17684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15900" y="1754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03580" y="1735836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5900" y="17216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03580" y="1703133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5900" y="1688909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03580" y="167055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5900" y="16562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03580" y="1637855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7375" cy="25146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3695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03580" y="1605216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737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0992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03580" y="157226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41275</xdr:rowOff>
    </xdr:from>
    <xdr:ext cx="587375" cy="27686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579725"/>
          <a:ext cx="58737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27305</xdr:rowOff>
    </xdr:from>
    <xdr:to>
      <xdr:col>28</xdr:col>
      <xdr:colOff>114300</xdr:colOff>
      <xdr:row>88</xdr:row>
      <xdr:rowOff>27305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03580" y="15391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58420</xdr:rowOff>
    </xdr:from>
    <xdr:ext cx="587375" cy="27813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476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27305</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03580" y="15391130"/>
          <a:ext cx="4335780"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160020</xdr:rowOff>
    </xdr:from>
    <xdr:to>
      <xdr:col>24</xdr:col>
      <xdr:colOff>62865</xdr:colOff>
      <xdr:row>99</xdr:row>
      <xdr:rowOff>46355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283075" y="1587309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50165</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335780" y="17309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46355</xdr:rowOff>
    </xdr:from>
    <xdr:to>
      <xdr:col>24</xdr:col>
      <xdr:colOff>152400</xdr:colOff>
      <xdr:row>99</xdr:row>
      <xdr:rowOff>46355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210685" y="1730565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103505</xdr:rowOff>
    </xdr:from>
    <xdr:ext cx="598805" cy="27495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335780" y="15641955"/>
          <a:ext cx="5988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160020</xdr:rowOff>
    </xdr:from>
    <xdr:to>
      <xdr:col>24</xdr:col>
      <xdr:colOff>152400</xdr:colOff>
      <xdr:row>90</xdr:row>
      <xdr:rowOff>160020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210685" y="1587309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97</xdr:row>
      <xdr:rowOff>165100</xdr:rowOff>
    </xdr:from>
    <xdr:to>
      <xdr:col>24</xdr:col>
      <xdr:colOff>63500</xdr:colOff>
      <xdr:row>98</xdr:row>
      <xdr:rowOff>10160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517900" y="17081500"/>
          <a:ext cx="7670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97790</xdr:rowOff>
    </xdr:from>
    <xdr:ext cx="534670" cy="25146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335780" y="164998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74930</xdr:rowOff>
    </xdr:from>
    <xdr:to>
      <xdr:col>24</xdr:col>
      <xdr:colOff>114300</xdr:colOff>
      <xdr:row>96</xdr:row>
      <xdr:rowOff>5080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23418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138430</xdr:rowOff>
    </xdr:from>
    <xdr:to>
      <xdr:col>19</xdr:col>
      <xdr:colOff>175895</xdr:colOff>
      <xdr:row>98</xdr:row>
      <xdr:rowOff>10160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689225" y="17054830"/>
          <a:ext cx="82867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156210</xdr:rowOff>
    </xdr:from>
    <xdr:to>
      <xdr:col>20</xdr:col>
      <xdr:colOff>38100</xdr:colOff>
      <xdr:row>96</xdr:row>
      <xdr:rowOff>86360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469005" y="1672971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102870</xdr:rowOff>
    </xdr:from>
    <xdr:ext cx="53213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267075" y="16504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123825</xdr:rowOff>
    </xdr:from>
    <xdr:to>
      <xdr:col>15</xdr:col>
      <xdr:colOff>50800</xdr:colOff>
      <xdr:row>97</xdr:row>
      <xdr:rowOff>138430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873250" y="17040225"/>
          <a:ext cx="8159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xdr:rowOff>
    </xdr:from>
    <xdr:to>
      <xdr:col>15</xdr:col>
      <xdr:colOff>101600</xdr:colOff>
      <xdr:row>96</xdr:row>
      <xdr:rowOff>111760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638425"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128270</xdr:rowOff>
    </xdr:from>
    <xdr:ext cx="53467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451100" y="16530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97</xdr:row>
      <xdr:rowOff>123825</xdr:rowOff>
    </xdr:from>
    <xdr:to>
      <xdr:col>10</xdr:col>
      <xdr:colOff>114300</xdr:colOff>
      <xdr:row>98</xdr:row>
      <xdr:rowOff>113030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055370" y="17040225"/>
          <a:ext cx="81788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166370</xdr:rowOff>
    </xdr:from>
    <xdr:to>
      <xdr:col>10</xdr:col>
      <xdr:colOff>165100</xdr:colOff>
      <xdr:row>96</xdr:row>
      <xdr:rowOff>95885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82245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112395</xdr:rowOff>
    </xdr:from>
    <xdr:ext cx="526415" cy="24828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620520" y="1651444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58420</xdr:rowOff>
    </xdr:from>
    <xdr:to>
      <xdr:col>6</xdr:col>
      <xdr:colOff>38100</xdr:colOff>
      <xdr:row>96</xdr:row>
      <xdr:rowOff>160020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06475" y="1680337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5080</xdr:rowOff>
    </xdr:from>
    <xdr:ext cx="53213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04545" y="16578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946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109085" y="176822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34200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120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51333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9735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7947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114300</xdr:rowOff>
    </xdr:from>
    <xdr:to>
      <xdr:col>24</xdr:col>
      <xdr:colOff>114300</xdr:colOff>
      <xdr:row>98</xdr:row>
      <xdr:rowOff>44450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234180" y="170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92710</xdr:rowOff>
    </xdr:from>
    <xdr:ext cx="534670"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335780" y="17009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130810</xdr:rowOff>
    </xdr:from>
    <xdr:to>
      <xdr:col>20</xdr:col>
      <xdr:colOff>38100</xdr:colOff>
      <xdr:row>98</xdr:row>
      <xdr:rowOff>60960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469005" y="1704721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52070</xdr:rowOff>
    </xdr:from>
    <xdr:ext cx="532130" cy="25146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267075" y="1713992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87630</xdr:rowOff>
    </xdr:from>
    <xdr:to>
      <xdr:col>15</xdr:col>
      <xdr:colOff>101600</xdr:colOff>
      <xdr:row>98</xdr:row>
      <xdr:rowOff>17780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638425" y="170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8890</xdr:rowOff>
    </xdr:from>
    <xdr:ext cx="534670" cy="24892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451100" y="170967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73025</xdr:rowOff>
    </xdr:from>
    <xdr:to>
      <xdr:col>10</xdr:col>
      <xdr:colOff>165100</xdr:colOff>
      <xdr:row>98</xdr:row>
      <xdr:rowOff>3175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82245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166370</xdr:rowOff>
    </xdr:from>
    <xdr:ext cx="526415" cy="25146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620520" y="170827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62230</xdr:rowOff>
    </xdr:from>
    <xdr:to>
      <xdr:col>6</xdr:col>
      <xdr:colOff>38100</xdr:colOff>
      <xdr:row>98</xdr:row>
      <xdr:rowOff>163830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06475" y="1715008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154940</xdr:rowOff>
    </xdr:from>
    <xdr:ext cx="532130" cy="25146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04545" y="1724279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61595</xdr:rowOff>
    </xdr:from>
    <xdr:to>
      <xdr:col>59</xdr:col>
      <xdr:colOff>50800</xdr:colOff>
      <xdr:row>25</xdr:row>
      <xdr:rowOff>34290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107430" y="40747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61595</xdr:rowOff>
    </xdr:from>
    <xdr:to>
      <xdr:col>43</xdr:col>
      <xdr:colOff>63500</xdr:colOff>
      <xdr:row>26</xdr:row>
      <xdr:rowOff>150495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219825"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95250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219825"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61595</xdr:rowOff>
    </xdr:from>
    <xdr:to>
      <xdr:col>48</xdr:col>
      <xdr:colOff>127000</xdr:colOff>
      <xdr:row>26</xdr:row>
      <xdr:rowOff>150495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16280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95250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16280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61595</xdr:rowOff>
    </xdr:from>
    <xdr:to>
      <xdr:col>54</xdr:col>
      <xdr:colOff>127000</xdr:colOff>
      <xdr:row>26</xdr:row>
      <xdr:rowOff>150495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21817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95250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21817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27305</xdr:rowOff>
    </xdr:from>
    <xdr:to>
      <xdr:col>59</xdr:col>
      <xdr:colOff>50800</xdr:colOff>
      <xdr:row>41</xdr:row>
      <xdr:rowOff>88900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107430" y="4913630"/>
          <a:ext cx="43211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7345" cy="23622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69330" y="47186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88900</xdr:rowOff>
    </xdr:from>
    <xdr:to>
      <xdr:col>59</xdr:col>
      <xdr:colOff>50800</xdr:colOff>
      <xdr:row>41</xdr:row>
      <xdr:rowOff>88900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107430" y="72453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150495</xdr:rowOff>
    </xdr:from>
    <xdr:to>
      <xdr:col>59</xdr:col>
      <xdr:colOff>50800</xdr:colOff>
      <xdr:row>38</xdr:row>
      <xdr:rowOff>150495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107430" y="67830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174625</xdr:rowOff>
    </xdr:from>
    <xdr:ext cx="248920" cy="26987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873115" y="663257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27305</xdr:rowOff>
    </xdr:from>
    <xdr:to>
      <xdr:col>59</xdr:col>
      <xdr:colOff>50800</xdr:colOff>
      <xdr:row>36</xdr:row>
      <xdr:rowOff>27305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107430" y="63106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58420</xdr:rowOff>
    </xdr:from>
    <xdr:ext cx="593090" cy="27813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555615" y="61671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88900</xdr:rowOff>
    </xdr:from>
    <xdr:to>
      <xdr:col>59</xdr:col>
      <xdr:colOff>50800</xdr:colOff>
      <xdr:row>33</xdr:row>
      <xdr:rowOff>88900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107430" y="58483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120650</xdr:rowOff>
    </xdr:from>
    <xdr:ext cx="593090" cy="27622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555615" y="5705475"/>
          <a:ext cx="59309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150495</xdr:rowOff>
    </xdr:from>
    <xdr:to>
      <xdr:col>59</xdr:col>
      <xdr:colOff>50800</xdr:colOff>
      <xdr:row>30</xdr:row>
      <xdr:rowOff>150495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107430" y="53860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174625</xdr:rowOff>
    </xdr:from>
    <xdr:ext cx="593090" cy="26987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555615" y="5235575"/>
          <a:ext cx="5930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27305</xdr:rowOff>
    </xdr:from>
    <xdr:to>
      <xdr:col>59</xdr:col>
      <xdr:colOff>50800</xdr:colOff>
      <xdr:row>28</xdr:row>
      <xdr:rowOff>27305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107430" y="49136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58420</xdr:rowOff>
    </xdr:from>
    <xdr:ext cx="593090" cy="27813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555615" y="47701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27305</xdr:rowOff>
    </xdr:from>
    <xdr:to>
      <xdr:col>59</xdr:col>
      <xdr:colOff>50800</xdr:colOff>
      <xdr:row>41</xdr:row>
      <xdr:rowOff>88900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107430" y="4913630"/>
          <a:ext cx="43211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32</xdr:row>
      <xdr:rowOff>31115</xdr:rowOff>
    </xdr:from>
    <xdr:to>
      <xdr:col>54</xdr:col>
      <xdr:colOff>175895</xdr:colOff>
      <xdr:row>37</xdr:row>
      <xdr:rowOff>119380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74225" y="5615940"/>
          <a:ext cx="0" cy="961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122555</xdr:rowOff>
    </xdr:from>
    <xdr:ext cx="523875" cy="279400"/>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9725025" y="6580505"/>
          <a:ext cx="52387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43,868</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119380</xdr:rowOff>
    </xdr:from>
    <xdr:to>
      <xdr:col>55</xdr:col>
      <xdr:colOff>88900</xdr:colOff>
      <xdr:row>37</xdr:row>
      <xdr:rowOff>119380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599930" y="657733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88010" cy="27876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9725025" y="5393055"/>
          <a:ext cx="58801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249,349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31115</xdr:rowOff>
    </xdr:from>
    <xdr:to>
      <xdr:col>55</xdr:col>
      <xdr:colOff>88900</xdr:colOff>
      <xdr:row>32</xdr:row>
      <xdr:rowOff>31115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599930" y="561594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62230</xdr:rowOff>
    </xdr:from>
    <xdr:to>
      <xdr:col>55</xdr:col>
      <xdr:colOff>0</xdr:colOff>
      <xdr:row>37</xdr:row>
      <xdr:rowOff>71755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909050" y="6520180"/>
          <a:ext cx="7651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2540</xdr:rowOff>
    </xdr:from>
    <xdr:ext cx="523875" cy="27940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9725025" y="6111240"/>
          <a:ext cx="523875" cy="2794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163195</xdr:rowOff>
    </xdr:from>
    <xdr:to>
      <xdr:col>55</xdr:col>
      <xdr:colOff>50800</xdr:colOff>
      <xdr:row>36</xdr:row>
      <xdr:rowOff>87630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638030" y="627189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37</xdr:row>
      <xdr:rowOff>59055</xdr:rowOff>
    </xdr:from>
    <xdr:to>
      <xdr:col>50</xdr:col>
      <xdr:colOff>114300</xdr:colOff>
      <xdr:row>37</xdr:row>
      <xdr:rowOff>71755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091170" y="6517005"/>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150495</xdr:rowOff>
    </xdr:from>
    <xdr:to>
      <xdr:col>50</xdr:col>
      <xdr:colOff>165100</xdr:colOff>
      <xdr:row>36</xdr:row>
      <xdr:rowOff>75565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858250" y="6259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92710</xdr:rowOff>
    </xdr:from>
    <xdr:ext cx="590550" cy="27559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623935" y="6026785"/>
          <a:ext cx="5905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59055</xdr:rowOff>
    </xdr:from>
    <xdr:to>
      <xdr:col>45</xdr:col>
      <xdr:colOff>175895</xdr:colOff>
      <xdr:row>37</xdr:row>
      <xdr:rowOff>71755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262495" y="6517005"/>
          <a:ext cx="8286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166370</xdr:rowOff>
    </xdr:from>
    <xdr:to>
      <xdr:col>46</xdr:col>
      <xdr:colOff>38100</xdr:colOff>
      <xdr:row>36</xdr:row>
      <xdr:rowOff>92075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042275" y="6275070"/>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109855</xdr:rowOff>
    </xdr:from>
    <xdr:ext cx="532130" cy="26733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840345" y="6043930"/>
          <a:ext cx="5321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71755</xdr:rowOff>
    </xdr:from>
    <xdr:to>
      <xdr:col>41</xdr:col>
      <xdr:colOff>50800</xdr:colOff>
      <xdr:row>37</xdr:row>
      <xdr:rowOff>108585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446520" y="6529705"/>
          <a:ext cx="8159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174625</xdr:rowOff>
    </xdr:from>
    <xdr:to>
      <xdr:col>41</xdr:col>
      <xdr:colOff>101600</xdr:colOff>
      <xdr:row>36</xdr:row>
      <xdr:rowOff>106680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211695" y="6283325"/>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123825</xdr:rowOff>
    </xdr:from>
    <xdr:ext cx="534670" cy="27876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024370" y="6057900"/>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26670</xdr:rowOff>
    </xdr:from>
    <xdr:to>
      <xdr:col>36</xdr:col>
      <xdr:colOff>165100</xdr:colOff>
      <xdr:row>36</xdr:row>
      <xdr:rowOff>136525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395720" y="630999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154940</xdr:rowOff>
    </xdr:from>
    <xdr:ext cx="526415" cy="27305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193790" y="6089015"/>
          <a:ext cx="52641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86360</xdr:rowOff>
    </xdr:from>
    <xdr:ext cx="762000" cy="27749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98330"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86360</xdr:rowOff>
    </xdr:from>
    <xdr:ext cx="762000" cy="2774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73315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41</xdr:row>
      <xdr:rowOff>86360</xdr:rowOff>
    </xdr:from>
    <xdr:ext cx="762000" cy="2774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91527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86360</xdr:rowOff>
    </xdr:from>
    <xdr:ext cx="751205" cy="2774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086600" y="7242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86360</xdr:rowOff>
    </xdr:from>
    <xdr:ext cx="762000" cy="2774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27062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7620</xdr:rowOff>
    </xdr:from>
    <xdr:to>
      <xdr:col>55</xdr:col>
      <xdr:colOff>50800</xdr:colOff>
      <xdr:row>37</xdr:row>
      <xdr:rowOff>117475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638030" y="6465570"/>
          <a:ext cx="869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100965</xdr:rowOff>
    </xdr:from>
    <xdr:ext cx="523875" cy="266700"/>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9725025" y="6384290"/>
          <a:ext cx="5238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17780</xdr:rowOff>
    </xdr:from>
    <xdr:to>
      <xdr:col>50</xdr:col>
      <xdr:colOff>165100</xdr:colOff>
      <xdr:row>37</xdr:row>
      <xdr:rowOff>127000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858250" y="6475730"/>
          <a:ext cx="10160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117475</xdr:rowOff>
    </xdr:from>
    <xdr:ext cx="526415" cy="27559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656320" y="6575425"/>
          <a:ext cx="5264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5715</xdr:rowOff>
    </xdr:from>
    <xdr:to>
      <xdr:col>46</xdr:col>
      <xdr:colOff>38100</xdr:colOff>
      <xdr:row>37</xdr:row>
      <xdr:rowOff>114300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042275" y="6463665"/>
          <a:ext cx="86995"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104775</xdr:rowOff>
    </xdr:from>
    <xdr:ext cx="532130" cy="27940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840345" y="6562725"/>
          <a:ext cx="53213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17780</xdr:rowOff>
    </xdr:from>
    <xdr:to>
      <xdr:col>41</xdr:col>
      <xdr:colOff>101600</xdr:colOff>
      <xdr:row>37</xdr:row>
      <xdr:rowOff>127000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211695" y="6475730"/>
          <a:ext cx="10160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117475</xdr:rowOff>
    </xdr:from>
    <xdr:ext cx="534670" cy="27559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024370" y="6575425"/>
          <a:ext cx="534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163830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395720" y="651192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154940</xdr:rowOff>
    </xdr:from>
    <xdr:ext cx="526415" cy="27305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193790" y="6612890"/>
          <a:ext cx="52641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61595</xdr:rowOff>
    </xdr:from>
    <xdr:to>
      <xdr:col>59</xdr:col>
      <xdr:colOff>50800</xdr:colOff>
      <xdr:row>45</xdr:row>
      <xdr:rowOff>34290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107430" y="75672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61595</xdr:rowOff>
    </xdr:from>
    <xdr:to>
      <xdr:col>43</xdr:col>
      <xdr:colOff>63500</xdr:colOff>
      <xdr:row>46</xdr:row>
      <xdr:rowOff>150495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219825"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95250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219825"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61595</xdr:rowOff>
    </xdr:from>
    <xdr:to>
      <xdr:col>48</xdr:col>
      <xdr:colOff>127000</xdr:colOff>
      <xdr:row>46</xdr:row>
      <xdr:rowOff>150495</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6280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95250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16280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61595</xdr:rowOff>
    </xdr:from>
    <xdr:to>
      <xdr:col>54</xdr:col>
      <xdr:colOff>127000</xdr:colOff>
      <xdr:row>46</xdr:row>
      <xdr:rowOff>150495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21817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95250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21817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27305</xdr:rowOff>
    </xdr:from>
    <xdr:to>
      <xdr:col>59</xdr:col>
      <xdr:colOff>50800</xdr:colOff>
      <xdr:row>61</xdr:row>
      <xdr:rowOff>88900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107430" y="8406130"/>
          <a:ext cx="43211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7345" cy="23622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69330" y="82111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88900</xdr:rowOff>
    </xdr:from>
    <xdr:to>
      <xdr:col>59</xdr:col>
      <xdr:colOff>50800</xdr:colOff>
      <xdr:row>61</xdr:row>
      <xdr:rowOff>88900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107430" y="107378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150495</xdr:rowOff>
    </xdr:from>
    <xdr:to>
      <xdr:col>59</xdr:col>
      <xdr:colOff>50800</xdr:colOff>
      <xdr:row>58</xdr:row>
      <xdr:rowOff>150495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107430" y="102755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174625</xdr:rowOff>
    </xdr:from>
    <xdr:ext cx="248920" cy="26987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873115" y="1012507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27305</xdr:rowOff>
    </xdr:from>
    <xdr:to>
      <xdr:col>59</xdr:col>
      <xdr:colOff>50800</xdr:colOff>
      <xdr:row>56</xdr:row>
      <xdr:rowOff>27305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107430" y="98031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58420</xdr:rowOff>
    </xdr:from>
    <xdr:ext cx="593090" cy="27813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555615" y="96596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88900</xdr:rowOff>
    </xdr:from>
    <xdr:to>
      <xdr:col>59</xdr:col>
      <xdr:colOff>50800</xdr:colOff>
      <xdr:row>53</xdr:row>
      <xdr:rowOff>88900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107430" y="93408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120650</xdr:rowOff>
    </xdr:from>
    <xdr:ext cx="593090" cy="27622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555615" y="9197975"/>
          <a:ext cx="59309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150495</xdr:rowOff>
    </xdr:from>
    <xdr:to>
      <xdr:col>59</xdr:col>
      <xdr:colOff>50800</xdr:colOff>
      <xdr:row>50</xdr:row>
      <xdr:rowOff>150495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107430" y="88785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174625</xdr:rowOff>
    </xdr:from>
    <xdr:ext cx="593090" cy="26987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555615" y="8728075"/>
          <a:ext cx="5930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27305</xdr:rowOff>
    </xdr:from>
    <xdr:to>
      <xdr:col>59</xdr:col>
      <xdr:colOff>50800</xdr:colOff>
      <xdr:row>48</xdr:row>
      <xdr:rowOff>27305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107430" y="84061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58420</xdr:rowOff>
    </xdr:from>
    <xdr:ext cx="593090" cy="27813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555615" y="82626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27305</xdr:rowOff>
    </xdr:from>
    <xdr:to>
      <xdr:col>59</xdr:col>
      <xdr:colOff>50800</xdr:colOff>
      <xdr:row>61</xdr:row>
      <xdr:rowOff>88900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107430" y="8406130"/>
          <a:ext cx="43211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51</xdr:row>
      <xdr:rowOff>17145</xdr:rowOff>
    </xdr:from>
    <xdr:to>
      <xdr:col>54</xdr:col>
      <xdr:colOff>175895</xdr:colOff>
      <xdr:row>58</xdr:row>
      <xdr:rowOff>95885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74225" y="891984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100965</xdr:rowOff>
    </xdr:from>
    <xdr:ext cx="523875" cy="266700"/>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9725025" y="10226040"/>
          <a:ext cx="5238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95885</xdr:rowOff>
    </xdr:from>
    <xdr:to>
      <xdr:col>55</xdr:col>
      <xdr:colOff>88900</xdr:colOff>
      <xdr:row>58</xdr:row>
      <xdr:rowOff>95885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599930" y="1022096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143510</xdr:rowOff>
    </xdr:from>
    <xdr:ext cx="588010" cy="26987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9725025" y="8696960"/>
          <a:ext cx="5880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579,315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17145</xdr:rowOff>
    </xdr:from>
    <xdr:to>
      <xdr:col>55</xdr:col>
      <xdr:colOff>88900</xdr:colOff>
      <xdr:row>51</xdr:row>
      <xdr:rowOff>17145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599930" y="891984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81280</xdr:rowOff>
    </xdr:from>
    <xdr:to>
      <xdr:col>55</xdr:col>
      <xdr:colOff>0</xdr:colOff>
      <xdr:row>58</xdr:row>
      <xdr:rowOff>95885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909050" y="10031730"/>
          <a:ext cx="765175"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26035</xdr:rowOff>
    </xdr:from>
    <xdr:ext cx="588010" cy="267970"/>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9725025" y="9801860"/>
          <a:ext cx="58801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1270</xdr:rowOff>
    </xdr:from>
    <xdr:to>
      <xdr:col>55</xdr:col>
      <xdr:colOff>50800</xdr:colOff>
      <xdr:row>57</xdr:row>
      <xdr:rowOff>111125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638030" y="9951720"/>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57</xdr:row>
      <xdr:rowOff>81280</xdr:rowOff>
    </xdr:from>
    <xdr:to>
      <xdr:col>50</xdr:col>
      <xdr:colOff>114300</xdr:colOff>
      <xdr:row>58</xdr:row>
      <xdr:rowOff>31115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091170" y="10031730"/>
          <a:ext cx="81788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37465</xdr:rowOff>
    </xdr:from>
    <xdr:to>
      <xdr:col>50</xdr:col>
      <xdr:colOff>165100</xdr:colOff>
      <xdr:row>57</xdr:row>
      <xdr:rowOff>147320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858250" y="998791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137795</xdr:rowOff>
    </xdr:from>
    <xdr:ext cx="526415" cy="26860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656320" y="10088245"/>
          <a:ext cx="52641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137795</xdr:rowOff>
    </xdr:from>
    <xdr:to>
      <xdr:col>45</xdr:col>
      <xdr:colOff>175895</xdr:colOff>
      <xdr:row>58</xdr:row>
      <xdr:rowOff>31115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262495" y="10088245"/>
          <a:ext cx="82867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18415</xdr:rowOff>
    </xdr:from>
    <xdr:to>
      <xdr:col>46</xdr:col>
      <xdr:colOff>38100</xdr:colOff>
      <xdr:row>57</xdr:row>
      <xdr:rowOff>128905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042275" y="9968865"/>
          <a:ext cx="86995"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146685</xdr:rowOff>
    </xdr:from>
    <xdr:ext cx="598805" cy="26860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807960" y="9747885"/>
          <a:ext cx="5988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137795</xdr:rowOff>
    </xdr:from>
    <xdr:to>
      <xdr:col>41</xdr:col>
      <xdr:colOff>50800</xdr:colOff>
      <xdr:row>58</xdr:row>
      <xdr:rowOff>69850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446520" y="10088245"/>
          <a:ext cx="81597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42545</xdr:rowOff>
    </xdr:from>
    <xdr:to>
      <xdr:col>41</xdr:col>
      <xdr:colOff>101600</xdr:colOff>
      <xdr:row>57</xdr:row>
      <xdr:rowOff>151130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211695" y="9992995"/>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168275</xdr:rowOff>
    </xdr:from>
    <xdr:ext cx="534670" cy="27813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024370" y="9769475"/>
          <a:ext cx="53467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43180</xdr:rowOff>
    </xdr:from>
    <xdr:to>
      <xdr:col>36</xdr:col>
      <xdr:colOff>165100</xdr:colOff>
      <xdr:row>57</xdr:row>
      <xdr:rowOff>151765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395720" y="9993630"/>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168910</xdr:rowOff>
    </xdr:from>
    <xdr:ext cx="526415" cy="27876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193790" y="9770110"/>
          <a:ext cx="5264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86360</xdr:rowOff>
    </xdr:from>
    <xdr:ext cx="762000" cy="27749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98330"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86360</xdr:rowOff>
    </xdr:from>
    <xdr:ext cx="762000" cy="27749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73315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61</xdr:row>
      <xdr:rowOff>86360</xdr:rowOff>
    </xdr:from>
    <xdr:ext cx="762000" cy="27749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91527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86360</xdr:rowOff>
    </xdr:from>
    <xdr:ext cx="751205" cy="27749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086600" y="107353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86360</xdr:rowOff>
    </xdr:from>
    <xdr:ext cx="762000" cy="27749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27062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42545</xdr:rowOff>
    </xdr:from>
    <xdr:to>
      <xdr:col>55</xdr:col>
      <xdr:colOff>50800</xdr:colOff>
      <xdr:row>58</xdr:row>
      <xdr:rowOff>151130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638030" y="10167620"/>
          <a:ext cx="86995"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134620</xdr:rowOff>
    </xdr:from>
    <xdr:ext cx="523875" cy="26860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9725025" y="10085070"/>
          <a:ext cx="52387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26670</xdr:rowOff>
    </xdr:from>
    <xdr:to>
      <xdr:col>50</xdr:col>
      <xdr:colOff>165100</xdr:colOff>
      <xdr:row>57</xdr:row>
      <xdr:rowOff>136525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858250" y="9977120"/>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154940</xdr:rowOff>
    </xdr:from>
    <xdr:ext cx="590550" cy="27305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623935" y="9756140"/>
          <a:ext cx="59055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160655</xdr:rowOff>
    </xdr:from>
    <xdr:to>
      <xdr:col>46</xdr:col>
      <xdr:colOff>38100</xdr:colOff>
      <xdr:row>58</xdr:row>
      <xdr:rowOff>86360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042275" y="1011110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76835</xdr:rowOff>
    </xdr:from>
    <xdr:ext cx="532130" cy="27749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840345" y="10201910"/>
          <a:ext cx="53213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82550</xdr:rowOff>
    </xdr:from>
    <xdr:to>
      <xdr:col>41</xdr:col>
      <xdr:colOff>101600</xdr:colOff>
      <xdr:row>58</xdr:row>
      <xdr:rowOff>7620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211695" y="100330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174625</xdr:rowOff>
    </xdr:from>
    <xdr:ext cx="534670" cy="26987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024370" y="1012507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15875</xdr:rowOff>
    </xdr:from>
    <xdr:to>
      <xdr:col>36</xdr:col>
      <xdr:colOff>165100</xdr:colOff>
      <xdr:row>58</xdr:row>
      <xdr:rowOff>123825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395720" y="101409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114935</xdr:rowOff>
    </xdr:from>
    <xdr:ext cx="526415" cy="27940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193790" y="10240010"/>
          <a:ext cx="52641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61595</xdr:rowOff>
    </xdr:from>
    <xdr:to>
      <xdr:col>59</xdr:col>
      <xdr:colOff>50800</xdr:colOff>
      <xdr:row>65</xdr:row>
      <xdr:rowOff>34290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107430" y="110597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61595</xdr:rowOff>
    </xdr:from>
    <xdr:to>
      <xdr:col>43</xdr:col>
      <xdr:colOff>63500</xdr:colOff>
      <xdr:row>66</xdr:row>
      <xdr:rowOff>150495</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219825"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95250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219825"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61595</xdr:rowOff>
    </xdr:from>
    <xdr:to>
      <xdr:col>48</xdr:col>
      <xdr:colOff>127000</xdr:colOff>
      <xdr:row>66</xdr:row>
      <xdr:rowOff>150495</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6280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95250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6280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61595</xdr:rowOff>
    </xdr:from>
    <xdr:to>
      <xdr:col>54</xdr:col>
      <xdr:colOff>127000</xdr:colOff>
      <xdr:row>66</xdr:row>
      <xdr:rowOff>150495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21817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95250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21817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27305</xdr:rowOff>
    </xdr:from>
    <xdr:to>
      <xdr:col>59</xdr:col>
      <xdr:colOff>50800</xdr:colOff>
      <xdr:row>81</xdr:row>
      <xdr:rowOff>88900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107430" y="11898630"/>
          <a:ext cx="43211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7345" cy="23622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69330" y="117036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88900</xdr:rowOff>
    </xdr:from>
    <xdr:to>
      <xdr:col>59</xdr:col>
      <xdr:colOff>50800</xdr:colOff>
      <xdr:row>81</xdr:row>
      <xdr:rowOff>88900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107430" y="142303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106680</xdr:rowOff>
    </xdr:from>
    <xdr:to>
      <xdr:col>59</xdr:col>
      <xdr:colOff>50800</xdr:colOff>
      <xdr:row>79</xdr:row>
      <xdr:rowOff>106680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107430" y="1389888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138430</xdr:rowOff>
    </xdr:from>
    <xdr:ext cx="248920" cy="26797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873115" y="13756005"/>
          <a:ext cx="248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123190</xdr:rowOff>
    </xdr:from>
    <xdr:to>
      <xdr:col>59</xdr:col>
      <xdr:colOff>50800</xdr:colOff>
      <xdr:row>77</xdr:row>
      <xdr:rowOff>123190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107430" y="1356614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155575</xdr:rowOff>
    </xdr:from>
    <xdr:ext cx="520700" cy="27241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619750" y="13423900"/>
          <a:ext cx="5207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141605</xdr:rowOff>
    </xdr:from>
    <xdr:to>
      <xdr:col>59</xdr:col>
      <xdr:colOff>50800</xdr:colOff>
      <xdr:row>75</xdr:row>
      <xdr:rowOff>141605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107430" y="1323530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173355</xdr:rowOff>
    </xdr:from>
    <xdr:ext cx="520700" cy="26797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619750" y="13092430"/>
          <a:ext cx="5207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158750</xdr:rowOff>
    </xdr:from>
    <xdr:to>
      <xdr:col>59</xdr:col>
      <xdr:colOff>50800</xdr:colOff>
      <xdr:row>73</xdr:row>
      <xdr:rowOff>158750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107430" y="1290320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6985</xdr:rowOff>
    </xdr:from>
    <xdr:ext cx="520700" cy="27305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619750" y="12751435"/>
          <a:ext cx="52070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174625</xdr:rowOff>
    </xdr:from>
    <xdr:to>
      <xdr:col>59</xdr:col>
      <xdr:colOff>50800</xdr:colOff>
      <xdr:row>71</xdr:row>
      <xdr:rowOff>174625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107430" y="1256982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24130</xdr:rowOff>
    </xdr:from>
    <xdr:ext cx="520700" cy="26670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619750" y="12419330"/>
          <a:ext cx="5207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9525</xdr:rowOff>
    </xdr:from>
    <xdr:to>
      <xdr:col>59</xdr:col>
      <xdr:colOff>50800</xdr:colOff>
      <xdr:row>70</xdr:row>
      <xdr:rowOff>9525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107430" y="1223010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41275</xdr:rowOff>
    </xdr:from>
    <xdr:ext cx="593090" cy="27686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555615" y="12087225"/>
          <a:ext cx="59309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27305</xdr:rowOff>
    </xdr:from>
    <xdr:to>
      <xdr:col>59</xdr:col>
      <xdr:colOff>50800</xdr:colOff>
      <xdr:row>68</xdr:row>
      <xdr:rowOff>27305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107430" y="118986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58420</xdr:rowOff>
    </xdr:from>
    <xdr:ext cx="593090" cy="27813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555615" y="117551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27305</xdr:rowOff>
    </xdr:from>
    <xdr:to>
      <xdr:col>59</xdr:col>
      <xdr:colOff>50800</xdr:colOff>
      <xdr:row>81</xdr:row>
      <xdr:rowOff>88900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107430" y="11898630"/>
          <a:ext cx="43211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70</xdr:row>
      <xdr:rowOff>167640</xdr:rowOff>
    </xdr:from>
    <xdr:to>
      <xdr:col>54</xdr:col>
      <xdr:colOff>175895</xdr:colOff>
      <xdr:row>79</xdr:row>
      <xdr:rowOff>106680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74225" y="1238821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111125</xdr:rowOff>
    </xdr:from>
    <xdr:ext cx="238760" cy="27622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9725025" y="13903325"/>
          <a:ext cx="2387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106680</xdr:rowOff>
    </xdr:from>
    <xdr:to>
      <xdr:col>55</xdr:col>
      <xdr:colOff>88900</xdr:colOff>
      <xdr:row>79</xdr:row>
      <xdr:rowOff>106680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599930" y="1389888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111125</xdr:rowOff>
    </xdr:from>
    <xdr:ext cx="523875" cy="27622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9725025" y="12157075"/>
          <a:ext cx="5238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90,990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167640</xdr:rowOff>
    </xdr:from>
    <xdr:to>
      <xdr:col>55</xdr:col>
      <xdr:colOff>88900</xdr:colOff>
      <xdr:row>70</xdr:row>
      <xdr:rowOff>167640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599930" y="1238821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10160</xdr:rowOff>
    </xdr:from>
    <xdr:to>
      <xdr:col>55</xdr:col>
      <xdr:colOff>0</xdr:colOff>
      <xdr:row>79</xdr:row>
      <xdr:rowOff>99060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909050" y="13627735"/>
          <a:ext cx="765175"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111760</xdr:rowOff>
    </xdr:from>
    <xdr:ext cx="523875" cy="27622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9725025" y="13205460"/>
          <a:ext cx="5238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86995</xdr:rowOff>
    </xdr:from>
    <xdr:to>
      <xdr:col>55</xdr:col>
      <xdr:colOff>50800</xdr:colOff>
      <xdr:row>77</xdr:row>
      <xdr:rowOff>11430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638030" y="1335532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78</xdr:row>
      <xdr:rowOff>10160</xdr:rowOff>
    </xdr:from>
    <xdr:to>
      <xdr:col>50</xdr:col>
      <xdr:colOff>114300</xdr:colOff>
      <xdr:row>78</xdr:row>
      <xdr:rowOff>174625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091170" y="13627735"/>
          <a:ext cx="81788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95885</xdr:rowOff>
    </xdr:from>
    <xdr:to>
      <xdr:col>50</xdr:col>
      <xdr:colOff>165100</xdr:colOff>
      <xdr:row>78</xdr:row>
      <xdr:rowOff>20320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858250" y="13538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38735</xdr:rowOff>
    </xdr:from>
    <xdr:ext cx="526415" cy="27876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656320" y="13307060"/>
          <a:ext cx="5264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112395</xdr:rowOff>
    </xdr:from>
    <xdr:to>
      <xdr:col>45</xdr:col>
      <xdr:colOff>175895</xdr:colOff>
      <xdr:row>78</xdr:row>
      <xdr:rowOff>174625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262495" y="13729970"/>
          <a:ext cx="82867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114300</xdr:rowOff>
    </xdr:from>
    <xdr:to>
      <xdr:col>46</xdr:col>
      <xdr:colOff>38100</xdr:colOff>
      <xdr:row>78</xdr:row>
      <xdr:rowOff>38735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042275" y="1355725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55880</xdr:rowOff>
    </xdr:from>
    <xdr:ext cx="532130" cy="27813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840345" y="13324205"/>
          <a:ext cx="5321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66675</xdr:rowOff>
    </xdr:from>
    <xdr:to>
      <xdr:col>41</xdr:col>
      <xdr:colOff>50800</xdr:colOff>
      <xdr:row>78</xdr:row>
      <xdr:rowOff>112395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446520" y="13684250"/>
          <a:ext cx="8159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132715</xdr:rowOff>
    </xdr:from>
    <xdr:to>
      <xdr:col>41</xdr:col>
      <xdr:colOff>101600</xdr:colOff>
      <xdr:row>77</xdr:row>
      <xdr:rowOff>57785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211695" y="134010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76200</xdr:rowOff>
    </xdr:from>
    <xdr:ext cx="534670" cy="27622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024370" y="13169900"/>
          <a:ext cx="5346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1905</xdr:rowOff>
    </xdr:from>
    <xdr:to>
      <xdr:col>36</xdr:col>
      <xdr:colOff>165100</xdr:colOff>
      <xdr:row>76</xdr:row>
      <xdr:rowOff>111760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395720" y="1327023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129540</xdr:rowOff>
    </xdr:from>
    <xdr:ext cx="526415" cy="27686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193790" y="13048615"/>
          <a:ext cx="52641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86360</xdr:rowOff>
    </xdr:from>
    <xdr:ext cx="762000" cy="2774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98330"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86360</xdr:rowOff>
    </xdr:from>
    <xdr:ext cx="762000" cy="2774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73315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81</xdr:row>
      <xdr:rowOff>86360</xdr:rowOff>
    </xdr:from>
    <xdr:ext cx="762000" cy="2774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91527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86360</xdr:rowOff>
    </xdr:from>
    <xdr:ext cx="751205" cy="27749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086600" y="14227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86360</xdr:rowOff>
    </xdr:from>
    <xdr:ext cx="762000" cy="27749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27062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44450</xdr:rowOff>
    </xdr:from>
    <xdr:to>
      <xdr:col>55</xdr:col>
      <xdr:colOff>50800</xdr:colOff>
      <xdr:row>79</xdr:row>
      <xdr:rowOff>154940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638030" y="13836650"/>
          <a:ext cx="86995"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137795</xdr:rowOff>
    </xdr:from>
    <xdr:ext cx="367665" cy="26860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9725025" y="13755370"/>
          <a:ext cx="3676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140335</xdr:rowOff>
    </xdr:from>
    <xdr:to>
      <xdr:col>50</xdr:col>
      <xdr:colOff>165100</xdr:colOff>
      <xdr:row>78</xdr:row>
      <xdr:rowOff>64770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858250" y="13583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55245</xdr:rowOff>
    </xdr:from>
    <xdr:ext cx="526415" cy="27813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656320" y="13672820"/>
          <a:ext cx="52641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127635</xdr:rowOff>
    </xdr:from>
    <xdr:to>
      <xdr:col>46</xdr:col>
      <xdr:colOff>38100</xdr:colOff>
      <xdr:row>79</xdr:row>
      <xdr:rowOff>52705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042275" y="1374521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43180</xdr:rowOff>
    </xdr:from>
    <xdr:ext cx="469900" cy="27368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872730" y="13835380"/>
          <a:ext cx="4699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57150</xdr:rowOff>
    </xdr:from>
    <xdr:to>
      <xdr:col>41</xdr:col>
      <xdr:colOff>101600</xdr:colOff>
      <xdr:row>78</xdr:row>
      <xdr:rowOff>166370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211695" y="13674725"/>
          <a:ext cx="10160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157480</xdr:rowOff>
    </xdr:from>
    <xdr:ext cx="534670" cy="27876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024370" y="13775055"/>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11430</xdr:rowOff>
    </xdr:from>
    <xdr:to>
      <xdr:col>36</xdr:col>
      <xdr:colOff>165100</xdr:colOff>
      <xdr:row>78</xdr:row>
      <xdr:rowOff>121285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395720" y="1362900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111760</xdr:rowOff>
    </xdr:from>
    <xdr:ext cx="526415" cy="27622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193790" y="13729335"/>
          <a:ext cx="52641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61595</xdr:rowOff>
    </xdr:from>
    <xdr:to>
      <xdr:col>59</xdr:col>
      <xdr:colOff>50800</xdr:colOff>
      <xdr:row>85</xdr:row>
      <xdr:rowOff>34290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107430" y="145522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61595</xdr:rowOff>
    </xdr:from>
    <xdr:to>
      <xdr:col>43</xdr:col>
      <xdr:colOff>63500</xdr:colOff>
      <xdr:row>86</xdr:row>
      <xdr:rowOff>150495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219825"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95250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219825"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61595</xdr:rowOff>
    </xdr:from>
    <xdr:to>
      <xdr:col>48</xdr:col>
      <xdr:colOff>127000</xdr:colOff>
      <xdr:row>86</xdr:row>
      <xdr:rowOff>150495</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6280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95250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16280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61595</xdr:rowOff>
    </xdr:from>
    <xdr:to>
      <xdr:col>54</xdr:col>
      <xdr:colOff>127000</xdr:colOff>
      <xdr:row>86</xdr:row>
      <xdr:rowOff>150495</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21817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95250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21817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27305</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107430" y="15391130"/>
          <a:ext cx="4321175"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7345" cy="23622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69330" y="151961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107430" y="176847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107430" y="172275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920" cy="24892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873115" y="170853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107430" y="167703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4892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555615" y="16628110"/>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107430" y="163131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4892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555615" y="16170910"/>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150495</xdr:rowOff>
    </xdr:from>
    <xdr:to>
      <xdr:col>59</xdr:col>
      <xdr:colOff>50800</xdr:colOff>
      <xdr:row>90</xdr:row>
      <xdr:rowOff>150495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107430" y="158635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174625</xdr:rowOff>
    </xdr:from>
    <xdr:ext cx="593090" cy="26352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555615" y="15713075"/>
          <a:ext cx="593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27305</xdr:rowOff>
    </xdr:from>
    <xdr:to>
      <xdr:col>59</xdr:col>
      <xdr:colOff>50800</xdr:colOff>
      <xdr:row>88</xdr:row>
      <xdr:rowOff>27305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107430" y="153911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58420</xdr:rowOff>
    </xdr:from>
    <xdr:ext cx="593090" cy="27813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555615" y="152476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27305</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107430" y="15391130"/>
          <a:ext cx="4321175"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91</xdr:row>
      <xdr:rowOff>97790</xdr:rowOff>
    </xdr:from>
    <xdr:to>
      <xdr:col>54</xdr:col>
      <xdr:colOff>175895</xdr:colOff>
      <xdr:row>98</xdr:row>
      <xdr:rowOff>67310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74225" y="1598549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71120</xdr:rowOff>
    </xdr:from>
    <xdr:ext cx="523875" cy="259080"/>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9725025" y="171589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67310</xdr:rowOff>
    </xdr:from>
    <xdr:to>
      <xdr:col>55</xdr:col>
      <xdr:colOff>88900</xdr:colOff>
      <xdr:row>98</xdr:row>
      <xdr:rowOff>67310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599930" y="1715516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47625</xdr:rowOff>
    </xdr:from>
    <xdr:ext cx="588010" cy="26860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9725025" y="15760700"/>
          <a:ext cx="5880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271,602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599930" y="1598549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119380</xdr:rowOff>
    </xdr:from>
    <xdr:to>
      <xdr:col>55</xdr:col>
      <xdr:colOff>0</xdr:colOff>
      <xdr:row>98</xdr:row>
      <xdr:rowOff>67310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909050" y="16864330"/>
          <a:ext cx="765175"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30480</xdr:rowOff>
    </xdr:from>
    <xdr:ext cx="523875" cy="250190"/>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9725025" y="16775430"/>
          <a:ext cx="52387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638030" y="1692402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96</xdr:row>
      <xdr:rowOff>119380</xdr:rowOff>
    </xdr:from>
    <xdr:to>
      <xdr:col>50</xdr:col>
      <xdr:colOff>114300</xdr:colOff>
      <xdr:row>97</xdr:row>
      <xdr:rowOff>154940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091170" y="16864330"/>
          <a:ext cx="81788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858250" y="169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99060</xdr:rowOff>
    </xdr:from>
    <xdr:ext cx="526415" cy="25019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656320" y="1701546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8255</xdr:rowOff>
    </xdr:from>
    <xdr:to>
      <xdr:col>45</xdr:col>
      <xdr:colOff>175895</xdr:colOff>
      <xdr:row>97</xdr:row>
      <xdr:rowOff>154940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262495" y="16924655"/>
          <a:ext cx="828675"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xdr:rowOff>
    </xdr:from>
    <xdr:to>
      <xdr:col>46</xdr:col>
      <xdr:colOff>38100</xdr:colOff>
      <xdr:row>97</xdr:row>
      <xdr:rowOff>102235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042275" y="1691703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118745</xdr:rowOff>
    </xdr:from>
    <xdr:ext cx="53213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840345" y="16692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8255</xdr:rowOff>
    </xdr:from>
    <xdr:to>
      <xdr:col>41</xdr:col>
      <xdr:colOff>50800</xdr:colOff>
      <xdr:row>98</xdr:row>
      <xdr:rowOff>95885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446520" y="16924655"/>
          <a:ext cx="815975"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29210</xdr:rowOff>
    </xdr:from>
    <xdr:to>
      <xdr:col>41</xdr:col>
      <xdr:colOff>101600</xdr:colOff>
      <xdr:row>97</xdr:row>
      <xdr:rowOff>130175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211695" y="16945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121285</xdr:rowOff>
    </xdr:from>
    <xdr:ext cx="534670" cy="25082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024370" y="170376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72390</xdr:rowOff>
    </xdr:from>
    <xdr:to>
      <xdr:col>36</xdr:col>
      <xdr:colOff>165100</xdr:colOff>
      <xdr:row>98</xdr:row>
      <xdr:rowOff>2540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395720" y="169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19050</xdr:rowOff>
    </xdr:from>
    <xdr:ext cx="526415" cy="25019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193790" y="1676400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98330"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73315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91527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120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08660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27062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16510</xdr:rowOff>
    </xdr:from>
    <xdr:to>
      <xdr:col>55</xdr:col>
      <xdr:colOff>50800</xdr:colOff>
      <xdr:row>98</xdr:row>
      <xdr:rowOff>118110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638030" y="1710436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102870</xdr:rowOff>
    </xdr:from>
    <xdr:ext cx="523875" cy="259080"/>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9725025" y="170192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68580</xdr:rowOff>
    </xdr:from>
    <xdr:to>
      <xdr:col>50</xdr:col>
      <xdr:colOff>165100</xdr:colOff>
      <xdr:row>96</xdr:row>
      <xdr:rowOff>170180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85825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15240</xdr:rowOff>
    </xdr:from>
    <xdr:ext cx="52641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656320" y="165887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103505</xdr:rowOff>
    </xdr:from>
    <xdr:to>
      <xdr:col>46</xdr:col>
      <xdr:colOff>38100</xdr:colOff>
      <xdr:row>98</xdr:row>
      <xdr:rowOff>33655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042275" y="1701990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24765</xdr:rowOff>
    </xdr:from>
    <xdr:ext cx="53213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840345" y="17112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128905</xdr:rowOff>
    </xdr:from>
    <xdr:to>
      <xdr:col>41</xdr:col>
      <xdr:colOff>101600</xdr:colOff>
      <xdr:row>97</xdr:row>
      <xdr:rowOff>59055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211695"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75565</xdr:rowOff>
    </xdr:from>
    <xdr:ext cx="534670" cy="25082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024370" y="166490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45085</xdr:rowOff>
    </xdr:from>
    <xdr:to>
      <xdr:col>36</xdr:col>
      <xdr:colOff>165100</xdr:colOff>
      <xdr:row>98</xdr:row>
      <xdr:rowOff>146685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395720" y="171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98</xdr:row>
      <xdr:rowOff>137795</xdr:rowOff>
    </xdr:from>
    <xdr:ext cx="45910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226175" y="172256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61595</xdr:rowOff>
    </xdr:from>
    <xdr:to>
      <xdr:col>89</xdr:col>
      <xdr:colOff>175895</xdr:colOff>
      <xdr:row>25</xdr:row>
      <xdr:rowOff>34290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496675" y="40747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61595</xdr:rowOff>
    </xdr:from>
    <xdr:to>
      <xdr:col>74</xdr:col>
      <xdr:colOff>0</xdr:colOff>
      <xdr:row>26</xdr:row>
      <xdr:rowOff>150495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60907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95250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60907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61595</xdr:rowOff>
    </xdr:from>
    <xdr:to>
      <xdr:col>79</xdr:col>
      <xdr:colOff>63500</xdr:colOff>
      <xdr:row>26</xdr:row>
      <xdr:rowOff>150495</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52045"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95250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52045"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61595</xdr:rowOff>
    </xdr:from>
    <xdr:to>
      <xdr:col>85</xdr:col>
      <xdr:colOff>63500</xdr:colOff>
      <xdr:row>26</xdr:row>
      <xdr:rowOff>150495</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607415"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95250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607415"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27305</xdr:rowOff>
    </xdr:from>
    <xdr:to>
      <xdr:col>89</xdr:col>
      <xdr:colOff>175895</xdr:colOff>
      <xdr:row>41</xdr:row>
      <xdr:rowOff>88900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1496675" y="4913630"/>
          <a:ext cx="43338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1630" cy="23622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458575" y="4718685"/>
          <a:ext cx="341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88900</xdr:rowOff>
    </xdr:from>
    <xdr:to>
      <xdr:col>89</xdr:col>
      <xdr:colOff>175895</xdr:colOff>
      <xdr:row>41</xdr:row>
      <xdr:rowOff>88900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496675" y="72453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47625</xdr:rowOff>
    </xdr:from>
    <xdr:to>
      <xdr:col>89</xdr:col>
      <xdr:colOff>175895</xdr:colOff>
      <xdr:row>39</xdr:row>
      <xdr:rowOff>47625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1496675" y="685482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80010</xdr:rowOff>
    </xdr:from>
    <xdr:ext cx="240665" cy="27622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262360" y="6712585"/>
          <a:ext cx="24066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175895</xdr:colOff>
      <xdr:row>37</xdr:row>
      <xdr:rowOff>6985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496675" y="646493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38100</xdr:rowOff>
    </xdr:from>
    <xdr:ext cx="523240" cy="27876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008995" y="6321425"/>
          <a:ext cx="52324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150495</xdr:rowOff>
    </xdr:from>
    <xdr:to>
      <xdr:col>89</xdr:col>
      <xdr:colOff>175895</xdr:colOff>
      <xdr:row>34</xdr:row>
      <xdr:rowOff>150495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496675" y="608457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174625</xdr:rowOff>
    </xdr:from>
    <xdr:ext cx="595630" cy="26987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944860" y="5934075"/>
          <a:ext cx="5956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109855</xdr:rowOff>
    </xdr:from>
    <xdr:to>
      <xdr:col>89</xdr:col>
      <xdr:colOff>175895</xdr:colOff>
      <xdr:row>32</xdr:row>
      <xdr:rowOff>109855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496675" y="569468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140970</xdr:rowOff>
    </xdr:from>
    <xdr:ext cx="595630" cy="27876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944860" y="5551170"/>
          <a:ext cx="59563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67945</xdr:rowOff>
    </xdr:from>
    <xdr:to>
      <xdr:col>89</xdr:col>
      <xdr:colOff>175895</xdr:colOff>
      <xdr:row>30</xdr:row>
      <xdr:rowOff>67945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496675" y="530352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99695</xdr:rowOff>
    </xdr:from>
    <xdr:ext cx="595630" cy="26924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944860" y="5160645"/>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27305</xdr:rowOff>
    </xdr:from>
    <xdr:to>
      <xdr:col>89</xdr:col>
      <xdr:colOff>175895</xdr:colOff>
      <xdr:row>28</xdr:row>
      <xdr:rowOff>27305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496675" y="49136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58420</xdr:rowOff>
    </xdr:from>
    <xdr:ext cx="595630" cy="27813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944860" y="4770120"/>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27305</xdr:rowOff>
    </xdr:from>
    <xdr:to>
      <xdr:col>89</xdr:col>
      <xdr:colOff>175895</xdr:colOff>
      <xdr:row>41</xdr:row>
      <xdr:rowOff>88900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1496675" y="4913630"/>
          <a:ext cx="43338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105410</xdr:rowOff>
    </xdr:from>
    <xdr:to>
      <xdr:col>85</xdr:col>
      <xdr:colOff>126365</xdr:colOff>
      <xdr:row>39</xdr:row>
      <xdr:rowOff>47625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076170" y="551561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39</xdr:row>
      <xdr:rowOff>52705</xdr:rowOff>
    </xdr:from>
    <xdr:ext cx="249555" cy="27622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5126970" y="6859905"/>
          <a:ext cx="24955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47625</xdr:rowOff>
    </xdr:from>
    <xdr:to>
      <xdr:col>86</xdr:col>
      <xdr:colOff>25400</xdr:colOff>
      <xdr:row>39</xdr:row>
      <xdr:rowOff>47625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989175" y="685482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30</xdr:row>
      <xdr:rowOff>48895</xdr:rowOff>
    </xdr:from>
    <xdr:ext cx="598805" cy="275590"/>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5126970" y="5284470"/>
          <a:ext cx="5988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172,889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105410</xdr:rowOff>
    </xdr:from>
    <xdr:to>
      <xdr:col>86</xdr:col>
      <xdr:colOff>25400</xdr:colOff>
      <xdr:row>31</xdr:row>
      <xdr:rowOff>105410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989175" y="551561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47625</xdr:rowOff>
    </xdr:from>
    <xdr:to>
      <xdr:col>85</xdr:col>
      <xdr:colOff>127000</xdr:colOff>
      <xdr:row>39</xdr:row>
      <xdr:rowOff>47625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298295" y="6854825"/>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37</xdr:row>
      <xdr:rowOff>94615</xdr:rowOff>
    </xdr:from>
    <xdr:ext cx="534670" cy="276860"/>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5126970" y="6552565"/>
          <a:ext cx="534670" cy="2768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70485</xdr:rowOff>
    </xdr:from>
    <xdr:to>
      <xdr:col>85</xdr:col>
      <xdr:colOff>175895</xdr:colOff>
      <xdr:row>38</xdr:row>
      <xdr:rowOff>174625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027275" y="6703060"/>
          <a:ext cx="9969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47625</xdr:rowOff>
    </xdr:from>
    <xdr:to>
      <xdr:col>81</xdr:col>
      <xdr:colOff>50800</xdr:colOff>
      <xdr:row>39</xdr:row>
      <xdr:rowOff>47625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482320" y="685482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67310</xdr:rowOff>
    </xdr:from>
    <xdr:to>
      <xdr:col>81</xdr:col>
      <xdr:colOff>101600</xdr:colOff>
      <xdr:row>38</xdr:row>
      <xdr:rowOff>174625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247495" y="669988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9525</xdr:rowOff>
    </xdr:from>
    <xdr:ext cx="534670" cy="27876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060170" y="6467475"/>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39</xdr:row>
      <xdr:rowOff>47625</xdr:rowOff>
    </xdr:from>
    <xdr:to>
      <xdr:col>76</xdr:col>
      <xdr:colOff>114300</xdr:colOff>
      <xdr:row>39</xdr:row>
      <xdr:rowOff>47625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664440" y="68548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116205</xdr:rowOff>
    </xdr:from>
    <xdr:to>
      <xdr:col>76</xdr:col>
      <xdr:colOff>165100</xdr:colOff>
      <xdr:row>39</xdr:row>
      <xdr:rowOff>40640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431520" y="6748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57785</xdr:rowOff>
    </xdr:from>
    <xdr:ext cx="459105" cy="27559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261975" y="6515735"/>
          <a:ext cx="4591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47625</xdr:rowOff>
    </xdr:from>
    <xdr:to>
      <xdr:col>71</xdr:col>
      <xdr:colOff>175895</xdr:colOff>
      <xdr:row>39</xdr:row>
      <xdr:rowOff>47625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1835765" y="6854825"/>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140970</xdr:rowOff>
    </xdr:from>
    <xdr:to>
      <xdr:col>72</xdr:col>
      <xdr:colOff>38100</xdr:colOff>
      <xdr:row>39</xdr:row>
      <xdr:rowOff>66040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615545" y="677354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83820</xdr:rowOff>
    </xdr:from>
    <xdr:ext cx="469900" cy="27622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446000" y="6541770"/>
          <a:ext cx="4699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142240</xdr:rowOff>
    </xdr:from>
    <xdr:to>
      <xdr:col>67</xdr:col>
      <xdr:colOff>101600</xdr:colOff>
      <xdr:row>39</xdr:row>
      <xdr:rowOff>67945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1784965" y="6774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85725</xdr:rowOff>
    </xdr:from>
    <xdr:ext cx="461645" cy="27559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615420" y="6543675"/>
          <a:ext cx="4616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86360</xdr:rowOff>
    </xdr:from>
    <xdr:ext cx="762000" cy="27749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902180"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86360</xdr:rowOff>
    </xdr:from>
    <xdr:ext cx="751205" cy="27749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122400" y="7242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86360</xdr:rowOff>
    </xdr:from>
    <xdr:ext cx="762000" cy="27749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30642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41</xdr:row>
      <xdr:rowOff>86360</xdr:rowOff>
    </xdr:from>
    <xdr:ext cx="762000" cy="27749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8854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86360</xdr:rowOff>
    </xdr:from>
    <xdr:ext cx="751205" cy="27749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1659870" y="7242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174625</xdr:rowOff>
    </xdr:from>
    <xdr:to>
      <xdr:col>85</xdr:col>
      <xdr:colOff>175895</xdr:colOff>
      <xdr:row>39</xdr:row>
      <xdr:rowOff>102870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027275" y="6807200"/>
          <a:ext cx="996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38</xdr:row>
      <xdr:rowOff>86360</xdr:rowOff>
    </xdr:from>
    <xdr:ext cx="249555" cy="27749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5126970" y="6718935"/>
          <a:ext cx="24955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174625</xdr:rowOff>
    </xdr:from>
    <xdr:to>
      <xdr:col>81</xdr:col>
      <xdr:colOff>101600</xdr:colOff>
      <xdr:row>39</xdr:row>
      <xdr:rowOff>102870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247495" y="6807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92710</xdr:rowOff>
    </xdr:from>
    <xdr:ext cx="241300" cy="27559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188440" y="6899910"/>
          <a:ext cx="2413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174625</xdr:rowOff>
    </xdr:from>
    <xdr:to>
      <xdr:col>76</xdr:col>
      <xdr:colOff>165100</xdr:colOff>
      <xdr:row>39</xdr:row>
      <xdr:rowOff>102870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431520" y="6807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175895</xdr:colOff>
      <xdr:row>39</xdr:row>
      <xdr:rowOff>92710</xdr:rowOff>
    </xdr:from>
    <xdr:ext cx="249555" cy="27559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368020" y="6899910"/>
          <a:ext cx="2495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174625</xdr:rowOff>
    </xdr:from>
    <xdr:to>
      <xdr:col>72</xdr:col>
      <xdr:colOff>38100</xdr:colOff>
      <xdr:row>39</xdr:row>
      <xdr:rowOff>102870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615545" y="6807200"/>
          <a:ext cx="869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92710</xdr:rowOff>
    </xdr:from>
    <xdr:ext cx="247015" cy="27559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1885" y="6899910"/>
          <a:ext cx="2470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174625</xdr:rowOff>
    </xdr:from>
    <xdr:to>
      <xdr:col>67</xdr:col>
      <xdr:colOff>101600</xdr:colOff>
      <xdr:row>39</xdr:row>
      <xdr:rowOff>102870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1784965" y="6807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92710</xdr:rowOff>
    </xdr:from>
    <xdr:ext cx="241300" cy="27559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725910" y="6899910"/>
          <a:ext cx="2413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61595</xdr:rowOff>
    </xdr:from>
    <xdr:to>
      <xdr:col>89</xdr:col>
      <xdr:colOff>175895</xdr:colOff>
      <xdr:row>45</xdr:row>
      <xdr:rowOff>34290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496675" y="75672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61595</xdr:rowOff>
    </xdr:from>
    <xdr:to>
      <xdr:col>74</xdr:col>
      <xdr:colOff>0</xdr:colOff>
      <xdr:row>46</xdr:row>
      <xdr:rowOff>150495</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60907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95250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60907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61595</xdr:rowOff>
    </xdr:from>
    <xdr:to>
      <xdr:col>79</xdr:col>
      <xdr:colOff>63500</xdr:colOff>
      <xdr:row>46</xdr:row>
      <xdr:rowOff>150495</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52045"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95250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52045"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61595</xdr:rowOff>
    </xdr:from>
    <xdr:to>
      <xdr:col>85</xdr:col>
      <xdr:colOff>63500</xdr:colOff>
      <xdr:row>46</xdr:row>
      <xdr:rowOff>150495</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607415"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95250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607415"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27305</xdr:rowOff>
    </xdr:from>
    <xdr:to>
      <xdr:col>89</xdr:col>
      <xdr:colOff>175895</xdr:colOff>
      <xdr:row>61</xdr:row>
      <xdr:rowOff>88900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1496675" y="8406130"/>
          <a:ext cx="43338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1630" cy="23622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458575" y="8211185"/>
          <a:ext cx="341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88900</xdr:rowOff>
    </xdr:from>
    <xdr:to>
      <xdr:col>89</xdr:col>
      <xdr:colOff>175895</xdr:colOff>
      <xdr:row>61</xdr:row>
      <xdr:rowOff>88900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1496675" y="107378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150495</xdr:rowOff>
    </xdr:from>
    <xdr:to>
      <xdr:col>89</xdr:col>
      <xdr:colOff>175895</xdr:colOff>
      <xdr:row>54</xdr:row>
      <xdr:rowOff>150495</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496675" y="957707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174625</xdr:rowOff>
    </xdr:from>
    <xdr:ext cx="240665" cy="26987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262360" y="9426575"/>
          <a:ext cx="2406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27305</xdr:rowOff>
    </xdr:from>
    <xdr:to>
      <xdr:col>89</xdr:col>
      <xdr:colOff>175895</xdr:colOff>
      <xdr:row>48</xdr:row>
      <xdr:rowOff>27305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1496675" y="84061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58420</xdr:rowOff>
    </xdr:from>
    <xdr:ext cx="240665" cy="27813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262360" y="8262620"/>
          <a:ext cx="24066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27305</xdr:rowOff>
    </xdr:from>
    <xdr:to>
      <xdr:col>89</xdr:col>
      <xdr:colOff>175895</xdr:colOff>
      <xdr:row>61</xdr:row>
      <xdr:rowOff>88900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1496675" y="8406130"/>
          <a:ext cx="43338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150495</xdr:rowOff>
    </xdr:from>
    <xdr:to>
      <xdr:col>85</xdr:col>
      <xdr:colOff>126365</xdr:colOff>
      <xdr:row>54</xdr:row>
      <xdr:rowOff>150495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076170" y="95770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55</xdr:row>
      <xdr:rowOff>10795</xdr:rowOff>
    </xdr:from>
    <xdr:ext cx="249555" cy="27876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5126970" y="9611995"/>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150495</xdr:rowOff>
    </xdr:from>
    <xdr:to>
      <xdr:col>86</xdr:col>
      <xdr:colOff>25400</xdr:colOff>
      <xdr:row>54</xdr:row>
      <xdr:rowOff>150495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989175" y="95770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53</xdr:row>
      <xdr:rowOff>10795</xdr:rowOff>
    </xdr:from>
    <xdr:ext cx="249555" cy="27876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5126970" y="9262745"/>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150495</xdr:rowOff>
    </xdr:from>
    <xdr:to>
      <xdr:col>86</xdr:col>
      <xdr:colOff>25400</xdr:colOff>
      <xdr:row>54</xdr:row>
      <xdr:rowOff>150495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989175" y="95770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150495</xdr:rowOff>
    </xdr:from>
    <xdr:to>
      <xdr:col>85</xdr:col>
      <xdr:colOff>127000</xdr:colOff>
      <xdr:row>54</xdr:row>
      <xdr:rowOff>150495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298295" y="957707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54</xdr:row>
      <xdr:rowOff>72390</xdr:rowOff>
    </xdr:from>
    <xdr:ext cx="249555" cy="26987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5126970" y="9498965"/>
          <a:ext cx="249555" cy="269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95250</xdr:rowOff>
    </xdr:from>
    <xdr:to>
      <xdr:col>85</xdr:col>
      <xdr:colOff>175895</xdr:colOff>
      <xdr:row>55</xdr:row>
      <xdr:rowOff>19685</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027275" y="9521825"/>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150495</xdr:rowOff>
    </xdr:from>
    <xdr:to>
      <xdr:col>81</xdr:col>
      <xdr:colOff>50800</xdr:colOff>
      <xdr:row>54</xdr:row>
      <xdr:rowOff>150495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482320" y="957707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95250</xdr:rowOff>
    </xdr:from>
    <xdr:to>
      <xdr:col>81</xdr:col>
      <xdr:colOff>101600</xdr:colOff>
      <xdr:row>55</xdr:row>
      <xdr:rowOff>19685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247495" y="952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10795</xdr:rowOff>
    </xdr:from>
    <xdr:ext cx="241300" cy="27876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188440" y="9611995"/>
          <a:ext cx="2413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54</xdr:row>
      <xdr:rowOff>150495</xdr:rowOff>
    </xdr:from>
    <xdr:to>
      <xdr:col>76</xdr:col>
      <xdr:colOff>114300</xdr:colOff>
      <xdr:row>54</xdr:row>
      <xdr:rowOff>150495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664440" y="957707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95250</xdr:rowOff>
    </xdr:from>
    <xdr:to>
      <xdr:col>76</xdr:col>
      <xdr:colOff>165100</xdr:colOff>
      <xdr:row>55</xdr:row>
      <xdr:rowOff>19685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431520" y="952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175895</xdr:colOff>
      <xdr:row>55</xdr:row>
      <xdr:rowOff>10795</xdr:rowOff>
    </xdr:from>
    <xdr:ext cx="249555" cy="27876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368020" y="9611995"/>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150495</xdr:rowOff>
    </xdr:from>
    <xdr:to>
      <xdr:col>71</xdr:col>
      <xdr:colOff>175895</xdr:colOff>
      <xdr:row>54</xdr:row>
      <xdr:rowOff>150495</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1835765" y="9577070"/>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95250</xdr:rowOff>
    </xdr:from>
    <xdr:to>
      <xdr:col>72</xdr:col>
      <xdr:colOff>38100</xdr:colOff>
      <xdr:row>55</xdr:row>
      <xdr:rowOff>19685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615545" y="95218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10795</xdr:rowOff>
    </xdr:from>
    <xdr:ext cx="247015" cy="27876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541885" y="9611995"/>
          <a:ext cx="2470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95250</xdr:rowOff>
    </xdr:from>
    <xdr:to>
      <xdr:col>67</xdr:col>
      <xdr:colOff>101600</xdr:colOff>
      <xdr:row>55</xdr:row>
      <xdr:rowOff>19685</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1784965" y="952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10795</xdr:rowOff>
    </xdr:from>
    <xdr:ext cx="241300" cy="27876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725910" y="9611995"/>
          <a:ext cx="2413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86360</xdr:rowOff>
    </xdr:from>
    <xdr:ext cx="762000" cy="27749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902180"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86360</xdr:rowOff>
    </xdr:from>
    <xdr:ext cx="751205" cy="27749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122400" y="107353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86360</xdr:rowOff>
    </xdr:from>
    <xdr:ext cx="762000" cy="27749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30642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61</xdr:row>
      <xdr:rowOff>86360</xdr:rowOff>
    </xdr:from>
    <xdr:ext cx="762000" cy="27749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48854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86360</xdr:rowOff>
    </xdr:from>
    <xdr:ext cx="751205" cy="27749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659870" y="107353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95250</xdr:rowOff>
    </xdr:from>
    <xdr:to>
      <xdr:col>85</xdr:col>
      <xdr:colOff>175895</xdr:colOff>
      <xdr:row>55</xdr:row>
      <xdr:rowOff>19685</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027275" y="9521825"/>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53</xdr:row>
      <xdr:rowOff>133985</xdr:rowOff>
    </xdr:from>
    <xdr:ext cx="249555" cy="269240"/>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5126970" y="9385935"/>
          <a:ext cx="2495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95250</xdr:rowOff>
    </xdr:from>
    <xdr:to>
      <xdr:col>81</xdr:col>
      <xdr:colOff>101600</xdr:colOff>
      <xdr:row>55</xdr:row>
      <xdr:rowOff>19685</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247495" y="9521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38100</xdr:rowOff>
    </xdr:from>
    <xdr:ext cx="241300" cy="27876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188440" y="9290050"/>
          <a:ext cx="2413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95250</xdr:rowOff>
    </xdr:from>
    <xdr:to>
      <xdr:col>76</xdr:col>
      <xdr:colOff>165100</xdr:colOff>
      <xdr:row>55</xdr:row>
      <xdr:rowOff>19685</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431520" y="9521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175895</xdr:colOff>
      <xdr:row>53</xdr:row>
      <xdr:rowOff>38100</xdr:rowOff>
    </xdr:from>
    <xdr:ext cx="249555" cy="27876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368020" y="9290050"/>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95250</xdr:rowOff>
    </xdr:from>
    <xdr:to>
      <xdr:col>72</xdr:col>
      <xdr:colOff>38100</xdr:colOff>
      <xdr:row>55</xdr:row>
      <xdr:rowOff>19685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615545" y="952182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38100</xdr:rowOff>
    </xdr:from>
    <xdr:ext cx="247015" cy="27876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541885" y="9290050"/>
          <a:ext cx="2470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95250</xdr:rowOff>
    </xdr:from>
    <xdr:to>
      <xdr:col>67</xdr:col>
      <xdr:colOff>101600</xdr:colOff>
      <xdr:row>55</xdr:row>
      <xdr:rowOff>19685</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1784965" y="9521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38100</xdr:rowOff>
    </xdr:from>
    <xdr:ext cx="241300" cy="27876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725910" y="9290050"/>
          <a:ext cx="2413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61595</xdr:rowOff>
    </xdr:from>
    <xdr:to>
      <xdr:col>89</xdr:col>
      <xdr:colOff>175895</xdr:colOff>
      <xdr:row>65</xdr:row>
      <xdr:rowOff>34290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496675" y="110597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61595</xdr:rowOff>
    </xdr:from>
    <xdr:to>
      <xdr:col>74</xdr:col>
      <xdr:colOff>0</xdr:colOff>
      <xdr:row>66</xdr:row>
      <xdr:rowOff>150495</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60907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95250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60907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61595</xdr:rowOff>
    </xdr:from>
    <xdr:to>
      <xdr:col>79</xdr:col>
      <xdr:colOff>63500</xdr:colOff>
      <xdr:row>66</xdr:row>
      <xdr:rowOff>150495</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52045"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95250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52045"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61595</xdr:rowOff>
    </xdr:from>
    <xdr:to>
      <xdr:col>85</xdr:col>
      <xdr:colOff>63500</xdr:colOff>
      <xdr:row>66</xdr:row>
      <xdr:rowOff>150495</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607415"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95250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607415"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27305</xdr:rowOff>
    </xdr:from>
    <xdr:to>
      <xdr:col>89</xdr:col>
      <xdr:colOff>175895</xdr:colOff>
      <xdr:row>81</xdr:row>
      <xdr:rowOff>88900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1496675" y="11898630"/>
          <a:ext cx="43338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1630" cy="23622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458575" y="11703685"/>
          <a:ext cx="341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88900</xdr:rowOff>
    </xdr:from>
    <xdr:to>
      <xdr:col>89</xdr:col>
      <xdr:colOff>175895</xdr:colOff>
      <xdr:row>81</xdr:row>
      <xdr:rowOff>88900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496675" y="142303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106680</xdr:rowOff>
    </xdr:from>
    <xdr:to>
      <xdr:col>89</xdr:col>
      <xdr:colOff>175895</xdr:colOff>
      <xdr:row>79</xdr:row>
      <xdr:rowOff>106680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496675" y="1389888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138430</xdr:rowOff>
    </xdr:from>
    <xdr:ext cx="240665" cy="26797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262360" y="13756005"/>
          <a:ext cx="2406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123190</xdr:rowOff>
    </xdr:from>
    <xdr:to>
      <xdr:col>89</xdr:col>
      <xdr:colOff>175895</xdr:colOff>
      <xdr:row>77</xdr:row>
      <xdr:rowOff>123190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496675" y="1356614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155575</xdr:rowOff>
    </xdr:from>
    <xdr:ext cx="523240" cy="27241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008995" y="13423900"/>
          <a:ext cx="5232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141605</xdr:rowOff>
    </xdr:from>
    <xdr:to>
      <xdr:col>89</xdr:col>
      <xdr:colOff>175895</xdr:colOff>
      <xdr:row>75</xdr:row>
      <xdr:rowOff>141605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496675" y="132353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173355</xdr:rowOff>
    </xdr:from>
    <xdr:ext cx="523240" cy="26797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008995" y="13092430"/>
          <a:ext cx="52324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158750</xdr:rowOff>
    </xdr:from>
    <xdr:to>
      <xdr:col>89</xdr:col>
      <xdr:colOff>175895</xdr:colOff>
      <xdr:row>73</xdr:row>
      <xdr:rowOff>158750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496675" y="129032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6985</xdr:rowOff>
    </xdr:from>
    <xdr:ext cx="523240" cy="27305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008995" y="12751435"/>
          <a:ext cx="5232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174625</xdr:rowOff>
    </xdr:from>
    <xdr:to>
      <xdr:col>89</xdr:col>
      <xdr:colOff>175895</xdr:colOff>
      <xdr:row>71</xdr:row>
      <xdr:rowOff>174625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496675" y="1256982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24130</xdr:rowOff>
    </xdr:from>
    <xdr:ext cx="595630" cy="26670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944860" y="12419330"/>
          <a:ext cx="5956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175895</xdr:colOff>
      <xdr:row>70</xdr:row>
      <xdr:rowOff>9525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496675" y="122301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41275</xdr:rowOff>
    </xdr:from>
    <xdr:ext cx="595630" cy="27686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944860" y="12087225"/>
          <a:ext cx="59563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27305</xdr:rowOff>
    </xdr:from>
    <xdr:to>
      <xdr:col>89</xdr:col>
      <xdr:colOff>175895</xdr:colOff>
      <xdr:row>68</xdr:row>
      <xdr:rowOff>27305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1496675" y="118986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58420</xdr:rowOff>
    </xdr:from>
    <xdr:ext cx="595630" cy="27813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0944860" y="11755120"/>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27305</xdr:rowOff>
    </xdr:from>
    <xdr:to>
      <xdr:col>89</xdr:col>
      <xdr:colOff>175895</xdr:colOff>
      <xdr:row>81</xdr:row>
      <xdr:rowOff>88900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1496675" y="11898630"/>
          <a:ext cx="43338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77</xdr:row>
      <xdr:rowOff>174625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076170" y="12465685"/>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77</xdr:row>
      <xdr:rowOff>174625</xdr:rowOff>
    </xdr:from>
    <xdr:ext cx="534670" cy="26987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5126970" y="1361757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174625</xdr:rowOff>
    </xdr:from>
    <xdr:to>
      <xdr:col>86</xdr:col>
      <xdr:colOff>25400</xdr:colOff>
      <xdr:row>77</xdr:row>
      <xdr:rowOff>174625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989175" y="136175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70</xdr:row>
      <xdr:rowOff>12700</xdr:rowOff>
    </xdr:from>
    <xdr:ext cx="598805" cy="279400"/>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5126970" y="12233275"/>
          <a:ext cx="59880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129,071</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989175" y="1246568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163195</xdr:rowOff>
    </xdr:from>
    <xdr:to>
      <xdr:col>85</xdr:col>
      <xdr:colOff>127000</xdr:colOff>
      <xdr:row>78</xdr:row>
      <xdr:rowOff>6985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298295" y="13606145"/>
          <a:ext cx="7797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73</xdr:row>
      <xdr:rowOff>122555</xdr:rowOff>
    </xdr:from>
    <xdr:ext cx="534670" cy="27940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5126970" y="12867005"/>
          <a:ext cx="534670" cy="2794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98425</xdr:rowOff>
    </xdr:from>
    <xdr:to>
      <xdr:col>85</xdr:col>
      <xdr:colOff>175895</xdr:colOff>
      <xdr:row>75</xdr:row>
      <xdr:rowOff>23495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027275" y="1301750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6985</xdr:rowOff>
    </xdr:from>
    <xdr:to>
      <xdr:col>81</xdr:col>
      <xdr:colOff>50800</xdr:colOff>
      <xdr:row>78</xdr:row>
      <xdr:rowOff>31750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482320" y="13624560"/>
          <a:ext cx="8159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121285</xdr:rowOff>
    </xdr:from>
    <xdr:to>
      <xdr:col>81</xdr:col>
      <xdr:colOff>101600</xdr:colOff>
      <xdr:row>75</xdr:row>
      <xdr:rowOff>45720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247495" y="13040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63500</xdr:rowOff>
    </xdr:from>
    <xdr:ext cx="534670" cy="26924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060170" y="12807950"/>
          <a:ext cx="5346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78</xdr:row>
      <xdr:rowOff>31750</xdr:rowOff>
    </xdr:from>
    <xdr:to>
      <xdr:col>76</xdr:col>
      <xdr:colOff>114300</xdr:colOff>
      <xdr:row>78</xdr:row>
      <xdr:rowOff>43815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664440" y="13649325"/>
          <a:ext cx="8178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87630</xdr:rowOff>
    </xdr:from>
    <xdr:to>
      <xdr:col>76</xdr:col>
      <xdr:colOff>165100</xdr:colOff>
      <xdr:row>75</xdr:row>
      <xdr:rowOff>12065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431520" y="13006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29845</xdr:rowOff>
    </xdr:from>
    <xdr:ext cx="526415" cy="27813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229590" y="12774295"/>
          <a:ext cx="52641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164465</xdr:rowOff>
    </xdr:from>
    <xdr:to>
      <xdr:col>71</xdr:col>
      <xdr:colOff>175895</xdr:colOff>
      <xdr:row>78</xdr:row>
      <xdr:rowOff>43815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1835765" y="13607415"/>
          <a:ext cx="8286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78105</xdr:rowOff>
    </xdr:from>
    <xdr:to>
      <xdr:col>72</xdr:col>
      <xdr:colOff>38100</xdr:colOff>
      <xdr:row>75</xdr:row>
      <xdr:rowOff>2540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615545" y="129971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19685</xdr:rowOff>
    </xdr:from>
    <xdr:ext cx="532130" cy="27813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413615" y="12764135"/>
          <a:ext cx="5321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37465</xdr:rowOff>
    </xdr:from>
    <xdr:to>
      <xdr:col>67</xdr:col>
      <xdr:colOff>101600</xdr:colOff>
      <xdr:row>74</xdr:row>
      <xdr:rowOff>147320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1784965" y="1295654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165100</xdr:rowOff>
    </xdr:from>
    <xdr:ext cx="534670" cy="2711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597640" y="12734925"/>
          <a:ext cx="5346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86360</xdr:rowOff>
    </xdr:from>
    <xdr:ext cx="762000" cy="27749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902180"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86360</xdr:rowOff>
    </xdr:from>
    <xdr:ext cx="751205" cy="27749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122400" y="14227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86360</xdr:rowOff>
    </xdr:from>
    <xdr:ext cx="762000" cy="27749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30642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81</xdr:row>
      <xdr:rowOff>86360</xdr:rowOff>
    </xdr:from>
    <xdr:ext cx="762000" cy="27749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8854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86360</xdr:rowOff>
    </xdr:from>
    <xdr:ext cx="751205" cy="27749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659870" y="14227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107950</xdr:rowOff>
    </xdr:from>
    <xdr:to>
      <xdr:col>85</xdr:col>
      <xdr:colOff>175895</xdr:colOff>
      <xdr:row>78</xdr:row>
      <xdr:rowOff>33020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027275" y="13550900"/>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77</xdr:row>
      <xdr:rowOff>17145</xdr:rowOff>
    </xdr:from>
    <xdr:ext cx="534670" cy="27241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5126970" y="13460095"/>
          <a:ext cx="534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137160</xdr:rowOff>
    </xdr:from>
    <xdr:to>
      <xdr:col>81</xdr:col>
      <xdr:colOff>101600</xdr:colOff>
      <xdr:row>78</xdr:row>
      <xdr:rowOff>61595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247495" y="13580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52705</xdr:rowOff>
    </xdr:from>
    <xdr:ext cx="534670" cy="27622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060170" y="13670280"/>
          <a:ext cx="5346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162560</xdr:rowOff>
    </xdr:from>
    <xdr:to>
      <xdr:col>76</xdr:col>
      <xdr:colOff>165100</xdr:colOff>
      <xdr:row>78</xdr:row>
      <xdr:rowOff>86995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431520" y="13605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77470</xdr:rowOff>
    </xdr:from>
    <xdr:ext cx="526415" cy="27749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229590" y="13695045"/>
          <a:ext cx="52641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173355</xdr:rowOff>
    </xdr:from>
    <xdr:to>
      <xdr:col>72</xdr:col>
      <xdr:colOff>38100</xdr:colOff>
      <xdr:row>78</xdr:row>
      <xdr:rowOff>97790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615545" y="1361630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88265</xdr:rowOff>
    </xdr:from>
    <xdr:ext cx="532130" cy="27686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13615" y="13705840"/>
          <a:ext cx="53213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109855</xdr:rowOff>
    </xdr:from>
    <xdr:to>
      <xdr:col>67</xdr:col>
      <xdr:colOff>101600</xdr:colOff>
      <xdr:row>78</xdr:row>
      <xdr:rowOff>34290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1784965" y="13552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24765</xdr:rowOff>
    </xdr:from>
    <xdr:ext cx="534670" cy="26733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597640" y="13642340"/>
          <a:ext cx="5346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61595</xdr:rowOff>
    </xdr:from>
    <xdr:to>
      <xdr:col>89</xdr:col>
      <xdr:colOff>175895</xdr:colOff>
      <xdr:row>85</xdr:row>
      <xdr:rowOff>34290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496675" y="145522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61595</xdr:rowOff>
    </xdr:from>
    <xdr:to>
      <xdr:col>74</xdr:col>
      <xdr:colOff>0</xdr:colOff>
      <xdr:row>86</xdr:row>
      <xdr:rowOff>150495</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60907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95250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60907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61595</xdr:rowOff>
    </xdr:from>
    <xdr:to>
      <xdr:col>79</xdr:col>
      <xdr:colOff>63500</xdr:colOff>
      <xdr:row>86</xdr:row>
      <xdr:rowOff>150495</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52045"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95250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52045"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61595</xdr:rowOff>
    </xdr:from>
    <xdr:to>
      <xdr:col>85</xdr:col>
      <xdr:colOff>63500</xdr:colOff>
      <xdr:row>86</xdr:row>
      <xdr:rowOff>150495</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607415"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95250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607415"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27305</xdr:rowOff>
    </xdr:from>
    <xdr:to>
      <xdr:col>89</xdr:col>
      <xdr:colOff>175895</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1496675" y="15391130"/>
          <a:ext cx="4333875"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1630" cy="23622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458575" y="15196185"/>
          <a:ext cx="34163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175895</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496675" y="176847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175895</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496675" y="172275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0665" cy="24892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262360" y="17085310"/>
          <a:ext cx="240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175895</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496675" y="167703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23240" cy="24892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008995" y="1662811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175895</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496675" y="163131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4892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944860" y="161709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150495</xdr:rowOff>
    </xdr:from>
    <xdr:to>
      <xdr:col>89</xdr:col>
      <xdr:colOff>175895</xdr:colOff>
      <xdr:row>90</xdr:row>
      <xdr:rowOff>150495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496675" y="1586357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174625</xdr:rowOff>
    </xdr:from>
    <xdr:ext cx="595630" cy="26352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944860" y="15713075"/>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27305</xdr:rowOff>
    </xdr:from>
    <xdr:to>
      <xdr:col>89</xdr:col>
      <xdr:colOff>175895</xdr:colOff>
      <xdr:row>88</xdr:row>
      <xdr:rowOff>27305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496675" y="153911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58420</xdr:rowOff>
    </xdr:from>
    <xdr:ext cx="595630" cy="27813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944860" y="15247620"/>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27305</xdr:rowOff>
    </xdr:from>
    <xdr:to>
      <xdr:col>89</xdr:col>
      <xdr:colOff>175895</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1496675" y="15391130"/>
          <a:ext cx="4333875"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111125</xdr:rowOff>
    </xdr:from>
    <xdr:to>
      <xdr:col>85</xdr:col>
      <xdr:colOff>126365</xdr:colOff>
      <xdr:row>98</xdr:row>
      <xdr:rowOff>107315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076170" y="15824200"/>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98</xdr:row>
      <xdr:rowOff>111125</xdr:rowOff>
    </xdr:from>
    <xdr:ext cx="469900" cy="24955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5126970" y="171989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107315</xdr:rowOff>
    </xdr:from>
    <xdr:to>
      <xdr:col>86</xdr:col>
      <xdr:colOff>25400</xdr:colOff>
      <xdr:row>98</xdr:row>
      <xdr:rowOff>107315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989175" y="1719516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89</xdr:row>
      <xdr:rowOff>53340</xdr:rowOff>
    </xdr:from>
    <xdr:ext cx="598805" cy="27495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5126970" y="15591790"/>
          <a:ext cx="5988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154,016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111125</xdr:rowOff>
    </xdr:from>
    <xdr:to>
      <xdr:col>86</xdr:col>
      <xdr:colOff>25400</xdr:colOff>
      <xdr:row>90</xdr:row>
      <xdr:rowOff>111125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989175" y="158242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91440</xdr:rowOff>
    </xdr:from>
    <xdr:to>
      <xdr:col>85</xdr:col>
      <xdr:colOff>127000</xdr:colOff>
      <xdr:row>97</xdr:row>
      <xdr:rowOff>125095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298295" y="17007840"/>
          <a:ext cx="7797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95</xdr:row>
      <xdr:rowOff>140970</xdr:rowOff>
    </xdr:from>
    <xdr:ext cx="534670" cy="25908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5126970" y="1671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118110</xdr:rowOff>
    </xdr:from>
    <xdr:to>
      <xdr:col>85</xdr:col>
      <xdr:colOff>175895</xdr:colOff>
      <xdr:row>97</xdr:row>
      <xdr:rowOff>48260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027275" y="168630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91440</xdr:rowOff>
    </xdr:from>
    <xdr:to>
      <xdr:col>81</xdr:col>
      <xdr:colOff>50800</xdr:colOff>
      <xdr:row>97</xdr:row>
      <xdr:rowOff>132080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482320" y="17007840"/>
          <a:ext cx="8159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32385</xdr:rowOff>
    </xdr:from>
    <xdr:to>
      <xdr:col>81</xdr:col>
      <xdr:colOff>101600</xdr:colOff>
      <xdr:row>96</xdr:row>
      <xdr:rowOff>133985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247495"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150495</xdr:rowOff>
    </xdr:from>
    <xdr:ext cx="53467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060170"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97</xdr:row>
      <xdr:rowOff>132080</xdr:rowOff>
    </xdr:from>
    <xdr:to>
      <xdr:col>76</xdr:col>
      <xdr:colOff>114300</xdr:colOff>
      <xdr:row>97</xdr:row>
      <xdr:rowOff>143510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664440" y="1704848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128905</xdr:rowOff>
    </xdr:from>
    <xdr:to>
      <xdr:col>76</xdr:col>
      <xdr:colOff>165100</xdr:colOff>
      <xdr:row>97</xdr:row>
      <xdr:rowOff>59055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43152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75565</xdr:rowOff>
    </xdr:from>
    <xdr:ext cx="526415" cy="25082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229590" y="166490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93345</xdr:rowOff>
    </xdr:from>
    <xdr:to>
      <xdr:col>71</xdr:col>
      <xdr:colOff>175895</xdr:colOff>
      <xdr:row>97</xdr:row>
      <xdr:rowOff>143510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1835765" y="17009745"/>
          <a:ext cx="8286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132080</xdr:rowOff>
    </xdr:from>
    <xdr:to>
      <xdr:col>72</xdr:col>
      <xdr:colOff>38100</xdr:colOff>
      <xdr:row>97</xdr:row>
      <xdr:rowOff>62230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615545" y="1687703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78740</xdr:rowOff>
    </xdr:from>
    <xdr:ext cx="53213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413615" y="16652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147955</xdr:rowOff>
    </xdr:from>
    <xdr:to>
      <xdr:col>67</xdr:col>
      <xdr:colOff>101600</xdr:colOff>
      <xdr:row>97</xdr:row>
      <xdr:rowOff>78105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1784965" y="168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94615</xdr:rowOff>
    </xdr:from>
    <xdr:ext cx="53467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1597640"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902180"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120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12240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30642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48854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120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165987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74930</xdr:rowOff>
    </xdr:from>
    <xdr:to>
      <xdr:col>85</xdr:col>
      <xdr:colOff>175895</xdr:colOff>
      <xdr:row>98</xdr:row>
      <xdr:rowOff>4445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027275" y="16991330"/>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97</xdr:row>
      <xdr:rowOff>52705</xdr:rowOff>
    </xdr:from>
    <xdr:ext cx="534670" cy="25082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5126970" y="16969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40640</xdr:rowOff>
    </xdr:from>
    <xdr:to>
      <xdr:col>81</xdr:col>
      <xdr:colOff>101600</xdr:colOff>
      <xdr:row>97</xdr:row>
      <xdr:rowOff>142240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247495"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133350</xdr:rowOff>
    </xdr:from>
    <xdr:ext cx="534670" cy="25019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060170" y="170497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80645</xdr:rowOff>
    </xdr:from>
    <xdr:to>
      <xdr:col>76</xdr:col>
      <xdr:colOff>165100</xdr:colOff>
      <xdr:row>98</xdr:row>
      <xdr:rowOff>10795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43152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1905</xdr:rowOff>
    </xdr:from>
    <xdr:ext cx="52641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229590" y="17089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92075</xdr:rowOff>
    </xdr:from>
    <xdr:to>
      <xdr:col>72</xdr:col>
      <xdr:colOff>38100</xdr:colOff>
      <xdr:row>98</xdr:row>
      <xdr:rowOff>22225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615545" y="1700847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13335</xdr:rowOff>
    </xdr:from>
    <xdr:ext cx="53213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413615" y="17101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42545</xdr:rowOff>
    </xdr:from>
    <xdr:to>
      <xdr:col>67</xdr:col>
      <xdr:colOff>101600</xdr:colOff>
      <xdr:row>97</xdr:row>
      <xdr:rowOff>144145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1784965"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135255</xdr:rowOff>
    </xdr:from>
    <xdr:ext cx="534670" cy="24828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1597640" y="170516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61595</xdr:rowOff>
    </xdr:from>
    <xdr:to>
      <xdr:col>120</xdr:col>
      <xdr:colOff>114300</xdr:colOff>
      <xdr:row>25</xdr:row>
      <xdr:rowOff>34290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6885920" y="4074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61595</xdr:rowOff>
    </xdr:from>
    <xdr:to>
      <xdr:col>104</xdr:col>
      <xdr:colOff>127000</xdr:colOff>
      <xdr:row>26</xdr:row>
      <xdr:rowOff>150495</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01292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95250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701292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61595</xdr:rowOff>
    </xdr:from>
    <xdr:to>
      <xdr:col>110</xdr:col>
      <xdr:colOff>0</xdr:colOff>
      <xdr:row>26</xdr:row>
      <xdr:rowOff>150495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94129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95250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94129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61595</xdr:rowOff>
    </xdr:from>
    <xdr:to>
      <xdr:col>116</xdr:col>
      <xdr:colOff>0</xdr:colOff>
      <xdr:row>26</xdr:row>
      <xdr:rowOff>150495</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99666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95250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99666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27305</xdr:rowOff>
    </xdr:from>
    <xdr:to>
      <xdr:col>120</xdr:col>
      <xdr:colOff>114300</xdr:colOff>
      <xdr:row>41</xdr:row>
      <xdr:rowOff>88900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885920" y="4913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7345" cy="23622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862425" y="47186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88900</xdr:rowOff>
    </xdr:from>
    <xdr:to>
      <xdr:col>120</xdr:col>
      <xdr:colOff>114300</xdr:colOff>
      <xdr:row>41</xdr:row>
      <xdr:rowOff>88900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885920" y="7245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27305</xdr:rowOff>
    </xdr:from>
    <xdr:to>
      <xdr:col>120</xdr:col>
      <xdr:colOff>114300</xdr:colOff>
      <xdr:row>38</xdr:row>
      <xdr:rowOff>27305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885920" y="66598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58420</xdr:rowOff>
    </xdr:from>
    <xdr:ext cx="246380" cy="27813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666210" y="6516370"/>
          <a:ext cx="24638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150495</xdr:rowOff>
    </xdr:from>
    <xdr:to>
      <xdr:col>120</xdr:col>
      <xdr:colOff>114300</xdr:colOff>
      <xdr:row>34</xdr:row>
      <xdr:rowOff>150495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885920" y="60845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174625</xdr:rowOff>
    </xdr:from>
    <xdr:ext cx="531495" cy="26987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398240" y="5934075"/>
          <a:ext cx="531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88900</xdr:rowOff>
    </xdr:from>
    <xdr:to>
      <xdr:col>120</xdr:col>
      <xdr:colOff>114300</xdr:colOff>
      <xdr:row>31</xdr:row>
      <xdr:rowOff>88900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885920" y="54991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120650</xdr:rowOff>
    </xdr:from>
    <xdr:ext cx="531495" cy="27622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6398240" y="535622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27305</xdr:rowOff>
    </xdr:from>
    <xdr:to>
      <xdr:col>120</xdr:col>
      <xdr:colOff>114300</xdr:colOff>
      <xdr:row>28</xdr:row>
      <xdr:rowOff>27305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885920" y="4913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58420</xdr:rowOff>
    </xdr:from>
    <xdr:ext cx="531495" cy="27813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6398240" y="4770120"/>
          <a:ext cx="53149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27305</xdr:rowOff>
    </xdr:from>
    <xdr:to>
      <xdr:col>120</xdr:col>
      <xdr:colOff>114300</xdr:colOff>
      <xdr:row>41</xdr:row>
      <xdr:rowOff>88900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6885920" y="4913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163195</xdr:rowOff>
    </xdr:from>
    <xdr:to>
      <xdr:col>116</xdr:col>
      <xdr:colOff>62865</xdr:colOff>
      <xdr:row>38</xdr:row>
      <xdr:rowOff>27305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65415" y="539877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31115</xdr:rowOff>
    </xdr:from>
    <xdr:ext cx="249555" cy="27622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0518120" y="6663690"/>
          <a:ext cx="24955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27305</xdr:rowOff>
    </xdr:from>
    <xdr:to>
      <xdr:col>116</xdr:col>
      <xdr:colOff>152400</xdr:colOff>
      <xdr:row>38</xdr:row>
      <xdr:rowOff>27305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393025" y="665988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534670" cy="279400"/>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0518120" y="5165725"/>
          <a:ext cx="53467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163195</xdr:rowOff>
    </xdr:from>
    <xdr:to>
      <xdr:col>116</xdr:col>
      <xdr:colOff>152400</xdr:colOff>
      <xdr:row>30</xdr:row>
      <xdr:rowOff>163195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393025" y="53987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175895</xdr:colOff>
      <xdr:row>37</xdr:row>
      <xdr:rowOff>119380</xdr:rowOff>
    </xdr:from>
    <xdr:to>
      <xdr:col>116</xdr:col>
      <xdr:colOff>63500</xdr:colOff>
      <xdr:row>37</xdr:row>
      <xdr:rowOff>128905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700240" y="6577330"/>
          <a:ext cx="7670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83820</xdr:rowOff>
    </xdr:from>
    <xdr:ext cx="469900" cy="27622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0518120" y="6192520"/>
          <a:ext cx="4699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58420</xdr:rowOff>
    </xdr:from>
    <xdr:to>
      <xdr:col>116</xdr:col>
      <xdr:colOff>114300</xdr:colOff>
      <xdr:row>36</xdr:row>
      <xdr:rowOff>167640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416520" y="6341745"/>
          <a:ext cx="10160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128905</xdr:rowOff>
    </xdr:from>
    <xdr:to>
      <xdr:col>111</xdr:col>
      <xdr:colOff>175895</xdr:colOff>
      <xdr:row>37</xdr:row>
      <xdr:rowOff>130810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871565" y="6586855"/>
          <a:ext cx="8286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128270</xdr:rowOff>
    </xdr:from>
    <xdr:to>
      <xdr:col>112</xdr:col>
      <xdr:colOff>38100</xdr:colOff>
      <xdr:row>37</xdr:row>
      <xdr:rowOff>52705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651345" y="641159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70485</xdr:rowOff>
    </xdr:from>
    <xdr:ext cx="469900" cy="26987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481800" y="6179185"/>
          <a:ext cx="469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130810</xdr:rowOff>
    </xdr:from>
    <xdr:to>
      <xdr:col>107</xdr:col>
      <xdr:colOff>50800</xdr:colOff>
      <xdr:row>37</xdr:row>
      <xdr:rowOff>130810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055590" y="658876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86995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820765" y="6445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104775</xdr:rowOff>
    </xdr:from>
    <xdr:ext cx="461645" cy="27940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651220" y="6213475"/>
          <a:ext cx="46164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175895</xdr:colOff>
      <xdr:row>37</xdr:row>
      <xdr:rowOff>130810</xdr:rowOff>
    </xdr:from>
    <xdr:to>
      <xdr:col>102</xdr:col>
      <xdr:colOff>114300</xdr:colOff>
      <xdr:row>37</xdr:row>
      <xdr:rowOff>135890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7237710" y="6588760"/>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17780</xdr:rowOff>
    </xdr:from>
    <xdr:to>
      <xdr:col>102</xdr:col>
      <xdr:colOff>165100</xdr:colOff>
      <xdr:row>37</xdr:row>
      <xdr:rowOff>127635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004790" y="647573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145415</xdr:rowOff>
    </xdr:from>
    <xdr:ext cx="459105" cy="26987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835245" y="6254115"/>
          <a:ext cx="4591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33020</xdr:rowOff>
    </xdr:from>
    <xdr:to>
      <xdr:col>98</xdr:col>
      <xdr:colOff>38100</xdr:colOff>
      <xdr:row>37</xdr:row>
      <xdr:rowOff>141605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7188815" y="6490970"/>
          <a:ext cx="86995"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159385</xdr:rowOff>
    </xdr:from>
    <xdr:ext cx="469900" cy="27876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019270" y="6268085"/>
          <a:ext cx="4699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86360</xdr:rowOff>
    </xdr:from>
    <xdr:ext cx="759460" cy="27749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91425" y="724281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175895</xdr:colOff>
      <xdr:row>41</xdr:row>
      <xdr:rowOff>86360</xdr:rowOff>
    </xdr:from>
    <xdr:ext cx="762000" cy="27749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52434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86360</xdr:rowOff>
    </xdr:from>
    <xdr:ext cx="751205" cy="27749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695670" y="7242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86360</xdr:rowOff>
    </xdr:from>
    <xdr:ext cx="762000" cy="27749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87969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175895</xdr:colOff>
      <xdr:row>41</xdr:row>
      <xdr:rowOff>86360</xdr:rowOff>
    </xdr:from>
    <xdr:ext cx="762000" cy="27749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061815" y="7242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64135</xdr:rowOff>
    </xdr:from>
    <xdr:to>
      <xdr:col>116</xdr:col>
      <xdr:colOff>114300</xdr:colOff>
      <xdr:row>37</xdr:row>
      <xdr:rowOff>173990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416520" y="652208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157480</xdr:rowOff>
    </xdr:from>
    <xdr:ext cx="469900" cy="27876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0518120" y="6440805"/>
          <a:ext cx="4699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73660</xdr:rowOff>
    </xdr:from>
    <xdr:to>
      <xdr:col>112</xdr:col>
      <xdr:colOff>38100</xdr:colOff>
      <xdr:row>37</xdr:row>
      <xdr:rowOff>174625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651345" y="6531610"/>
          <a:ext cx="869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173990</xdr:rowOff>
    </xdr:from>
    <xdr:ext cx="469900" cy="26733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81800" y="6631940"/>
          <a:ext cx="4699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76835</xdr:rowOff>
    </xdr:from>
    <xdr:to>
      <xdr:col>107</xdr:col>
      <xdr:colOff>101600</xdr:colOff>
      <xdr:row>38</xdr:row>
      <xdr:rowOff>1270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820765" y="6534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174625</xdr:rowOff>
    </xdr:from>
    <xdr:ext cx="461645" cy="27876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651220" y="6632575"/>
          <a:ext cx="4616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76835</xdr:rowOff>
    </xdr:from>
    <xdr:to>
      <xdr:col>102</xdr:col>
      <xdr:colOff>165100</xdr:colOff>
      <xdr:row>38</xdr:row>
      <xdr:rowOff>1270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004790" y="6534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174625</xdr:rowOff>
    </xdr:from>
    <xdr:ext cx="459105" cy="27876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835245" y="6632575"/>
          <a:ext cx="45910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80645</xdr:rowOff>
    </xdr:from>
    <xdr:to>
      <xdr:col>98</xdr:col>
      <xdr:colOff>38100</xdr:colOff>
      <xdr:row>38</xdr:row>
      <xdr:rowOff>6350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7188815" y="653859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174625</xdr:rowOff>
    </xdr:from>
    <xdr:ext cx="469900" cy="26987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019270" y="6632575"/>
          <a:ext cx="469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61595</xdr:rowOff>
    </xdr:from>
    <xdr:to>
      <xdr:col>120</xdr:col>
      <xdr:colOff>114300</xdr:colOff>
      <xdr:row>45</xdr:row>
      <xdr:rowOff>34290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885920" y="7567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61595</xdr:rowOff>
    </xdr:from>
    <xdr:to>
      <xdr:col>104</xdr:col>
      <xdr:colOff>127000</xdr:colOff>
      <xdr:row>46</xdr:row>
      <xdr:rowOff>150495</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701292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95250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701292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61595</xdr:rowOff>
    </xdr:from>
    <xdr:to>
      <xdr:col>110</xdr:col>
      <xdr:colOff>0</xdr:colOff>
      <xdr:row>46</xdr:row>
      <xdr:rowOff>150495</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94129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95250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94129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61595</xdr:rowOff>
    </xdr:from>
    <xdr:to>
      <xdr:col>116</xdr:col>
      <xdr:colOff>0</xdr:colOff>
      <xdr:row>46</xdr:row>
      <xdr:rowOff>150495</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99666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95250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99666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27305</xdr:rowOff>
    </xdr:from>
    <xdr:to>
      <xdr:col>120</xdr:col>
      <xdr:colOff>114300</xdr:colOff>
      <xdr:row>61</xdr:row>
      <xdr:rowOff>88900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885920" y="84061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7345" cy="23622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862425" y="82111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88900</xdr:rowOff>
    </xdr:from>
    <xdr:to>
      <xdr:col>120</xdr:col>
      <xdr:colOff>114300</xdr:colOff>
      <xdr:row>61</xdr:row>
      <xdr:rowOff>88900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885920" y="107378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47625</xdr:rowOff>
    </xdr:from>
    <xdr:to>
      <xdr:col>120</xdr:col>
      <xdr:colOff>114300</xdr:colOff>
      <xdr:row>59</xdr:row>
      <xdr:rowOff>47625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6885920" y="103473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80010</xdr:rowOff>
    </xdr:from>
    <xdr:ext cx="246380" cy="27622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666210" y="10205085"/>
          <a:ext cx="2463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885920" y="995743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38100</xdr:rowOff>
    </xdr:from>
    <xdr:ext cx="467360" cy="27876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462375" y="9813925"/>
          <a:ext cx="4673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150495</xdr:rowOff>
    </xdr:from>
    <xdr:to>
      <xdr:col>120</xdr:col>
      <xdr:colOff>114300</xdr:colOff>
      <xdr:row>54</xdr:row>
      <xdr:rowOff>150495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885920" y="95770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174625</xdr:rowOff>
    </xdr:from>
    <xdr:ext cx="531495" cy="26987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398240" y="9426575"/>
          <a:ext cx="531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109855</xdr:rowOff>
    </xdr:from>
    <xdr:to>
      <xdr:col>120</xdr:col>
      <xdr:colOff>114300</xdr:colOff>
      <xdr:row>52</xdr:row>
      <xdr:rowOff>109855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885920" y="91871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140970</xdr:rowOff>
    </xdr:from>
    <xdr:ext cx="531495" cy="27876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6398240" y="9043670"/>
          <a:ext cx="53149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67945</xdr:rowOff>
    </xdr:from>
    <xdr:to>
      <xdr:col>120</xdr:col>
      <xdr:colOff>114300</xdr:colOff>
      <xdr:row>50</xdr:row>
      <xdr:rowOff>67945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885920" y="879602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99695</xdr:rowOff>
    </xdr:from>
    <xdr:ext cx="531495" cy="26924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6398240" y="8653145"/>
          <a:ext cx="5314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27305</xdr:rowOff>
    </xdr:from>
    <xdr:to>
      <xdr:col>120</xdr:col>
      <xdr:colOff>114300</xdr:colOff>
      <xdr:row>48</xdr:row>
      <xdr:rowOff>27305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885920" y="8406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58420</xdr:rowOff>
    </xdr:from>
    <xdr:ext cx="531495" cy="27813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6398240" y="8262620"/>
          <a:ext cx="53149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27305</xdr:rowOff>
    </xdr:from>
    <xdr:to>
      <xdr:col>120</xdr:col>
      <xdr:colOff>114300</xdr:colOff>
      <xdr:row>61</xdr:row>
      <xdr:rowOff>88900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6885920" y="84061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99060</xdr:rowOff>
    </xdr:from>
    <xdr:to>
      <xdr:col>116</xdr:col>
      <xdr:colOff>62865</xdr:colOff>
      <xdr:row>59</xdr:row>
      <xdr:rowOff>47625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65415" y="900176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52705</xdr:rowOff>
    </xdr:from>
    <xdr:ext cx="249555" cy="27622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0518120" y="10352405"/>
          <a:ext cx="24955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47625</xdr:rowOff>
    </xdr:from>
    <xdr:to>
      <xdr:col>116</xdr:col>
      <xdr:colOff>152400</xdr:colOff>
      <xdr:row>59</xdr:row>
      <xdr:rowOff>47625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393025" y="1034732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43180</xdr:rowOff>
    </xdr:from>
    <xdr:ext cx="534670" cy="27368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0518120" y="8771255"/>
          <a:ext cx="53467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99060</xdr:rowOff>
    </xdr:from>
    <xdr:to>
      <xdr:col>116</xdr:col>
      <xdr:colOff>152400</xdr:colOff>
      <xdr:row>51</xdr:row>
      <xdr:rowOff>99060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393025" y="900176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175895</xdr:colOff>
      <xdr:row>59</xdr:row>
      <xdr:rowOff>47625</xdr:rowOff>
    </xdr:from>
    <xdr:to>
      <xdr:col>116</xdr:col>
      <xdr:colOff>63500</xdr:colOff>
      <xdr:row>59</xdr:row>
      <xdr:rowOff>47625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700240" y="1034732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125095</xdr:rowOff>
    </xdr:from>
    <xdr:ext cx="469900" cy="27686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0518120" y="9900920"/>
          <a:ext cx="469900" cy="2768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100965</xdr:rowOff>
    </xdr:from>
    <xdr:to>
      <xdr:col>116</xdr:col>
      <xdr:colOff>114300</xdr:colOff>
      <xdr:row>58</xdr:row>
      <xdr:rowOff>25400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416520" y="10051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47625</xdr:rowOff>
    </xdr:from>
    <xdr:to>
      <xdr:col>111</xdr:col>
      <xdr:colOff>175895</xdr:colOff>
      <xdr:row>59</xdr:row>
      <xdr:rowOff>47625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871565" y="10347325"/>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153670</xdr:rowOff>
    </xdr:from>
    <xdr:to>
      <xdr:col>112</xdr:col>
      <xdr:colOff>38100</xdr:colOff>
      <xdr:row>58</xdr:row>
      <xdr:rowOff>77470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651345" y="10104120"/>
          <a:ext cx="869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94615</xdr:rowOff>
    </xdr:from>
    <xdr:ext cx="469900" cy="27686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481800" y="9870440"/>
          <a:ext cx="46990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47625</xdr:rowOff>
    </xdr:from>
    <xdr:to>
      <xdr:col>107</xdr:col>
      <xdr:colOff>50800</xdr:colOff>
      <xdr:row>59</xdr:row>
      <xdr:rowOff>47625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055590" y="1034732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90170</xdr:rowOff>
    </xdr:from>
    <xdr:to>
      <xdr:col>107</xdr:col>
      <xdr:colOff>101600</xdr:colOff>
      <xdr:row>58</xdr:row>
      <xdr:rowOff>15875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820765" y="100406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33020</xdr:rowOff>
    </xdr:from>
    <xdr:ext cx="461645" cy="26860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651220" y="9808845"/>
          <a:ext cx="46164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175895</xdr:colOff>
      <xdr:row>59</xdr:row>
      <xdr:rowOff>47625</xdr:rowOff>
    </xdr:from>
    <xdr:to>
      <xdr:col>102</xdr:col>
      <xdr:colOff>114300</xdr:colOff>
      <xdr:row>59</xdr:row>
      <xdr:rowOff>47625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7237710" y="103473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53975</xdr:rowOff>
    </xdr:from>
    <xdr:to>
      <xdr:col>102</xdr:col>
      <xdr:colOff>165100</xdr:colOff>
      <xdr:row>57</xdr:row>
      <xdr:rowOff>163830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004790" y="1000442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174625</xdr:rowOff>
    </xdr:from>
    <xdr:ext cx="459105" cy="26987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835245" y="9775825"/>
          <a:ext cx="4591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101600</xdr:rowOff>
    </xdr:from>
    <xdr:to>
      <xdr:col>98</xdr:col>
      <xdr:colOff>38100</xdr:colOff>
      <xdr:row>58</xdr:row>
      <xdr:rowOff>26035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7188815" y="1005205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43815</xdr:rowOff>
    </xdr:from>
    <xdr:ext cx="469900" cy="27559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019270" y="9819640"/>
          <a:ext cx="4699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86360</xdr:rowOff>
    </xdr:from>
    <xdr:ext cx="759460" cy="27749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91425" y="1073531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175895</xdr:colOff>
      <xdr:row>61</xdr:row>
      <xdr:rowOff>86360</xdr:rowOff>
    </xdr:from>
    <xdr:ext cx="762000" cy="27749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52434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86360</xdr:rowOff>
    </xdr:from>
    <xdr:ext cx="751205" cy="27749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695670" y="107353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86360</xdr:rowOff>
    </xdr:from>
    <xdr:ext cx="762000" cy="27749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7969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175895</xdr:colOff>
      <xdr:row>61</xdr:row>
      <xdr:rowOff>86360</xdr:rowOff>
    </xdr:from>
    <xdr:ext cx="762000" cy="27749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061815" y="107353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174625</xdr:rowOff>
    </xdr:from>
    <xdr:to>
      <xdr:col>116</xdr:col>
      <xdr:colOff>114300</xdr:colOff>
      <xdr:row>59</xdr:row>
      <xdr:rowOff>102870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416520" y="102997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86360</xdr:rowOff>
    </xdr:from>
    <xdr:ext cx="249555" cy="27749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0518120" y="10211435"/>
          <a:ext cx="24955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174625</xdr:rowOff>
    </xdr:from>
    <xdr:to>
      <xdr:col>112</xdr:col>
      <xdr:colOff>38100</xdr:colOff>
      <xdr:row>59</xdr:row>
      <xdr:rowOff>102870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651345" y="10299700"/>
          <a:ext cx="869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92710</xdr:rowOff>
    </xdr:from>
    <xdr:ext cx="247015" cy="27559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577685" y="10392410"/>
          <a:ext cx="2470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174625</xdr:rowOff>
    </xdr:from>
    <xdr:to>
      <xdr:col>107</xdr:col>
      <xdr:colOff>101600</xdr:colOff>
      <xdr:row>59</xdr:row>
      <xdr:rowOff>102870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820765" y="102997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92710</xdr:rowOff>
    </xdr:from>
    <xdr:ext cx="241300" cy="27559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761710" y="10392410"/>
          <a:ext cx="2413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174625</xdr:rowOff>
    </xdr:from>
    <xdr:to>
      <xdr:col>102</xdr:col>
      <xdr:colOff>165100</xdr:colOff>
      <xdr:row>59</xdr:row>
      <xdr:rowOff>102870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004790" y="102997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175895</xdr:colOff>
      <xdr:row>59</xdr:row>
      <xdr:rowOff>92710</xdr:rowOff>
    </xdr:from>
    <xdr:ext cx="249555" cy="27559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941290" y="10392410"/>
          <a:ext cx="2495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174625</xdr:rowOff>
    </xdr:from>
    <xdr:to>
      <xdr:col>98</xdr:col>
      <xdr:colOff>38100</xdr:colOff>
      <xdr:row>59</xdr:row>
      <xdr:rowOff>102870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7188815" y="10299700"/>
          <a:ext cx="869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92710</xdr:rowOff>
    </xdr:from>
    <xdr:ext cx="247015" cy="27559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115155" y="10392410"/>
          <a:ext cx="2470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61595</xdr:rowOff>
    </xdr:from>
    <xdr:to>
      <xdr:col>120</xdr:col>
      <xdr:colOff>114300</xdr:colOff>
      <xdr:row>65</xdr:row>
      <xdr:rowOff>34290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885920" y="11059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61595</xdr:rowOff>
    </xdr:from>
    <xdr:to>
      <xdr:col>104</xdr:col>
      <xdr:colOff>127000</xdr:colOff>
      <xdr:row>66</xdr:row>
      <xdr:rowOff>150495</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701292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95250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01292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61595</xdr:rowOff>
    </xdr:from>
    <xdr:to>
      <xdr:col>110</xdr:col>
      <xdr:colOff>0</xdr:colOff>
      <xdr:row>66</xdr:row>
      <xdr:rowOff>150495</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794129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95250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794129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61595</xdr:rowOff>
    </xdr:from>
    <xdr:to>
      <xdr:col>116</xdr:col>
      <xdr:colOff>0</xdr:colOff>
      <xdr:row>66</xdr:row>
      <xdr:rowOff>150495</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99666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95250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99666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27305</xdr:rowOff>
    </xdr:from>
    <xdr:to>
      <xdr:col>120</xdr:col>
      <xdr:colOff>114300</xdr:colOff>
      <xdr:row>81</xdr:row>
      <xdr:rowOff>88900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6885920" y="11898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7345" cy="23622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6862425" y="117036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88900</xdr:rowOff>
    </xdr:from>
    <xdr:to>
      <xdr:col>120</xdr:col>
      <xdr:colOff>114300</xdr:colOff>
      <xdr:row>81</xdr:row>
      <xdr:rowOff>88900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6885920" y="14230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120650</xdr:rowOff>
    </xdr:from>
    <xdr:ext cx="531495" cy="27622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398240" y="1408747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47625</xdr:rowOff>
    </xdr:from>
    <xdr:to>
      <xdr:col>120</xdr:col>
      <xdr:colOff>114300</xdr:colOff>
      <xdr:row>79</xdr:row>
      <xdr:rowOff>47625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885920" y="138398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80010</xdr:rowOff>
    </xdr:from>
    <xdr:ext cx="531495" cy="27622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398240" y="13697585"/>
          <a:ext cx="531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885920" y="1344993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38100</xdr:rowOff>
    </xdr:from>
    <xdr:ext cx="531495" cy="27876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6398240" y="13306425"/>
          <a:ext cx="53149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150495</xdr:rowOff>
    </xdr:from>
    <xdr:to>
      <xdr:col>120</xdr:col>
      <xdr:colOff>114300</xdr:colOff>
      <xdr:row>74</xdr:row>
      <xdr:rowOff>150495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885920" y="130695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174625</xdr:rowOff>
    </xdr:from>
    <xdr:ext cx="531495" cy="26987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6398240" y="12919075"/>
          <a:ext cx="531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109855</xdr:rowOff>
    </xdr:from>
    <xdr:to>
      <xdr:col>120</xdr:col>
      <xdr:colOff>114300</xdr:colOff>
      <xdr:row>72</xdr:row>
      <xdr:rowOff>109855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885920" y="126796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140970</xdr:rowOff>
    </xdr:from>
    <xdr:ext cx="587375" cy="27876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6348710" y="12536170"/>
          <a:ext cx="58737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67945</xdr:rowOff>
    </xdr:from>
    <xdr:to>
      <xdr:col>120</xdr:col>
      <xdr:colOff>114300</xdr:colOff>
      <xdr:row>70</xdr:row>
      <xdr:rowOff>67945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885920" y="1228852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99695</xdr:rowOff>
    </xdr:from>
    <xdr:ext cx="587375" cy="26924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6348710" y="12145645"/>
          <a:ext cx="5873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27305</xdr:rowOff>
    </xdr:from>
    <xdr:to>
      <xdr:col>120</xdr:col>
      <xdr:colOff>114300</xdr:colOff>
      <xdr:row>68</xdr:row>
      <xdr:rowOff>27305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885920" y="11898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58420</xdr:rowOff>
    </xdr:from>
    <xdr:ext cx="587375" cy="27813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6348710" y="117551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27305</xdr:rowOff>
    </xdr:from>
    <xdr:to>
      <xdr:col>120</xdr:col>
      <xdr:colOff>114300</xdr:colOff>
      <xdr:row>81</xdr:row>
      <xdr:rowOff>88900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6885920" y="11898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57785</xdr:rowOff>
    </xdr:from>
    <xdr:to>
      <xdr:col>116</xdr:col>
      <xdr:colOff>62865</xdr:colOff>
      <xdr:row>79</xdr:row>
      <xdr:rowOff>50800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65415" y="12278360"/>
          <a:ext cx="127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54610</xdr:rowOff>
    </xdr:from>
    <xdr:ext cx="534670" cy="27368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0518120" y="13846810"/>
          <a:ext cx="53467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39,872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50800</xdr:rowOff>
    </xdr:from>
    <xdr:to>
      <xdr:col>116</xdr:col>
      <xdr:colOff>152400</xdr:colOff>
      <xdr:row>79</xdr:row>
      <xdr:rowOff>50800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393025" y="138430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xdr:rowOff>
    </xdr:from>
    <xdr:ext cx="598805" cy="27876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0518120" y="12046585"/>
          <a:ext cx="59880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120,500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57785</xdr:rowOff>
    </xdr:from>
    <xdr:to>
      <xdr:col>116</xdr:col>
      <xdr:colOff>152400</xdr:colOff>
      <xdr:row>70</xdr:row>
      <xdr:rowOff>57785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393025" y="1227836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175895</xdr:colOff>
      <xdr:row>78</xdr:row>
      <xdr:rowOff>147320</xdr:rowOff>
    </xdr:from>
    <xdr:to>
      <xdr:col>116</xdr:col>
      <xdr:colOff>63500</xdr:colOff>
      <xdr:row>78</xdr:row>
      <xdr:rowOff>163195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700240" y="13764895"/>
          <a:ext cx="7670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156845</xdr:rowOff>
    </xdr:from>
    <xdr:ext cx="534670" cy="2711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0518120" y="13075920"/>
          <a:ext cx="534670"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131445</xdr:rowOff>
    </xdr:from>
    <xdr:to>
      <xdr:col>116</xdr:col>
      <xdr:colOff>114300</xdr:colOff>
      <xdr:row>76</xdr:row>
      <xdr:rowOff>55880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416520" y="13225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163195</xdr:rowOff>
    </xdr:from>
    <xdr:to>
      <xdr:col>111</xdr:col>
      <xdr:colOff>175895</xdr:colOff>
      <xdr:row>79</xdr:row>
      <xdr:rowOff>13970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871565" y="13780770"/>
          <a:ext cx="8286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164465</xdr:rowOff>
    </xdr:from>
    <xdr:to>
      <xdr:col>112</xdr:col>
      <xdr:colOff>38100</xdr:colOff>
      <xdr:row>76</xdr:row>
      <xdr:rowOff>88900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651345" y="132581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106680</xdr:rowOff>
    </xdr:from>
    <xdr:ext cx="532130" cy="26987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449415" y="1302575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29845</xdr:rowOff>
    </xdr:from>
    <xdr:to>
      <xdr:col>107</xdr:col>
      <xdr:colOff>50800</xdr:colOff>
      <xdr:row>79</xdr:row>
      <xdr:rowOff>13970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055590" y="13647420"/>
          <a:ext cx="815975"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174625</xdr:rowOff>
    </xdr:from>
    <xdr:to>
      <xdr:col>107</xdr:col>
      <xdr:colOff>101600</xdr:colOff>
      <xdr:row>76</xdr:row>
      <xdr:rowOff>105410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820765" y="132683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123825</xdr:rowOff>
    </xdr:from>
    <xdr:ext cx="534670" cy="27876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633440" y="13042900"/>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175895</xdr:colOff>
      <xdr:row>78</xdr:row>
      <xdr:rowOff>29845</xdr:rowOff>
    </xdr:from>
    <xdr:to>
      <xdr:col>102</xdr:col>
      <xdr:colOff>114300</xdr:colOff>
      <xdr:row>78</xdr:row>
      <xdr:rowOff>155575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7237710" y="13647420"/>
          <a:ext cx="81788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112395</xdr:rowOff>
    </xdr:from>
    <xdr:to>
      <xdr:col>102</xdr:col>
      <xdr:colOff>165100</xdr:colOff>
      <xdr:row>76</xdr:row>
      <xdr:rowOff>36830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004790" y="13206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54610</xdr:rowOff>
    </xdr:from>
    <xdr:ext cx="526415" cy="27368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802860" y="12973685"/>
          <a:ext cx="52641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67945</xdr:rowOff>
    </xdr:from>
    <xdr:to>
      <xdr:col>98</xdr:col>
      <xdr:colOff>38100</xdr:colOff>
      <xdr:row>75</xdr:row>
      <xdr:rowOff>174625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7188815" y="13161645"/>
          <a:ext cx="86995"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10160</xdr:rowOff>
    </xdr:from>
    <xdr:ext cx="532130" cy="27876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6986885" y="12929235"/>
          <a:ext cx="53213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86360</xdr:rowOff>
    </xdr:from>
    <xdr:ext cx="759460" cy="27749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91425" y="14227810"/>
          <a:ext cx="7594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175895</xdr:colOff>
      <xdr:row>81</xdr:row>
      <xdr:rowOff>86360</xdr:rowOff>
    </xdr:from>
    <xdr:ext cx="762000" cy="27749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52434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86360</xdr:rowOff>
    </xdr:from>
    <xdr:ext cx="751205" cy="27749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695670" y="14227810"/>
          <a:ext cx="751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86360</xdr:rowOff>
    </xdr:from>
    <xdr:ext cx="762000" cy="27749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87969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175895</xdr:colOff>
      <xdr:row>81</xdr:row>
      <xdr:rowOff>86360</xdr:rowOff>
    </xdr:from>
    <xdr:ext cx="762000" cy="27749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061815" y="14227810"/>
          <a:ext cx="76200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92710</xdr:rowOff>
    </xdr:from>
    <xdr:to>
      <xdr:col>116</xdr:col>
      <xdr:colOff>114300</xdr:colOff>
      <xdr:row>79</xdr:row>
      <xdr:rowOff>17780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416520" y="13710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635</xdr:rowOff>
    </xdr:from>
    <xdr:ext cx="534670" cy="27876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0518120" y="13618210"/>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107950</xdr:rowOff>
    </xdr:from>
    <xdr:to>
      <xdr:col>112</xdr:col>
      <xdr:colOff>38100</xdr:colOff>
      <xdr:row>79</xdr:row>
      <xdr:rowOff>33020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651345" y="1372552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24130</xdr:rowOff>
    </xdr:from>
    <xdr:ext cx="532130" cy="26670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449415" y="13816330"/>
          <a:ext cx="532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143510</xdr:rowOff>
    </xdr:from>
    <xdr:to>
      <xdr:col>107</xdr:col>
      <xdr:colOff>101600</xdr:colOff>
      <xdr:row>79</xdr:row>
      <xdr:rowOff>67945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820765" y="13761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58420</xdr:rowOff>
    </xdr:from>
    <xdr:ext cx="534670" cy="27813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633440" y="13850620"/>
          <a:ext cx="53467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159385</xdr:rowOff>
    </xdr:from>
    <xdr:to>
      <xdr:col>102</xdr:col>
      <xdr:colOff>165100</xdr:colOff>
      <xdr:row>78</xdr:row>
      <xdr:rowOff>85090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004790" y="13602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75565</xdr:rowOff>
    </xdr:from>
    <xdr:ext cx="526415" cy="27622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802860" y="13693140"/>
          <a:ext cx="52641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100965</xdr:rowOff>
    </xdr:from>
    <xdr:to>
      <xdr:col>98</xdr:col>
      <xdr:colOff>38100</xdr:colOff>
      <xdr:row>79</xdr:row>
      <xdr:rowOff>25400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7188815" y="1371854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16510</xdr:rowOff>
    </xdr:from>
    <xdr:ext cx="532130" cy="27305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986885" y="13808710"/>
          <a:ext cx="53213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61595</xdr:rowOff>
    </xdr:from>
    <xdr:to>
      <xdr:col>120</xdr:col>
      <xdr:colOff>114300</xdr:colOff>
      <xdr:row>85</xdr:row>
      <xdr:rowOff>34290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6885920" y="14552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61595</xdr:rowOff>
    </xdr:from>
    <xdr:to>
      <xdr:col>104</xdr:col>
      <xdr:colOff>127000</xdr:colOff>
      <xdr:row>86</xdr:row>
      <xdr:rowOff>150495</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701292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95250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701292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61595</xdr:rowOff>
    </xdr:from>
    <xdr:to>
      <xdr:col>110</xdr:col>
      <xdr:colOff>0</xdr:colOff>
      <xdr:row>86</xdr:row>
      <xdr:rowOff>150495</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794129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95250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794129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61595</xdr:rowOff>
    </xdr:from>
    <xdr:to>
      <xdr:col>116</xdr:col>
      <xdr:colOff>0</xdr:colOff>
      <xdr:row>86</xdr:row>
      <xdr:rowOff>150495</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99666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95250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99666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27305</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6885920" y="15391130"/>
          <a:ext cx="4335780"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7345" cy="23622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862425" y="15196185"/>
          <a:ext cx="34734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6885920" y="17684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6885920" y="16541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4892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666210" y="16399510"/>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27305</xdr:rowOff>
    </xdr:from>
    <xdr:to>
      <xdr:col>120</xdr:col>
      <xdr:colOff>114300</xdr:colOff>
      <xdr:row>88</xdr:row>
      <xdr:rowOff>27305</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885920" y="15391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58420</xdr:rowOff>
    </xdr:from>
    <xdr:ext cx="246380" cy="27813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6666210" y="15247620"/>
          <a:ext cx="24638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27305</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6885920" y="15391130"/>
          <a:ext cx="4335780"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65415" y="165417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0518120" y="16583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393025" y="1654175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0518120" y="162407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393025" y="1654175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175895</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700240" y="1654175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0518120" y="164693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41652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175895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871565" y="16541750"/>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651345" y="1649095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577685" y="165836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055590" y="1654175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820765"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30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761710" y="165836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175895</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7237710" y="165417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00479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175895</xdr:colOff>
      <xdr:row>95</xdr:row>
      <xdr:rowOff>10160</xdr:rowOff>
    </xdr:from>
    <xdr:ext cx="24955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41290" y="16583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7188815" y="1649095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115155" y="165836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946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91425" y="176822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175895</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52434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120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69567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787969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175895</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06181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41652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0518120" y="16355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651345" y="164909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577685" y="162661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820765"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3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761710" y="162661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00479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175895</xdr:colOff>
      <xdr:row>93</xdr:row>
      <xdr:rowOff>35560</xdr:rowOff>
    </xdr:from>
    <xdr:ext cx="24955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941290" y="162661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7188815" y="164909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115155" y="162661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03580" y="18065750"/>
          <a:ext cx="20518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03580" y="18129250"/>
          <a:ext cx="3556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28980" y="18383250"/>
          <a:ext cx="204673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住民一人当たりのコスト全体では、当町は類似団体平均の約53％となっている。普通建設事業費については、平成30年度は類似団体平均の105％となっていたが、今年度は19％程度となった。平成27年度以前から平成30年度にかけて高い状況にあった主な増加要因は庁舎建設事業だったが、事業終了に伴い普通建設事業費の支出が減少に転じた。</a:t>
          </a:r>
        </a:p>
        <a:p>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　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81915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91185" y="127000"/>
          <a:ext cx="11721465" cy="650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67945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589500" y="191135"/>
          <a:ext cx="3632200" cy="5721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47625</xdr:rowOff>
    </xdr:from>
    <xdr:to>
      <xdr:col>120</xdr:col>
      <xdr:colOff>88900</xdr:colOff>
      <xdr:row>4</xdr:row>
      <xdr:rowOff>41275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608550" y="219075"/>
          <a:ext cx="358775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75565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633950" y="247015"/>
          <a:ext cx="3530600" cy="4483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dr:col>85</xdr:col>
      <xdr:colOff>63500</xdr:colOff>
      <xdr:row>1</xdr:row>
      <xdr:rowOff>19685</xdr:rowOff>
    </xdr:from>
    <xdr:to>
      <xdr:col>99</xdr:col>
      <xdr:colOff>57150</xdr:colOff>
      <xdr:row>4</xdr:row>
      <xdr:rowOff>67945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014575" y="191135"/>
          <a:ext cx="2456180" cy="5721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47625</xdr:rowOff>
    </xdr:from>
    <xdr:to>
      <xdr:col>99</xdr:col>
      <xdr:colOff>38100</xdr:colOff>
      <xdr:row>4</xdr:row>
      <xdr:rowOff>41275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039975" y="219075"/>
          <a:ext cx="241173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75565</xdr:rowOff>
    </xdr:from>
    <xdr:to>
      <xdr:col>99</xdr:col>
      <xdr:colOff>6350</xdr:colOff>
      <xdr:row>4</xdr:row>
      <xdr:rowOff>13970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065375" y="247015"/>
          <a:ext cx="2354580" cy="4622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34290</xdr:rowOff>
    </xdr:from>
    <xdr:to>
      <xdr:col>57</xdr:col>
      <xdr:colOff>0</xdr:colOff>
      <xdr:row>15</xdr:row>
      <xdr:rowOff>102870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03580" y="904240"/>
          <a:ext cx="9322435" cy="18148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67945</xdr:rowOff>
    </xdr:from>
    <xdr:to>
      <xdr:col>12</xdr:col>
      <xdr:colOff>0</xdr:colOff>
      <xdr:row>15</xdr:row>
      <xdr:rowOff>67945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30580" y="937895"/>
          <a:ext cx="12801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67945</xdr:rowOff>
    </xdr:from>
    <xdr:to>
      <xdr:col>19</xdr:col>
      <xdr:colOff>25400</xdr:colOff>
      <xdr:row>15</xdr:row>
      <xdr:rowOff>67945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61845" y="937895"/>
          <a:ext cx="1305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14,498
14,161
41.86
5,956,136
5,364,257
584,177
3,833,333
4,467,594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67945</xdr:rowOff>
    </xdr:from>
    <xdr:to>
      <xdr:col>26</xdr:col>
      <xdr:colOff>127000</xdr:colOff>
      <xdr:row>15</xdr:row>
      <xdr:rowOff>67945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93110" y="937895"/>
          <a:ext cx="14071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88900</xdr:rowOff>
    </xdr:from>
    <xdr:to>
      <xdr:col>37</xdr:col>
      <xdr:colOff>63500</xdr:colOff>
      <xdr:row>10</xdr:row>
      <xdr:rowOff>174625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700270" y="958850"/>
          <a:ext cx="187134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88900</xdr:rowOff>
    </xdr:from>
    <xdr:to>
      <xdr:col>44</xdr:col>
      <xdr:colOff>0</xdr:colOff>
      <xdr:row>10</xdr:row>
      <xdr:rowOff>174625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571615" y="958850"/>
          <a:ext cx="116776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102870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802880" y="972820"/>
          <a:ext cx="591185" cy="951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129540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700270" y="1743075"/>
          <a:ext cx="1871345" cy="653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129540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635115" y="1743075"/>
          <a:ext cx="3517900" cy="653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34290</xdr:rowOff>
    </xdr:from>
    <xdr:to>
      <xdr:col>66</xdr:col>
      <xdr:colOff>25400</xdr:colOff>
      <xdr:row>11</xdr:row>
      <xdr:rowOff>157480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227310" y="904240"/>
          <a:ext cx="1407160" cy="11709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102870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473055" y="972820"/>
          <a:ext cx="13436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109855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473055" y="1238885"/>
          <a:ext cx="1343660" cy="2647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137160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473055" y="1575435"/>
          <a:ext cx="1343660" cy="654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41275</xdr:rowOff>
    </xdr:from>
    <xdr:to>
      <xdr:col>59</xdr:col>
      <xdr:colOff>127000</xdr:colOff>
      <xdr:row>6</xdr:row>
      <xdr:rowOff>41275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309860" y="1085850"/>
          <a:ext cx="1949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171450</xdr:rowOff>
    </xdr:from>
    <xdr:to>
      <xdr:col>59</xdr:col>
      <xdr:colOff>73025</xdr:colOff>
      <xdr:row>6</xdr:row>
      <xdr:rowOff>95250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363835" y="1041400"/>
          <a:ext cx="869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88900</xdr:rowOff>
    </xdr:from>
    <xdr:to>
      <xdr:col>59</xdr:col>
      <xdr:colOff>73025</xdr:colOff>
      <xdr:row>8</xdr:row>
      <xdr:rowOff>13970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363835" y="130810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164465</xdr:rowOff>
    </xdr:from>
    <xdr:to>
      <xdr:col>59</xdr:col>
      <xdr:colOff>17780</xdr:colOff>
      <xdr:row>9</xdr:row>
      <xdr:rowOff>129540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395585" y="15582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164465</xdr:rowOff>
    </xdr:from>
    <xdr:to>
      <xdr:col>59</xdr:col>
      <xdr:colOff>107950</xdr:colOff>
      <xdr:row>8</xdr:row>
      <xdr:rowOff>164465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328910" y="1558290"/>
          <a:ext cx="1568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52070</xdr:rowOff>
    </xdr:from>
    <xdr:to>
      <xdr:col>59</xdr:col>
      <xdr:colOff>17780</xdr:colOff>
      <xdr:row>11</xdr:row>
      <xdr:rowOff>17780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395585" y="179514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328910" y="1937385"/>
          <a:ext cx="1568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122555</xdr:rowOff>
    </xdr:from>
    <xdr:ext cx="8896350" cy="27940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54685" y="2913380"/>
          <a:ext cx="889635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95250</xdr:rowOff>
    </xdr:from>
    <xdr:ext cx="6046470" cy="2768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54685" y="3235325"/>
          <a:ext cx="604647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67945</xdr:rowOff>
    </xdr:from>
    <xdr:ext cx="8295640" cy="2774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54685" y="3557270"/>
          <a:ext cx="829564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61595</xdr:rowOff>
    </xdr:from>
    <xdr:to>
      <xdr:col>28</xdr:col>
      <xdr:colOff>114300</xdr:colOff>
      <xdr:row>25</xdr:row>
      <xdr:rowOff>34290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03580" y="4074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61595</xdr:rowOff>
    </xdr:from>
    <xdr:to>
      <xdr:col>12</xdr:col>
      <xdr:colOff>127000</xdr:colOff>
      <xdr:row>26</xdr:row>
      <xdr:rowOff>150495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3058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95250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3058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61595</xdr:rowOff>
    </xdr:from>
    <xdr:to>
      <xdr:col>18</xdr:col>
      <xdr:colOff>0</xdr:colOff>
      <xdr:row>26</xdr:row>
      <xdr:rowOff>150495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5895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95250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5895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61595</xdr:rowOff>
    </xdr:from>
    <xdr:to>
      <xdr:col>24</xdr:col>
      <xdr:colOff>0</xdr:colOff>
      <xdr:row>26</xdr:row>
      <xdr:rowOff>150495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81432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95250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81432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27305</xdr:rowOff>
    </xdr:from>
    <xdr:to>
      <xdr:col>28</xdr:col>
      <xdr:colOff>114300</xdr:colOff>
      <xdr:row>41</xdr:row>
      <xdr:rowOff>88900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03580" y="4913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7345" cy="2368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80085" y="47186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88900</xdr:rowOff>
    </xdr:from>
    <xdr:to>
      <xdr:col>28</xdr:col>
      <xdr:colOff>114300</xdr:colOff>
      <xdr:row>41</xdr:row>
      <xdr:rowOff>88900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03580" y="7245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120650</xdr:rowOff>
    </xdr:from>
    <xdr:ext cx="467360" cy="2774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0035" y="7102475"/>
          <a:ext cx="46736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47625</xdr:rowOff>
    </xdr:from>
    <xdr:to>
      <xdr:col>28</xdr:col>
      <xdr:colOff>114300</xdr:colOff>
      <xdr:row>39</xdr:row>
      <xdr:rowOff>47625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03580" y="68548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80010</xdr:rowOff>
    </xdr:from>
    <xdr:ext cx="467360" cy="27622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0035" y="6712585"/>
          <a:ext cx="4673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03580" y="646493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38100</xdr:rowOff>
    </xdr:from>
    <xdr:ext cx="467360" cy="27876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0035" y="6321425"/>
          <a:ext cx="4673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150495</xdr:rowOff>
    </xdr:from>
    <xdr:to>
      <xdr:col>28</xdr:col>
      <xdr:colOff>114300</xdr:colOff>
      <xdr:row>34</xdr:row>
      <xdr:rowOff>150495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03580" y="60845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174625</xdr:rowOff>
    </xdr:from>
    <xdr:ext cx="467360" cy="2698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0035" y="5934075"/>
          <a:ext cx="4673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109855</xdr:rowOff>
    </xdr:from>
    <xdr:to>
      <xdr:col>28</xdr:col>
      <xdr:colOff>114300</xdr:colOff>
      <xdr:row>32</xdr:row>
      <xdr:rowOff>109855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03580" y="56946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140970</xdr:rowOff>
    </xdr:from>
    <xdr:ext cx="467360" cy="27876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0035" y="5551170"/>
          <a:ext cx="46736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67945</xdr:rowOff>
    </xdr:from>
    <xdr:to>
      <xdr:col>28</xdr:col>
      <xdr:colOff>114300</xdr:colOff>
      <xdr:row>30</xdr:row>
      <xdr:rowOff>67945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03580" y="530352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99695</xdr:rowOff>
    </xdr:from>
    <xdr:ext cx="467360" cy="26860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0035" y="5160645"/>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27305</xdr:rowOff>
    </xdr:from>
    <xdr:to>
      <xdr:col>28</xdr:col>
      <xdr:colOff>114300</xdr:colOff>
      <xdr:row>28</xdr:row>
      <xdr:rowOff>27305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03580" y="4913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58420</xdr:rowOff>
    </xdr:from>
    <xdr:ext cx="467360" cy="27813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0035" y="4770120"/>
          <a:ext cx="4673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27305</xdr:rowOff>
    </xdr:from>
    <xdr:to>
      <xdr:col>28</xdr:col>
      <xdr:colOff>114300</xdr:colOff>
      <xdr:row>41</xdr:row>
      <xdr:rowOff>88900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03580" y="4913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31115</xdr:rowOff>
    </xdr:from>
    <xdr:to>
      <xdr:col>24</xdr:col>
      <xdr:colOff>62865</xdr:colOff>
      <xdr:row>37</xdr:row>
      <xdr:rowOff>145415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283075" y="5441315"/>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149225</xdr:rowOff>
    </xdr:from>
    <xdr:ext cx="469900" cy="27876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335780" y="6607175"/>
          <a:ext cx="4699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145415</xdr:rowOff>
    </xdr:from>
    <xdr:to>
      <xdr:col>24</xdr:col>
      <xdr:colOff>152400</xdr:colOff>
      <xdr:row>37</xdr:row>
      <xdr:rowOff>145415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210685" y="660336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157480</xdr:rowOff>
    </xdr:from>
    <xdr:ext cx="469900" cy="27813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335780" y="5218430"/>
          <a:ext cx="4699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7,641</a:t>
          </a:r>
          <a:endParaRPr kumimoji="1" lang="ja-JP" altLang="en-US" sz="1000" b="1">
            <a:latin typeface="ＭＳ Ｐゴシック"/>
          </a:endParaRPr>
        </a:p>
      </xdr:txBody>
    </xdr:sp>
    <xdr:clientData/>
  </xdr:oneCellAnchor>
  <xdr:twoCellAnchor>
    <xdr:from>
      <xdr:col>23</xdr:col>
      <xdr:colOff>165100</xdr:colOff>
      <xdr:row>31</xdr:row>
      <xdr:rowOff>31115</xdr:rowOff>
    </xdr:from>
    <xdr:to>
      <xdr:col>24</xdr:col>
      <xdr:colOff>152400</xdr:colOff>
      <xdr:row>31</xdr:row>
      <xdr:rowOff>31115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210685" y="544131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35</xdr:row>
      <xdr:rowOff>38100</xdr:rowOff>
    </xdr:from>
    <xdr:to>
      <xdr:col>24</xdr:col>
      <xdr:colOff>63500</xdr:colOff>
      <xdr:row>35</xdr:row>
      <xdr:rowOff>45085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517900" y="6146800"/>
          <a:ext cx="7670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129540</xdr:rowOff>
    </xdr:from>
    <xdr:ext cx="469900" cy="27686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335780" y="5888990"/>
          <a:ext cx="469900" cy="2768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104775</xdr:rowOff>
    </xdr:from>
    <xdr:to>
      <xdr:col>24</xdr:col>
      <xdr:colOff>114300</xdr:colOff>
      <xdr:row>35</xdr:row>
      <xdr:rowOff>29845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234180" y="6038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45085</xdr:rowOff>
    </xdr:from>
    <xdr:to>
      <xdr:col>19</xdr:col>
      <xdr:colOff>175895</xdr:colOff>
      <xdr:row>35</xdr:row>
      <xdr:rowOff>71120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689225" y="6153785"/>
          <a:ext cx="8286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98425</xdr:rowOff>
    </xdr:from>
    <xdr:to>
      <xdr:col>20</xdr:col>
      <xdr:colOff>38100</xdr:colOff>
      <xdr:row>35</xdr:row>
      <xdr:rowOff>23495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469005" y="603250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41275</xdr:rowOff>
    </xdr:from>
    <xdr:ext cx="469900" cy="27813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99460" y="5800725"/>
          <a:ext cx="4699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71120</xdr:rowOff>
    </xdr:from>
    <xdr:to>
      <xdr:col>15</xdr:col>
      <xdr:colOff>50800</xdr:colOff>
      <xdr:row>35</xdr:row>
      <xdr:rowOff>85090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73250" y="6179820"/>
          <a:ext cx="8159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137795</xdr:rowOff>
    </xdr:from>
    <xdr:to>
      <xdr:col>15</xdr:col>
      <xdr:colOff>101600</xdr:colOff>
      <xdr:row>35</xdr:row>
      <xdr:rowOff>62230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638425" y="6071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80645</xdr:rowOff>
    </xdr:from>
    <xdr:ext cx="461645" cy="27559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68880" y="5840095"/>
          <a:ext cx="4616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35</xdr:row>
      <xdr:rowOff>73660</xdr:rowOff>
    </xdr:from>
    <xdr:to>
      <xdr:col>10</xdr:col>
      <xdr:colOff>114300</xdr:colOff>
      <xdr:row>35</xdr:row>
      <xdr:rowOff>85090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055370" y="618236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137795</xdr:rowOff>
    </xdr:from>
    <xdr:to>
      <xdr:col>10</xdr:col>
      <xdr:colOff>165100</xdr:colOff>
      <xdr:row>35</xdr:row>
      <xdr:rowOff>62230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822450" y="6071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80645</xdr:rowOff>
    </xdr:from>
    <xdr:ext cx="459105" cy="27559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52905" y="5840095"/>
          <a:ext cx="4591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635</xdr:rowOff>
    </xdr:from>
    <xdr:to>
      <xdr:col>6</xdr:col>
      <xdr:colOff>38100</xdr:colOff>
      <xdr:row>34</xdr:row>
      <xdr:rowOff>110490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06475" y="5934710"/>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128270</xdr:rowOff>
    </xdr:from>
    <xdr:ext cx="469900" cy="27241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36930" y="5713095"/>
          <a:ext cx="4699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86360</xdr:rowOff>
    </xdr:from>
    <xdr:ext cx="759460" cy="27813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109085" y="724281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41</xdr:row>
      <xdr:rowOff>86360</xdr:rowOff>
    </xdr:from>
    <xdr:ext cx="762000" cy="27813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34200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86360</xdr:rowOff>
    </xdr:from>
    <xdr:ext cx="751205" cy="27813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513330" y="7242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86360</xdr:rowOff>
    </xdr:from>
    <xdr:ext cx="762000" cy="27813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9735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41</xdr:row>
      <xdr:rowOff>86360</xdr:rowOff>
    </xdr:from>
    <xdr:ext cx="762000" cy="27813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7947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167640</xdr:rowOff>
    </xdr:from>
    <xdr:to>
      <xdr:col>24</xdr:col>
      <xdr:colOff>114300</xdr:colOff>
      <xdr:row>35</xdr:row>
      <xdr:rowOff>92710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234180" y="6101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145415</xdr:rowOff>
    </xdr:from>
    <xdr:ext cx="469900" cy="26987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335780" y="6079490"/>
          <a:ext cx="469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174625</xdr:rowOff>
    </xdr:from>
    <xdr:to>
      <xdr:col>20</xdr:col>
      <xdr:colOff>38100</xdr:colOff>
      <xdr:row>35</xdr:row>
      <xdr:rowOff>99695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469005" y="610870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90170</xdr:rowOff>
    </xdr:from>
    <xdr:ext cx="469900" cy="27432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99460" y="619887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17145</xdr:rowOff>
    </xdr:from>
    <xdr:to>
      <xdr:col>15</xdr:col>
      <xdr:colOff>101600</xdr:colOff>
      <xdr:row>35</xdr:row>
      <xdr:rowOff>125730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638425" y="6125845"/>
          <a:ext cx="10160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116840</xdr:rowOff>
    </xdr:from>
    <xdr:ext cx="461645" cy="2762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68880" y="6225540"/>
          <a:ext cx="46164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29845</xdr:rowOff>
    </xdr:from>
    <xdr:to>
      <xdr:col>10</xdr:col>
      <xdr:colOff>165100</xdr:colOff>
      <xdr:row>35</xdr:row>
      <xdr:rowOff>139700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822450" y="613854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129540</xdr:rowOff>
    </xdr:from>
    <xdr:ext cx="459105" cy="27686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52905" y="6238240"/>
          <a:ext cx="45910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18415</xdr:rowOff>
    </xdr:from>
    <xdr:to>
      <xdr:col>6</xdr:col>
      <xdr:colOff>38100</xdr:colOff>
      <xdr:row>35</xdr:row>
      <xdr:rowOff>128905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06475" y="6127115"/>
          <a:ext cx="86995"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119380</xdr:rowOff>
    </xdr:from>
    <xdr:ext cx="469900" cy="27241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36930" y="6228080"/>
          <a:ext cx="4699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61595</xdr:rowOff>
    </xdr:from>
    <xdr:to>
      <xdr:col>28</xdr:col>
      <xdr:colOff>114300</xdr:colOff>
      <xdr:row>45</xdr:row>
      <xdr:rowOff>34290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03580" y="7567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61595</xdr:rowOff>
    </xdr:from>
    <xdr:to>
      <xdr:col>12</xdr:col>
      <xdr:colOff>127000</xdr:colOff>
      <xdr:row>46</xdr:row>
      <xdr:rowOff>150495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3058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95250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3058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61595</xdr:rowOff>
    </xdr:from>
    <xdr:to>
      <xdr:col>18</xdr:col>
      <xdr:colOff>0</xdr:colOff>
      <xdr:row>46</xdr:row>
      <xdr:rowOff>150495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5895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95250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5895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61595</xdr:rowOff>
    </xdr:from>
    <xdr:to>
      <xdr:col>24</xdr:col>
      <xdr:colOff>0</xdr:colOff>
      <xdr:row>46</xdr:row>
      <xdr:rowOff>150495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81432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95250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81432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27305</xdr:rowOff>
    </xdr:from>
    <xdr:to>
      <xdr:col>28</xdr:col>
      <xdr:colOff>114300</xdr:colOff>
      <xdr:row>61</xdr:row>
      <xdr:rowOff>88900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03580" y="84061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7345" cy="2368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80085" y="82111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88900</xdr:rowOff>
    </xdr:from>
    <xdr:to>
      <xdr:col>28</xdr:col>
      <xdr:colOff>114300</xdr:colOff>
      <xdr:row>61</xdr:row>
      <xdr:rowOff>88900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03580" y="107378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150495</xdr:rowOff>
    </xdr:from>
    <xdr:to>
      <xdr:col>28</xdr:col>
      <xdr:colOff>114300</xdr:colOff>
      <xdr:row>58</xdr:row>
      <xdr:rowOff>150495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03580" y="102755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174625</xdr:rowOff>
    </xdr:from>
    <xdr:ext cx="246380" cy="26987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83870" y="10125075"/>
          <a:ext cx="24638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27305</xdr:rowOff>
    </xdr:from>
    <xdr:to>
      <xdr:col>28</xdr:col>
      <xdr:colOff>114300</xdr:colOff>
      <xdr:row>56</xdr:row>
      <xdr:rowOff>27305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03580" y="9803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58420</xdr:rowOff>
    </xdr:from>
    <xdr:ext cx="587375" cy="27813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596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88900</xdr:rowOff>
    </xdr:from>
    <xdr:to>
      <xdr:col>28</xdr:col>
      <xdr:colOff>114300</xdr:colOff>
      <xdr:row>53</xdr:row>
      <xdr:rowOff>88900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03580" y="93408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120650</xdr:rowOff>
    </xdr:from>
    <xdr:ext cx="587375" cy="27749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197975"/>
          <a:ext cx="58737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150495</xdr:rowOff>
    </xdr:from>
    <xdr:to>
      <xdr:col>28</xdr:col>
      <xdr:colOff>114300</xdr:colOff>
      <xdr:row>50</xdr:row>
      <xdr:rowOff>150495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03580" y="88785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174625</xdr:rowOff>
    </xdr:from>
    <xdr:ext cx="587375" cy="2698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728075"/>
          <a:ext cx="58737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27305</xdr:rowOff>
    </xdr:from>
    <xdr:to>
      <xdr:col>28</xdr:col>
      <xdr:colOff>114300</xdr:colOff>
      <xdr:row>48</xdr:row>
      <xdr:rowOff>27305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03580" y="8406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58420</xdr:rowOff>
    </xdr:from>
    <xdr:ext cx="587375" cy="27813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2626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27305</xdr:rowOff>
    </xdr:from>
    <xdr:to>
      <xdr:col>28</xdr:col>
      <xdr:colOff>114300</xdr:colOff>
      <xdr:row>61</xdr:row>
      <xdr:rowOff>88900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03580" y="84061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10795</xdr:rowOff>
    </xdr:from>
    <xdr:to>
      <xdr:col>24</xdr:col>
      <xdr:colOff>62865</xdr:colOff>
      <xdr:row>57</xdr:row>
      <xdr:rowOff>102235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283075" y="891349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105410</xdr:rowOff>
    </xdr:from>
    <xdr:ext cx="534670" cy="27940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335780" y="10055860"/>
          <a:ext cx="53467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47,327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102235</xdr:rowOff>
    </xdr:from>
    <xdr:to>
      <xdr:col>24</xdr:col>
      <xdr:colOff>152400</xdr:colOff>
      <xdr:row>57</xdr:row>
      <xdr:rowOff>102235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210685" y="1005268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138430</xdr:rowOff>
    </xdr:from>
    <xdr:ext cx="598805" cy="26797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335780" y="8691880"/>
          <a:ext cx="59880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290,853</a:t>
          </a:r>
          <a:endParaRPr kumimoji="1" lang="ja-JP" altLang="en-US" sz="1000" b="1">
            <a:latin typeface="ＭＳ Ｐゴシック"/>
          </a:endParaRPr>
        </a:p>
      </xdr:txBody>
    </xdr:sp>
    <xdr:clientData/>
  </xdr:oneCellAnchor>
  <xdr:twoCellAnchor>
    <xdr:from>
      <xdr:col>23</xdr:col>
      <xdr:colOff>165100</xdr:colOff>
      <xdr:row>51</xdr:row>
      <xdr:rowOff>10795</xdr:rowOff>
    </xdr:from>
    <xdr:to>
      <xdr:col>24</xdr:col>
      <xdr:colOff>152400</xdr:colOff>
      <xdr:row>51</xdr:row>
      <xdr:rowOff>10795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210685" y="891349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55</xdr:row>
      <xdr:rowOff>49530</xdr:rowOff>
    </xdr:from>
    <xdr:to>
      <xdr:col>24</xdr:col>
      <xdr:colOff>63500</xdr:colOff>
      <xdr:row>56</xdr:row>
      <xdr:rowOff>169545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517900" y="9650730"/>
          <a:ext cx="76708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129540</xdr:rowOff>
    </xdr:from>
    <xdr:ext cx="598805" cy="27686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335780" y="9556115"/>
          <a:ext cx="598805" cy="2768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104775</xdr:rowOff>
    </xdr:from>
    <xdr:to>
      <xdr:col>24</xdr:col>
      <xdr:colOff>114300</xdr:colOff>
      <xdr:row>56</xdr:row>
      <xdr:rowOff>29845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234180" y="97059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49530</xdr:rowOff>
    </xdr:from>
    <xdr:to>
      <xdr:col>19</xdr:col>
      <xdr:colOff>175895</xdr:colOff>
      <xdr:row>56</xdr:row>
      <xdr:rowOff>78105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689225" y="9650730"/>
          <a:ext cx="828675"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149225</xdr:rowOff>
    </xdr:from>
    <xdr:to>
      <xdr:col>20</xdr:col>
      <xdr:colOff>38100</xdr:colOff>
      <xdr:row>56</xdr:row>
      <xdr:rowOff>73660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469005" y="97504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64135</xdr:rowOff>
    </xdr:from>
    <xdr:ext cx="598805" cy="26860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234690" y="9839960"/>
          <a:ext cx="5988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144780</xdr:rowOff>
    </xdr:from>
    <xdr:to>
      <xdr:col>15</xdr:col>
      <xdr:colOff>50800</xdr:colOff>
      <xdr:row>56</xdr:row>
      <xdr:rowOff>78105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873250" y="9745980"/>
          <a:ext cx="81597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157480</xdr:rowOff>
    </xdr:from>
    <xdr:to>
      <xdr:col>15</xdr:col>
      <xdr:colOff>101600</xdr:colOff>
      <xdr:row>56</xdr:row>
      <xdr:rowOff>82550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638425" y="97586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100965</xdr:rowOff>
    </xdr:from>
    <xdr:ext cx="534670" cy="26670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451100" y="9527540"/>
          <a:ext cx="5346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55</xdr:row>
      <xdr:rowOff>144780</xdr:rowOff>
    </xdr:from>
    <xdr:to>
      <xdr:col>10</xdr:col>
      <xdr:colOff>114300</xdr:colOff>
      <xdr:row>56</xdr:row>
      <xdr:rowOff>166370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055370" y="9745980"/>
          <a:ext cx="81788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116840</xdr:rowOff>
    </xdr:from>
    <xdr:to>
      <xdr:col>10</xdr:col>
      <xdr:colOff>165100</xdr:colOff>
      <xdr:row>56</xdr:row>
      <xdr:rowOff>41275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822450" y="9718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31750</xdr:rowOff>
    </xdr:from>
    <xdr:ext cx="590550" cy="27622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588135" y="9807575"/>
          <a:ext cx="59055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134620</xdr:rowOff>
    </xdr:from>
    <xdr:to>
      <xdr:col>6</xdr:col>
      <xdr:colOff>38100</xdr:colOff>
      <xdr:row>56</xdr:row>
      <xdr:rowOff>59055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06475" y="973582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77470</xdr:rowOff>
    </xdr:from>
    <xdr:ext cx="598805" cy="27813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772160" y="9504045"/>
          <a:ext cx="5988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86360</xdr:rowOff>
    </xdr:from>
    <xdr:ext cx="759460" cy="27813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109085" y="1073531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61</xdr:row>
      <xdr:rowOff>86360</xdr:rowOff>
    </xdr:from>
    <xdr:ext cx="762000" cy="27813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34200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86360</xdr:rowOff>
    </xdr:from>
    <xdr:ext cx="751205" cy="27813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513330" y="107353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86360</xdr:rowOff>
    </xdr:from>
    <xdr:ext cx="762000" cy="27813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69735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61</xdr:row>
      <xdr:rowOff>86360</xdr:rowOff>
    </xdr:from>
    <xdr:ext cx="762000" cy="27813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7947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116205</xdr:rowOff>
    </xdr:from>
    <xdr:to>
      <xdr:col>24</xdr:col>
      <xdr:colOff>114300</xdr:colOff>
      <xdr:row>57</xdr:row>
      <xdr:rowOff>40640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234180" y="9892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24130</xdr:rowOff>
    </xdr:from>
    <xdr:ext cx="534670" cy="26670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335780" y="9799955"/>
          <a:ext cx="5346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174625</xdr:rowOff>
    </xdr:from>
    <xdr:to>
      <xdr:col>20</xdr:col>
      <xdr:colOff>38100</xdr:colOff>
      <xdr:row>55</xdr:row>
      <xdr:rowOff>104140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469005" y="9601200"/>
          <a:ext cx="8699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121920</xdr:rowOff>
    </xdr:from>
    <xdr:ext cx="598805" cy="27749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234690" y="9373870"/>
          <a:ext cx="5988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23495</xdr:rowOff>
    </xdr:from>
    <xdr:to>
      <xdr:col>15</xdr:col>
      <xdr:colOff>101600</xdr:colOff>
      <xdr:row>56</xdr:row>
      <xdr:rowOff>132080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638425" y="9799320"/>
          <a:ext cx="10160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122555</xdr:rowOff>
    </xdr:from>
    <xdr:ext cx="534670" cy="27940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451100" y="9898380"/>
          <a:ext cx="53467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89535</xdr:rowOff>
    </xdr:from>
    <xdr:to>
      <xdr:col>10</xdr:col>
      <xdr:colOff>165100</xdr:colOff>
      <xdr:row>56</xdr:row>
      <xdr:rowOff>15240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822450" y="96907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31750</xdr:rowOff>
    </xdr:from>
    <xdr:ext cx="590550" cy="27622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588135" y="9458325"/>
          <a:ext cx="59055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112395</xdr:rowOff>
    </xdr:from>
    <xdr:to>
      <xdr:col>6</xdr:col>
      <xdr:colOff>38100</xdr:colOff>
      <xdr:row>57</xdr:row>
      <xdr:rowOff>36830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06475" y="988822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27305</xdr:rowOff>
    </xdr:from>
    <xdr:ext cx="532130" cy="2698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04545" y="997775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61595</xdr:rowOff>
    </xdr:from>
    <xdr:to>
      <xdr:col>28</xdr:col>
      <xdr:colOff>114300</xdr:colOff>
      <xdr:row>65</xdr:row>
      <xdr:rowOff>34290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03580" y="11059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61595</xdr:rowOff>
    </xdr:from>
    <xdr:to>
      <xdr:col>12</xdr:col>
      <xdr:colOff>127000</xdr:colOff>
      <xdr:row>66</xdr:row>
      <xdr:rowOff>150495</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3058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95250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3058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61595</xdr:rowOff>
    </xdr:from>
    <xdr:to>
      <xdr:col>18</xdr:col>
      <xdr:colOff>0</xdr:colOff>
      <xdr:row>66</xdr:row>
      <xdr:rowOff>150495</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5895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95250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5895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61595</xdr:rowOff>
    </xdr:from>
    <xdr:to>
      <xdr:col>24</xdr:col>
      <xdr:colOff>0</xdr:colOff>
      <xdr:row>66</xdr:row>
      <xdr:rowOff>150495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81432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95250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81432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27305</xdr:rowOff>
    </xdr:from>
    <xdr:to>
      <xdr:col>28</xdr:col>
      <xdr:colOff>114300</xdr:colOff>
      <xdr:row>81</xdr:row>
      <xdr:rowOff>88900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03580" y="11898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7345" cy="23685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680085" y="117036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88900</xdr:rowOff>
    </xdr:from>
    <xdr:to>
      <xdr:col>28</xdr:col>
      <xdr:colOff>114300</xdr:colOff>
      <xdr:row>81</xdr:row>
      <xdr:rowOff>88900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03580" y="14230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120650</xdr:rowOff>
    </xdr:from>
    <xdr:ext cx="531495" cy="27749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15900" y="14087475"/>
          <a:ext cx="53149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106680</xdr:rowOff>
    </xdr:from>
    <xdr:to>
      <xdr:col>28</xdr:col>
      <xdr:colOff>114300</xdr:colOff>
      <xdr:row>79</xdr:row>
      <xdr:rowOff>106680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03580" y="138988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138430</xdr:rowOff>
    </xdr:from>
    <xdr:ext cx="531495" cy="26797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15900" y="13756005"/>
          <a:ext cx="5314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123190</xdr:rowOff>
    </xdr:from>
    <xdr:to>
      <xdr:col>28</xdr:col>
      <xdr:colOff>114300</xdr:colOff>
      <xdr:row>77</xdr:row>
      <xdr:rowOff>123190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03580" y="1356614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155575</xdr:rowOff>
    </xdr:from>
    <xdr:ext cx="587375" cy="27305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23900"/>
          <a:ext cx="5873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141605</xdr:rowOff>
    </xdr:from>
    <xdr:to>
      <xdr:col>28</xdr:col>
      <xdr:colOff>114300</xdr:colOff>
      <xdr:row>75</xdr:row>
      <xdr:rowOff>141605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03580" y="1323530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173355</xdr:rowOff>
    </xdr:from>
    <xdr:ext cx="587375" cy="26797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92430"/>
          <a:ext cx="58737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158750</xdr:rowOff>
    </xdr:from>
    <xdr:to>
      <xdr:col>28</xdr:col>
      <xdr:colOff>114300</xdr:colOff>
      <xdr:row>73</xdr:row>
      <xdr:rowOff>158750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03580" y="129032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6985</xdr:rowOff>
    </xdr:from>
    <xdr:ext cx="587375" cy="27368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751435"/>
          <a:ext cx="5873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174625</xdr:rowOff>
    </xdr:from>
    <xdr:to>
      <xdr:col>28</xdr:col>
      <xdr:colOff>114300</xdr:colOff>
      <xdr:row>71</xdr:row>
      <xdr:rowOff>174625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03580" y="125698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24130</xdr:rowOff>
    </xdr:from>
    <xdr:ext cx="587375" cy="26670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19330"/>
          <a:ext cx="5873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03580" y="122301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41275</xdr:rowOff>
    </xdr:from>
    <xdr:ext cx="587375" cy="27813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087225"/>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27305</xdr:rowOff>
    </xdr:from>
    <xdr:to>
      <xdr:col>28</xdr:col>
      <xdr:colOff>114300</xdr:colOff>
      <xdr:row>68</xdr:row>
      <xdr:rowOff>27305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03580" y="11898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58420</xdr:rowOff>
    </xdr:from>
    <xdr:ext cx="587375" cy="27813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7551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27305</xdr:rowOff>
    </xdr:from>
    <xdr:to>
      <xdr:col>28</xdr:col>
      <xdr:colOff>114300</xdr:colOff>
      <xdr:row>81</xdr:row>
      <xdr:rowOff>88900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03580" y="11898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166370</xdr:rowOff>
    </xdr:from>
    <xdr:to>
      <xdr:col>24</xdr:col>
      <xdr:colOff>62865</xdr:colOff>
      <xdr:row>78</xdr:row>
      <xdr:rowOff>29845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283075" y="1238694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34290</xdr:rowOff>
    </xdr:from>
    <xdr:ext cx="598805" cy="26733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335780" y="13651865"/>
          <a:ext cx="59880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112,290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29845</xdr:rowOff>
    </xdr:from>
    <xdr:to>
      <xdr:col>24</xdr:col>
      <xdr:colOff>152400</xdr:colOff>
      <xdr:row>78</xdr:row>
      <xdr:rowOff>29845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210685" y="1364742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108585</xdr:rowOff>
    </xdr:from>
    <xdr:ext cx="598805" cy="26987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335780" y="12154535"/>
          <a:ext cx="5988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226,652</a:t>
          </a:r>
          <a:endParaRPr kumimoji="1" lang="ja-JP" altLang="en-US" sz="1000" b="1">
            <a:latin typeface="ＭＳ Ｐゴシック"/>
          </a:endParaRPr>
        </a:p>
      </xdr:txBody>
    </xdr:sp>
    <xdr:clientData/>
  </xdr:oneCellAnchor>
  <xdr:twoCellAnchor>
    <xdr:from>
      <xdr:col>23</xdr:col>
      <xdr:colOff>165100</xdr:colOff>
      <xdr:row>70</xdr:row>
      <xdr:rowOff>166370</xdr:rowOff>
    </xdr:from>
    <xdr:to>
      <xdr:col>24</xdr:col>
      <xdr:colOff>152400</xdr:colOff>
      <xdr:row>70</xdr:row>
      <xdr:rowOff>166370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210685" y="1238694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78</xdr:row>
      <xdr:rowOff>29845</xdr:rowOff>
    </xdr:from>
    <xdr:to>
      <xdr:col>24</xdr:col>
      <xdr:colOff>63500</xdr:colOff>
      <xdr:row>78</xdr:row>
      <xdr:rowOff>43815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517900" y="13647420"/>
          <a:ext cx="7670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52070</xdr:rowOff>
    </xdr:from>
    <xdr:ext cx="598805" cy="27495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335780" y="12796520"/>
          <a:ext cx="598805" cy="2749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26670</xdr:rowOff>
    </xdr:from>
    <xdr:to>
      <xdr:col>24</xdr:col>
      <xdr:colOff>114300</xdr:colOff>
      <xdr:row>74</xdr:row>
      <xdr:rowOff>136525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234180" y="1294574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29845</xdr:rowOff>
    </xdr:from>
    <xdr:to>
      <xdr:col>19</xdr:col>
      <xdr:colOff>175895</xdr:colOff>
      <xdr:row>78</xdr:row>
      <xdr:rowOff>43815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689225" y="13647420"/>
          <a:ext cx="8286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88900</xdr:rowOff>
    </xdr:from>
    <xdr:to>
      <xdr:col>20</xdr:col>
      <xdr:colOff>38100</xdr:colOff>
      <xdr:row>75</xdr:row>
      <xdr:rowOff>13970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469005" y="1300797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31115</xdr:rowOff>
    </xdr:from>
    <xdr:ext cx="598805" cy="27622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234690" y="12775565"/>
          <a:ext cx="59880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114935</xdr:rowOff>
    </xdr:from>
    <xdr:to>
      <xdr:col>15</xdr:col>
      <xdr:colOff>50800</xdr:colOff>
      <xdr:row>78</xdr:row>
      <xdr:rowOff>29845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873250" y="13557885"/>
          <a:ext cx="81597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67945</xdr:rowOff>
    </xdr:from>
    <xdr:to>
      <xdr:col>15</xdr:col>
      <xdr:colOff>101600</xdr:colOff>
      <xdr:row>74</xdr:row>
      <xdr:rowOff>174625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638425" y="1298702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10160</xdr:rowOff>
    </xdr:from>
    <xdr:ext cx="596265" cy="27876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418715" y="12754610"/>
          <a:ext cx="59626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77</xdr:row>
      <xdr:rowOff>114935</xdr:rowOff>
    </xdr:from>
    <xdr:to>
      <xdr:col>10</xdr:col>
      <xdr:colOff>114300</xdr:colOff>
      <xdr:row>78</xdr:row>
      <xdr:rowOff>44450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55370" y="13557885"/>
          <a:ext cx="81788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76200</xdr:rowOff>
    </xdr:from>
    <xdr:to>
      <xdr:col>10</xdr:col>
      <xdr:colOff>165100</xdr:colOff>
      <xdr:row>75</xdr:row>
      <xdr:rowOff>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822450" y="12995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18415</xdr:rowOff>
    </xdr:from>
    <xdr:ext cx="590550" cy="27876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88135" y="12762865"/>
          <a:ext cx="59055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138430</xdr:rowOff>
    </xdr:from>
    <xdr:to>
      <xdr:col>6</xdr:col>
      <xdr:colOff>38100</xdr:colOff>
      <xdr:row>75</xdr:row>
      <xdr:rowOff>62865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06475" y="130575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80645</xdr:rowOff>
    </xdr:from>
    <xdr:ext cx="598805" cy="27559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72160" y="12825095"/>
          <a:ext cx="5988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86360</xdr:rowOff>
    </xdr:from>
    <xdr:ext cx="759460" cy="27813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109085" y="1422781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81</xdr:row>
      <xdr:rowOff>86360</xdr:rowOff>
    </xdr:from>
    <xdr:ext cx="762000" cy="27813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34200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86360</xdr:rowOff>
    </xdr:from>
    <xdr:ext cx="751205" cy="27813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513330" y="14227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86360</xdr:rowOff>
    </xdr:from>
    <xdr:ext cx="762000" cy="27813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9735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81</xdr:row>
      <xdr:rowOff>86360</xdr:rowOff>
    </xdr:from>
    <xdr:ext cx="762000" cy="27813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7947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159385</xdr:rowOff>
    </xdr:from>
    <xdr:to>
      <xdr:col>24</xdr:col>
      <xdr:colOff>114300</xdr:colOff>
      <xdr:row>78</xdr:row>
      <xdr:rowOff>85090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234180" y="13602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67945</xdr:rowOff>
    </xdr:from>
    <xdr:ext cx="598805" cy="27749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335780" y="13510895"/>
          <a:ext cx="5988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112,290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173355</xdr:rowOff>
    </xdr:from>
    <xdr:to>
      <xdr:col>20</xdr:col>
      <xdr:colOff>38100</xdr:colOff>
      <xdr:row>78</xdr:row>
      <xdr:rowOff>97790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469005" y="1361630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88265</xdr:rowOff>
    </xdr:from>
    <xdr:ext cx="598805" cy="27622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234690" y="13705840"/>
          <a:ext cx="59880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159385</xdr:rowOff>
    </xdr:from>
    <xdr:to>
      <xdr:col>15</xdr:col>
      <xdr:colOff>101600</xdr:colOff>
      <xdr:row>78</xdr:row>
      <xdr:rowOff>85090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638425" y="13602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76200</xdr:rowOff>
    </xdr:from>
    <xdr:ext cx="596265" cy="27686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418715" y="13693775"/>
          <a:ext cx="59626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60325</xdr:rowOff>
    </xdr:from>
    <xdr:to>
      <xdr:col>10</xdr:col>
      <xdr:colOff>165100</xdr:colOff>
      <xdr:row>77</xdr:row>
      <xdr:rowOff>168910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822450" y="13503275"/>
          <a:ext cx="10160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159385</xdr:rowOff>
    </xdr:from>
    <xdr:ext cx="590550" cy="27813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88135" y="13602335"/>
          <a:ext cx="59055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174625</xdr:rowOff>
    </xdr:from>
    <xdr:to>
      <xdr:col>6</xdr:col>
      <xdr:colOff>38100</xdr:colOff>
      <xdr:row>78</xdr:row>
      <xdr:rowOff>99060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06475" y="1361757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89535</xdr:rowOff>
    </xdr:from>
    <xdr:ext cx="598805" cy="27495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72160" y="13707110"/>
          <a:ext cx="5988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61595</xdr:rowOff>
    </xdr:from>
    <xdr:to>
      <xdr:col>28</xdr:col>
      <xdr:colOff>114300</xdr:colOff>
      <xdr:row>85</xdr:row>
      <xdr:rowOff>34290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03580" y="14552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61595</xdr:rowOff>
    </xdr:from>
    <xdr:to>
      <xdr:col>12</xdr:col>
      <xdr:colOff>127000</xdr:colOff>
      <xdr:row>86</xdr:row>
      <xdr:rowOff>150495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3058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95250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3058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61595</xdr:rowOff>
    </xdr:from>
    <xdr:to>
      <xdr:col>18</xdr:col>
      <xdr:colOff>0</xdr:colOff>
      <xdr:row>86</xdr:row>
      <xdr:rowOff>150495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5895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95250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5895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61595</xdr:rowOff>
    </xdr:from>
    <xdr:to>
      <xdr:col>24</xdr:col>
      <xdr:colOff>0</xdr:colOff>
      <xdr:row>86</xdr:row>
      <xdr:rowOff>150495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81432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95250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81432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27305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03580" y="15391130"/>
          <a:ext cx="4335780"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345" cy="23685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80085" y="151961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03580" y="17684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03580" y="17303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6380"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483870" y="171615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03580" y="16922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15900" y="1678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03580" y="16541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7375" cy="24892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39951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03580" y="161607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737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01851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67945</xdr:rowOff>
    </xdr:from>
    <xdr:to>
      <xdr:col>28</xdr:col>
      <xdr:colOff>114300</xdr:colOff>
      <xdr:row>90</xdr:row>
      <xdr:rowOff>67945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03580" y="1578102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99695</xdr:rowOff>
    </xdr:from>
    <xdr:ext cx="587375" cy="27368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638145"/>
          <a:ext cx="5873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27305</xdr:rowOff>
    </xdr:from>
    <xdr:to>
      <xdr:col>28</xdr:col>
      <xdr:colOff>114300</xdr:colOff>
      <xdr:row>88</xdr:row>
      <xdr:rowOff>27305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03580" y="15391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58420</xdr:rowOff>
    </xdr:from>
    <xdr:ext cx="587375" cy="27813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247620"/>
          <a:ext cx="5873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27305</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03580" y="15391130"/>
          <a:ext cx="4335780"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75565</xdr:rowOff>
    </xdr:from>
    <xdr:to>
      <xdr:col>24</xdr:col>
      <xdr:colOff>62865</xdr:colOff>
      <xdr:row>98</xdr:row>
      <xdr:rowOff>40640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283075" y="1596326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43815</xdr:rowOff>
    </xdr:from>
    <xdr:ext cx="534670" cy="24828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335780" y="171316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23,058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40640</xdr:rowOff>
    </xdr:from>
    <xdr:to>
      <xdr:col>24</xdr:col>
      <xdr:colOff>152400</xdr:colOff>
      <xdr:row>98</xdr:row>
      <xdr:rowOff>40640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210685" y="1712849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24130</xdr:rowOff>
    </xdr:from>
    <xdr:ext cx="598805" cy="266700"/>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335780" y="15737205"/>
          <a:ext cx="5988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175,888</a:t>
          </a:r>
          <a:endParaRPr kumimoji="1" lang="ja-JP" altLang="en-US" sz="1000" b="1">
            <a:latin typeface="ＭＳ Ｐゴシック"/>
          </a:endParaRPr>
        </a:p>
      </xdr:txBody>
    </xdr:sp>
    <xdr:clientData/>
  </xdr:oneCellAnchor>
  <xdr:twoCellAnchor>
    <xdr:from>
      <xdr:col>23</xdr:col>
      <xdr:colOff>165100</xdr:colOff>
      <xdr:row>91</xdr:row>
      <xdr:rowOff>75565</xdr:rowOff>
    </xdr:from>
    <xdr:to>
      <xdr:col>24</xdr:col>
      <xdr:colOff>152400</xdr:colOff>
      <xdr:row>91</xdr:row>
      <xdr:rowOff>75565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210685" y="1596326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175895</xdr:colOff>
      <xdr:row>97</xdr:row>
      <xdr:rowOff>159385</xdr:rowOff>
    </xdr:from>
    <xdr:to>
      <xdr:col>24</xdr:col>
      <xdr:colOff>63500</xdr:colOff>
      <xdr:row>97</xdr:row>
      <xdr:rowOff>170180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517900" y="17075785"/>
          <a:ext cx="7670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56515</xdr:rowOff>
    </xdr:from>
    <xdr:ext cx="534670" cy="2584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335780" y="16630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33655</xdr:rowOff>
    </xdr:from>
    <xdr:to>
      <xdr:col>24</xdr:col>
      <xdr:colOff>114300</xdr:colOff>
      <xdr:row>96</xdr:row>
      <xdr:rowOff>135255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23418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162560</xdr:rowOff>
    </xdr:from>
    <xdr:to>
      <xdr:col>19</xdr:col>
      <xdr:colOff>175895</xdr:colOff>
      <xdr:row>97</xdr:row>
      <xdr:rowOff>170180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689225" y="17078960"/>
          <a:ext cx="8286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98425</xdr:rowOff>
    </xdr:from>
    <xdr:to>
      <xdr:col>20</xdr:col>
      <xdr:colOff>38100</xdr:colOff>
      <xdr:row>97</xdr:row>
      <xdr:rowOff>29210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469005" y="16843375"/>
          <a:ext cx="869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45085</xdr:rowOff>
    </xdr:from>
    <xdr:ext cx="532130" cy="2584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267075" y="166185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90170</xdr:rowOff>
    </xdr:from>
    <xdr:to>
      <xdr:col>15</xdr:col>
      <xdr:colOff>50800</xdr:colOff>
      <xdr:row>97</xdr:row>
      <xdr:rowOff>162560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873250" y="17006570"/>
          <a:ext cx="8159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90170</xdr:rowOff>
    </xdr:from>
    <xdr:to>
      <xdr:col>15</xdr:col>
      <xdr:colOff>101600</xdr:colOff>
      <xdr:row>97</xdr:row>
      <xdr:rowOff>20320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638425"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36830</xdr:rowOff>
    </xdr:from>
    <xdr:ext cx="53467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4511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175895</xdr:colOff>
      <xdr:row>97</xdr:row>
      <xdr:rowOff>90170</xdr:rowOff>
    </xdr:from>
    <xdr:to>
      <xdr:col>10</xdr:col>
      <xdr:colOff>114300</xdr:colOff>
      <xdr:row>97</xdr:row>
      <xdr:rowOff>137160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055370" y="17006570"/>
          <a:ext cx="8178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81280</xdr:rowOff>
    </xdr:from>
    <xdr:to>
      <xdr:col>10</xdr:col>
      <xdr:colOff>165100</xdr:colOff>
      <xdr:row>97</xdr:row>
      <xdr:rowOff>11430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82245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27940</xdr:rowOff>
    </xdr:from>
    <xdr:ext cx="52641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620520" y="16601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06475" y="1682623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27940</xdr:rowOff>
    </xdr:from>
    <xdr:ext cx="53213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04545" y="16601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946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109085" y="176822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175895</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34200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120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51333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69735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175895</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7947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109220</xdr:rowOff>
    </xdr:from>
    <xdr:to>
      <xdr:col>24</xdr:col>
      <xdr:colOff>114300</xdr:colOff>
      <xdr:row>98</xdr:row>
      <xdr:rowOff>38735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234180" y="17025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23495</xdr:rowOff>
    </xdr:from>
    <xdr:ext cx="534670" cy="259080"/>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335780" y="1693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119380</xdr:rowOff>
    </xdr:from>
    <xdr:to>
      <xdr:col>20</xdr:col>
      <xdr:colOff>38100</xdr:colOff>
      <xdr:row>98</xdr:row>
      <xdr:rowOff>49530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469005" y="1703578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40640</xdr:rowOff>
    </xdr:from>
    <xdr:ext cx="532130" cy="25146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267075" y="1712849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111760</xdr:rowOff>
    </xdr:from>
    <xdr:to>
      <xdr:col>15</xdr:col>
      <xdr:colOff>101600</xdr:colOff>
      <xdr:row>98</xdr:row>
      <xdr:rowOff>41910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638425" y="170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33020</xdr:rowOff>
    </xdr:from>
    <xdr:ext cx="53467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451100" y="1712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39370</xdr:rowOff>
    </xdr:from>
    <xdr:to>
      <xdr:col>10</xdr:col>
      <xdr:colOff>165100</xdr:colOff>
      <xdr:row>97</xdr:row>
      <xdr:rowOff>140970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82245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132080</xdr:rowOff>
    </xdr:from>
    <xdr:ext cx="526415" cy="25146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620520" y="170484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86360</xdr:rowOff>
    </xdr:from>
    <xdr:to>
      <xdr:col>6</xdr:col>
      <xdr:colOff>38100</xdr:colOff>
      <xdr:row>98</xdr:row>
      <xdr:rowOff>16510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06475" y="1700276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7620</xdr:rowOff>
    </xdr:from>
    <xdr:ext cx="532130" cy="25019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04545" y="17095470"/>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61595</xdr:rowOff>
    </xdr:from>
    <xdr:to>
      <xdr:col>59</xdr:col>
      <xdr:colOff>50800</xdr:colOff>
      <xdr:row>25</xdr:row>
      <xdr:rowOff>34290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107430" y="40747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61595</xdr:rowOff>
    </xdr:from>
    <xdr:to>
      <xdr:col>43</xdr:col>
      <xdr:colOff>63500</xdr:colOff>
      <xdr:row>26</xdr:row>
      <xdr:rowOff>150495</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219825"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95250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219825"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61595</xdr:rowOff>
    </xdr:from>
    <xdr:to>
      <xdr:col>48</xdr:col>
      <xdr:colOff>127000</xdr:colOff>
      <xdr:row>26</xdr:row>
      <xdr:rowOff>150495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6280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95250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6280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61595</xdr:rowOff>
    </xdr:from>
    <xdr:to>
      <xdr:col>54</xdr:col>
      <xdr:colOff>127000</xdr:colOff>
      <xdr:row>26</xdr:row>
      <xdr:rowOff>150495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21817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95250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21817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27305</xdr:rowOff>
    </xdr:from>
    <xdr:to>
      <xdr:col>59</xdr:col>
      <xdr:colOff>50800</xdr:colOff>
      <xdr:row>41</xdr:row>
      <xdr:rowOff>88900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107430" y="4913630"/>
          <a:ext cx="43211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7345" cy="23685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69330" y="47186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88900</xdr:rowOff>
    </xdr:from>
    <xdr:to>
      <xdr:col>59</xdr:col>
      <xdr:colOff>50800</xdr:colOff>
      <xdr:row>41</xdr:row>
      <xdr:rowOff>88900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107430" y="72453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47625</xdr:rowOff>
    </xdr:from>
    <xdr:to>
      <xdr:col>59</xdr:col>
      <xdr:colOff>50800</xdr:colOff>
      <xdr:row>39</xdr:row>
      <xdr:rowOff>47625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107430" y="685482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80010</xdr:rowOff>
    </xdr:from>
    <xdr:ext cx="248920" cy="27622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873115" y="6712585"/>
          <a:ext cx="24892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107430" y="646493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38100</xdr:rowOff>
    </xdr:from>
    <xdr:ext cx="456565" cy="27876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669280" y="6321425"/>
          <a:ext cx="45656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150495</xdr:rowOff>
    </xdr:from>
    <xdr:to>
      <xdr:col>59</xdr:col>
      <xdr:colOff>50800</xdr:colOff>
      <xdr:row>34</xdr:row>
      <xdr:rowOff>150495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107430" y="60845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174625</xdr:rowOff>
    </xdr:from>
    <xdr:ext cx="456565" cy="26987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669280" y="5934075"/>
          <a:ext cx="4565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109855</xdr:rowOff>
    </xdr:from>
    <xdr:to>
      <xdr:col>59</xdr:col>
      <xdr:colOff>50800</xdr:colOff>
      <xdr:row>32</xdr:row>
      <xdr:rowOff>109855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107430" y="569468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140970</xdr:rowOff>
    </xdr:from>
    <xdr:ext cx="456565" cy="27876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669280" y="5551170"/>
          <a:ext cx="45656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67945</xdr:rowOff>
    </xdr:from>
    <xdr:to>
      <xdr:col>59</xdr:col>
      <xdr:colOff>50800</xdr:colOff>
      <xdr:row>30</xdr:row>
      <xdr:rowOff>67945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107430" y="530352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99695</xdr:rowOff>
    </xdr:from>
    <xdr:ext cx="456565" cy="26860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669280" y="5160645"/>
          <a:ext cx="4565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27305</xdr:rowOff>
    </xdr:from>
    <xdr:to>
      <xdr:col>59</xdr:col>
      <xdr:colOff>50800</xdr:colOff>
      <xdr:row>28</xdr:row>
      <xdr:rowOff>27305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107430" y="49136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58420</xdr:rowOff>
    </xdr:from>
    <xdr:ext cx="456565" cy="27813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669280" y="4770120"/>
          <a:ext cx="45656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27305</xdr:rowOff>
    </xdr:from>
    <xdr:to>
      <xdr:col>59</xdr:col>
      <xdr:colOff>50800</xdr:colOff>
      <xdr:row>41</xdr:row>
      <xdr:rowOff>88900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107430" y="4913630"/>
          <a:ext cx="43211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31</xdr:row>
      <xdr:rowOff>6985</xdr:rowOff>
    </xdr:from>
    <xdr:to>
      <xdr:col>54</xdr:col>
      <xdr:colOff>175895</xdr:colOff>
      <xdr:row>39</xdr:row>
      <xdr:rowOff>47625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74225" y="541718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52705</xdr:rowOff>
    </xdr:from>
    <xdr:ext cx="238760" cy="27559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9725025" y="6859905"/>
          <a:ext cx="2387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47625</xdr:rowOff>
    </xdr:from>
    <xdr:to>
      <xdr:col>55</xdr:col>
      <xdr:colOff>88900</xdr:colOff>
      <xdr:row>39</xdr:row>
      <xdr:rowOff>47625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599930" y="685482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133985</xdr:rowOff>
    </xdr:from>
    <xdr:ext cx="459105" cy="26860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9725025" y="5194935"/>
          <a:ext cx="4591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3,700</a:t>
          </a:r>
          <a:endParaRPr kumimoji="1" lang="ja-JP" altLang="en-US" sz="1000" b="1">
            <a:latin typeface="ＭＳ Ｐゴシック"/>
          </a:endParaRPr>
        </a:p>
      </xdr:txBody>
    </xdr:sp>
    <xdr:clientData/>
  </xdr:oneCellAnchor>
  <xdr:twoCellAnchor>
    <xdr:from>
      <xdr:col>54</xdr:col>
      <xdr:colOff>101600</xdr:colOff>
      <xdr:row>31</xdr:row>
      <xdr:rowOff>6985</xdr:rowOff>
    </xdr:from>
    <xdr:to>
      <xdr:col>55</xdr:col>
      <xdr:colOff>88900</xdr:colOff>
      <xdr:row>31</xdr:row>
      <xdr:rowOff>6985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599930" y="541718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41275</xdr:rowOff>
    </xdr:from>
    <xdr:to>
      <xdr:col>55</xdr:col>
      <xdr:colOff>0</xdr:colOff>
      <xdr:row>39</xdr:row>
      <xdr:rowOff>41275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909050" y="6848475"/>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43815</xdr:rowOff>
    </xdr:from>
    <xdr:ext cx="367665" cy="27559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9725025" y="6501765"/>
          <a:ext cx="367665" cy="2755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18415</xdr:rowOff>
    </xdr:from>
    <xdr:to>
      <xdr:col>55</xdr:col>
      <xdr:colOff>50800</xdr:colOff>
      <xdr:row>38</xdr:row>
      <xdr:rowOff>128270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638030" y="6650990"/>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39</xdr:row>
      <xdr:rowOff>41275</xdr:rowOff>
    </xdr:from>
    <xdr:to>
      <xdr:col>50</xdr:col>
      <xdr:colOff>114300</xdr:colOff>
      <xdr:row>39</xdr:row>
      <xdr:rowOff>41275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091170" y="684847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74930</xdr:rowOff>
    </xdr:from>
    <xdr:to>
      <xdr:col>50</xdr:col>
      <xdr:colOff>165100</xdr:colOff>
      <xdr:row>38</xdr:row>
      <xdr:rowOff>174625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858250" y="6707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17780</xdr:rowOff>
    </xdr:from>
    <xdr:ext cx="367665" cy="27305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734425" y="6475730"/>
          <a:ext cx="36766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41275</xdr:rowOff>
    </xdr:from>
    <xdr:to>
      <xdr:col>45</xdr:col>
      <xdr:colOff>175895</xdr:colOff>
      <xdr:row>39</xdr:row>
      <xdr:rowOff>41275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262495" y="6848475"/>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45720</xdr:rowOff>
    </xdr:from>
    <xdr:to>
      <xdr:col>46</xdr:col>
      <xdr:colOff>38100</xdr:colOff>
      <xdr:row>38</xdr:row>
      <xdr:rowOff>155575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042275" y="6678295"/>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175895</xdr:colOff>
      <xdr:row>36</xdr:row>
      <xdr:rowOff>173355</xdr:rowOff>
    </xdr:from>
    <xdr:ext cx="378460" cy="26797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915275" y="6456680"/>
          <a:ext cx="3784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41275</xdr:rowOff>
    </xdr:from>
    <xdr:to>
      <xdr:col>41</xdr:col>
      <xdr:colOff>50800</xdr:colOff>
      <xdr:row>39</xdr:row>
      <xdr:rowOff>41275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446520" y="684847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113030</xdr:rowOff>
    </xdr:from>
    <xdr:to>
      <xdr:col>41</xdr:col>
      <xdr:colOff>101600</xdr:colOff>
      <xdr:row>38</xdr:row>
      <xdr:rowOff>37465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211695" y="6570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55245</xdr:rowOff>
    </xdr:from>
    <xdr:ext cx="370205" cy="27749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087870" y="6338570"/>
          <a:ext cx="37020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33020</xdr:rowOff>
    </xdr:from>
    <xdr:to>
      <xdr:col>36</xdr:col>
      <xdr:colOff>165100</xdr:colOff>
      <xdr:row>37</xdr:row>
      <xdr:rowOff>141605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395720" y="6490970"/>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159385</xdr:rowOff>
    </xdr:from>
    <xdr:ext cx="367665" cy="27813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271895" y="6268085"/>
          <a:ext cx="36766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86360</xdr:rowOff>
    </xdr:from>
    <xdr:ext cx="762000" cy="27813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98330"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86360</xdr:rowOff>
    </xdr:from>
    <xdr:ext cx="762000" cy="27813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73315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41</xdr:row>
      <xdr:rowOff>86360</xdr:rowOff>
    </xdr:from>
    <xdr:ext cx="762000" cy="27813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91527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86360</xdr:rowOff>
    </xdr:from>
    <xdr:ext cx="751205" cy="27813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086600" y="7242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86360</xdr:rowOff>
    </xdr:from>
    <xdr:ext cx="762000" cy="27813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27062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171450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638030" y="6804025"/>
          <a:ext cx="869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302895" cy="27622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9725025" y="6712585"/>
          <a:ext cx="3028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171450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858250" y="68040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86360</xdr:rowOff>
    </xdr:from>
    <xdr:ext cx="305435" cy="27813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766810" y="6893560"/>
          <a:ext cx="30543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171450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042275" y="6804025"/>
          <a:ext cx="869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86360</xdr:rowOff>
    </xdr:from>
    <xdr:ext cx="313690" cy="27813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936230" y="6893560"/>
          <a:ext cx="3136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171450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211695" y="68040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86360</xdr:rowOff>
    </xdr:from>
    <xdr:ext cx="302895" cy="27813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120255" y="6893560"/>
          <a:ext cx="30289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171450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395720" y="68040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86360</xdr:rowOff>
    </xdr:from>
    <xdr:ext cx="305435" cy="27813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04280" y="6893560"/>
          <a:ext cx="30543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61595</xdr:rowOff>
    </xdr:from>
    <xdr:to>
      <xdr:col>59</xdr:col>
      <xdr:colOff>50800</xdr:colOff>
      <xdr:row>45</xdr:row>
      <xdr:rowOff>34290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107430" y="75672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61595</xdr:rowOff>
    </xdr:from>
    <xdr:to>
      <xdr:col>43</xdr:col>
      <xdr:colOff>63500</xdr:colOff>
      <xdr:row>46</xdr:row>
      <xdr:rowOff>150495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219825"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95250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219825"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61595</xdr:rowOff>
    </xdr:from>
    <xdr:to>
      <xdr:col>48</xdr:col>
      <xdr:colOff>127000</xdr:colOff>
      <xdr:row>46</xdr:row>
      <xdr:rowOff>150495</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16280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95250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16280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61595</xdr:rowOff>
    </xdr:from>
    <xdr:to>
      <xdr:col>54</xdr:col>
      <xdr:colOff>127000</xdr:colOff>
      <xdr:row>46</xdr:row>
      <xdr:rowOff>150495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21817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95250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21817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27305</xdr:rowOff>
    </xdr:from>
    <xdr:to>
      <xdr:col>59</xdr:col>
      <xdr:colOff>50800</xdr:colOff>
      <xdr:row>61</xdr:row>
      <xdr:rowOff>88900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107430" y="8406130"/>
          <a:ext cx="43211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7345" cy="23685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69330" y="82111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88900</xdr:rowOff>
    </xdr:from>
    <xdr:to>
      <xdr:col>59</xdr:col>
      <xdr:colOff>50800</xdr:colOff>
      <xdr:row>61</xdr:row>
      <xdr:rowOff>88900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107430" y="107378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106680</xdr:rowOff>
    </xdr:from>
    <xdr:to>
      <xdr:col>59</xdr:col>
      <xdr:colOff>50800</xdr:colOff>
      <xdr:row>59</xdr:row>
      <xdr:rowOff>106680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107430" y="1040638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138430</xdr:rowOff>
    </xdr:from>
    <xdr:ext cx="248920" cy="26797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873115" y="10263505"/>
          <a:ext cx="248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123190</xdr:rowOff>
    </xdr:from>
    <xdr:to>
      <xdr:col>59</xdr:col>
      <xdr:colOff>50800</xdr:colOff>
      <xdr:row>57</xdr:row>
      <xdr:rowOff>123190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107430" y="1007364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155575</xdr:rowOff>
    </xdr:from>
    <xdr:ext cx="593090" cy="27305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555615" y="9931400"/>
          <a:ext cx="59309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141605</xdr:rowOff>
    </xdr:from>
    <xdr:to>
      <xdr:col>59</xdr:col>
      <xdr:colOff>50800</xdr:colOff>
      <xdr:row>55</xdr:row>
      <xdr:rowOff>141605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107430" y="974280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173355</xdr:rowOff>
    </xdr:from>
    <xdr:ext cx="593090" cy="26797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555615" y="9599930"/>
          <a:ext cx="593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158750</xdr:rowOff>
    </xdr:from>
    <xdr:to>
      <xdr:col>59</xdr:col>
      <xdr:colOff>50800</xdr:colOff>
      <xdr:row>53</xdr:row>
      <xdr:rowOff>158750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107430" y="941070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6985</xdr:rowOff>
    </xdr:from>
    <xdr:ext cx="593090" cy="27368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555615" y="9258935"/>
          <a:ext cx="59309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174625</xdr:rowOff>
    </xdr:from>
    <xdr:to>
      <xdr:col>59</xdr:col>
      <xdr:colOff>50800</xdr:colOff>
      <xdr:row>51</xdr:row>
      <xdr:rowOff>174625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107430" y="907732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24130</xdr:rowOff>
    </xdr:from>
    <xdr:ext cx="593090" cy="26670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555615" y="8926830"/>
          <a:ext cx="5930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107430" y="873760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41275</xdr:rowOff>
    </xdr:from>
    <xdr:ext cx="593090" cy="27813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555615" y="8594725"/>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27305</xdr:rowOff>
    </xdr:from>
    <xdr:to>
      <xdr:col>59</xdr:col>
      <xdr:colOff>50800</xdr:colOff>
      <xdr:row>48</xdr:row>
      <xdr:rowOff>27305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107430" y="84061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58420</xdr:rowOff>
    </xdr:from>
    <xdr:ext cx="593090" cy="27813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555615" y="82626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27305</xdr:rowOff>
    </xdr:from>
    <xdr:to>
      <xdr:col>59</xdr:col>
      <xdr:colOff>50800</xdr:colOff>
      <xdr:row>61</xdr:row>
      <xdr:rowOff>88900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107430" y="8406130"/>
          <a:ext cx="43211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50</xdr:row>
      <xdr:rowOff>49530</xdr:rowOff>
    </xdr:from>
    <xdr:to>
      <xdr:col>54</xdr:col>
      <xdr:colOff>175895</xdr:colOff>
      <xdr:row>59</xdr:row>
      <xdr:rowOff>31115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74225" y="8777605"/>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35560</xdr:rowOff>
    </xdr:from>
    <xdr:ext cx="523875" cy="26987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725025" y="10335260"/>
          <a:ext cx="52387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21,288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31115</xdr:rowOff>
    </xdr:from>
    <xdr:to>
      <xdr:col>55</xdr:col>
      <xdr:colOff>88900</xdr:colOff>
      <xdr:row>59</xdr:row>
      <xdr:rowOff>31115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599930" y="1033081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174625</xdr:rowOff>
    </xdr:from>
    <xdr:ext cx="588010" cy="27876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725025" y="8553450"/>
          <a:ext cx="58801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488,836</a:t>
          </a:r>
          <a:endParaRPr kumimoji="1" lang="ja-JP" altLang="en-US" sz="1000" b="1">
            <a:latin typeface="ＭＳ Ｐゴシック"/>
          </a:endParaRPr>
        </a:p>
      </xdr:txBody>
    </xdr:sp>
    <xdr:clientData/>
  </xdr:oneCellAnchor>
  <xdr:twoCellAnchor>
    <xdr:from>
      <xdr:col>54</xdr:col>
      <xdr:colOff>101600</xdr:colOff>
      <xdr:row>50</xdr:row>
      <xdr:rowOff>49530</xdr:rowOff>
    </xdr:from>
    <xdr:to>
      <xdr:col>55</xdr:col>
      <xdr:colOff>88900</xdr:colOff>
      <xdr:row>50</xdr:row>
      <xdr:rowOff>49530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599930" y="877760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28575</xdr:rowOff>
    </xdr:from>
    <xdr:to>
      <xdr:col>55</xdr:col>
      <xdr:colOff>0</xdr:colOff>
      <xdr:row>59</xdr:row>
      <xdr:rowOff>31115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909050" y="10328275"/>
          <a:ext cx="7651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174625</xdr:rowOff>
    </xdr:from>
    <xdr:ext cx="523875" cy="27940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725025" y="9950450"/>
          <a:ext cx="523875" cy="2794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155575</xdr:rowOff>
    </xdr:from>
    <xdr:to>
      <xdr:col>55</xdr:col>
      <xdr:colOff>50800</xdr:colOff>
      <xdr:row>58</xdr:row>
      <xdr:rowOff>80645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638030" y="1010602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59</xdr:row>
      <xdr:rowOff>28575</xdr:rowOff>
    </xdr:from>
    <xdr:to>
      <xdr:col>50</xdr:col>
      <xdr:colOff>114300</xdr:colOff>
      <xdr:row>59</xdr:row>
      <xdr:rowOff>34290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091170" y="10328275"/>
          <a:ext cx="8178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172085</xdr:rowOff>
    </xdr:from>
    <xdr:to>
      <xdr:col>50</xdr:col>
      <xdr:colOff>165100</xdr:colOff>
      <xdr:row>58</xdr:row>
      <xdr:rowOff>95885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858250" y="101225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114300</xdr:rowOff>
    </xdr:from>
    <xdr:ext cx="526415" cy="27940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656320" y="9890125"/>
          <a:ext cx="52641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34290</xdr:rowOff>
    </xdr:from>
    <xdr:to>
      <xdr:col>45</xdr:col>
      <xdr:colOff>175895</xdr:colOff>
      <xdr:row>59</xdr:row>
      <xdr:rowOff>46990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262495" y="10333990"/>
          <a:ext cx="8286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173990</xdr:rowOff>
    </xdr:from>
    <xdr:to>
      <xdr:col>46</xdr:col>
      <xdr:colOff>38100</xdr:colOff>
      <xdr:row>58</xdr:row>
      <xdr:rowOff>98425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042275" y="1012444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116840</xdr:rowOff>
    </xdr:from>
    <xdr:ext cx="532130" cy="27622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840345" y="9892665"/>
          <a:ext cx="53213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42545</xdr:rowOff>
    </xdr:from>
    <xdr:to>
      <xdr:col>41</xdr:col>
      <xdr:colOff>50800</xdr:colOff>
      <xdr:row>59</xdr:row>
      <xdr:rowOff>46990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446520" y="10342245"/>
          <a:ext cx="8159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26670</xdr:rowOff>
    </xdr:from>
    <xdr:to>
      <xdr:col>41</xdr:col>
      <xdr:colOff>101600</xdr:colOff>
      <xdr:row>58</xdr:row>
      <xdr:rowOff>136525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211695" y="1015174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154940</xdr:rowOff>
    </xdr:from>
    <xdr:ext cx="534670" cy="27368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024370" y="9930765"/>
          <a:ext cx="53467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18415</xdr:rowOff>
    </xdr:from>
    <xdr:to>
      <xdr:col>36</xdr:col>
      <xdr:colOff>165100</xdr:colOff>
      <xdr:row>58</xdr:row>
      <xdr:rowOff>128270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395720" y="1014349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146050</xdr:rowOff>
    </xdr:from>
    <xdr:ext cx="526415" cy="26924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193790" y="992187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86360</xdr:rowOff>
    </xdr:from>
    <xdr:ext cx="762000" cy="27813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98330"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86360</xdr:rowOff>
    </xdr:from>
    <xdr:ext cx="762000" cy="27813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73315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61</xdr:row>
      <xdr:rowOff>86360</xdr:rowOff>
    </xdr:from>
    <xdr:ext cx="762000" cy="27813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91527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86360</xdr:rowOff>
    </xdr:from>
    <xdr:ext cx="751205" cy="27813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086600" y="107353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86360</xdr:rowOff>
    </xdr:from>
    <xdr:ext cx="762000" cy="27813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27062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160655</xdr:rowOff>
    </xdr:from>
    <xdr:to>
      <xdr:col>55</xdr:col>
      <xdr:colOff>50800</xdr:colOff>
      <xdr:row>59</xdr:row>
      <xdr:rowOff>86360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638030" y="10285730"/>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69850</xdr:rowOff>
    </xdr:from>
    <xdr:ext cx="523875" cy="26987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725025" y="10194925"/>
          <a:ext cx="52387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158115</xdr:rowOff>
    </xdr:from>
    <xdr:to>
      <xdr:col>50</xdr:col>
      <xdr:colOff>165100</xdr:colOff>
      <xdr:row>59</xdr:row>
      <xdr:rowOff>83820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858250" y="10283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73660</xdr:rowOff>
    </xdr:from>
    <xdr:ext cx="526415" cy="2787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656320" y="10373360"/>
          <a:ext cx="5264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164465</xdr:rowOff>
    </xdr:from>
    <xdr:to>
      <xdr:col>46</xdr:col>
      <xdr:colOff>38100</xdr:colOff>
      <xdr:row>59</xdr:row>
      <xdr:rowOff>88900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042275" y="1028954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80010</xdr:rowOff>
    </xdr:from>
    <xdr:ext cx="532130" cy="27622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840345" y="10379710"/>
          <a:ext cx="53213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174625</xdr:rowOff>
    </xdr:from>
    <xdr:to>
      <xdr:col>41</xdr:col>
      <xdr:colOff>101600</xdr:colOff>
      <xdr:row>59</xdr:row>
      <xdr:rowOff>102235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211695" y="102997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92710</xdr:rowOff>
    </xdr:from>
    <xdr:ext cx="534670" cy="27559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024370" y="10392410"/>
          <a:ext cx="534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172085</xdr:rowOff>
    </xdr:from>
    <xdr:to>
      <xdr:col>36</xdr:col>
      <xdr:colOff>165100</xdr:colOff>
      <xdr:row>59</xdr:row>
      <xdr:rowOff>95885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395720" y="102971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86995</xdr:rowOff>
    </xdr:from>
    <xdr:ext cx="526415" cy="27813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193790" y="10386695"/>
          <a:ext cx="52641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61595</xdr:rowOff>
    </xdr:from>
    <xdr:to>
      <xdr:col>59</xdr:col>
      <xdr:colOff>50800</xdr:colOff>
      <xdr:row>65</xdr:row>
      <xdr:rowOff>34290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107430" y="110597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61595</xdr:rowOff>
    </xdr:from>
    <xdr:to>
      <xdr:col>43</xdr:col>
      <xdr:colOff>63500</xdr:colOff>
      <xdr:row>66</xdr:row>
      <xdr:rowOff>150495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219825"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95250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219825"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61595</xdr:rowOff>
    </xdr:from>
    <xdr:to>
      <xdr:col>48</xdr:col>
      <xdr:colOff>127000</xdr:colOff>
      <xdr:row>66</xdr:row>
      <xdr:rowOff>150495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16280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95250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16280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61595</xdr:rowOff>
    </xdr:from>
    <xdr:to>
      <xdr:col>54</xdr:col>
      <xdr:colOff>127000</xdr:colOff>
      <xdr:row>66</xdr:row>
      <xdr:rowOff>150495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21817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95250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21817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27305</xdr:rowOff>
    </xdr:from>
    <xdr:to>
      <xdr:col>59</xdr:col>
      <xdr:colOff>50800</xdr:colOff>
      <xdr:row>81</xdr:row>
      <xdr:rowOff>88900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107430" y="11898630"/>
          <a:ext cx="43211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7345" cy="23685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69330" y="117036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88900</xdr:rowOff>
    </xdr:from>
    <xdr:to>
      <xdr:col>59</xdr:col>
      <xdr:colOff>50800</xdr:colOff>
      <xdr:row>81</xdr:row>
      <xdr:rowOff>88900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107430" y="142303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47625</xdr:rowOff>
    </xdr:from>
    <xdr:to>
      <xdr:col>59</xdr:col>
      <xdr:colOff>50800</xdr:colOff>
      <xdr:row>79</xdr:row>
      <xdr:rowOff>47625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107430" y="1383982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80010</xdr:rowOff>
    </xdr:from>
    <xdr:ext cx="248920" cy="27622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873115" y="13697585"/>
          <a:ext cx="24892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107430" y="13449935"/>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38100</xdr:rowOff>
    </xdr:from>
    <xdr:ext cx="520700" cy="27876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619750" y="13306425"/>
          <a:ext cx="5207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150495</xdr:rowOff>
    </xdr:from>
    <xdr:to>
      <xdr:col>59</xdr:col>
      <xdr:colOff>50800</xdr:colOff>
      <xdr:row>74</xdr:row>
      <xdr:rowOff>150495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107430" y="1306957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174625</xdr:rowOff>
    </xdr:from>
    <xdr:ext cx="520700" cy="26987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619750" y="12919075"/>
          <a:ext cx="5207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109855</xdr:rowOff>
    </xdr:from>
    <xdr:to>
      <xdr:col>59</xdr:col>
      <xdr:colOff>50800</xdr:colOff>
      <xdr:row>72</xdr:row>
      <xdr:rowOff>109855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107430" y="1267968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140970</xdr:rowOff>
    </xdr:from>
    <xdr:ext cx="520700" cy="27876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619750" y="12536170"/>
          <a:ext cx="5207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67945</xdr:rowOff>
    </xdr:from>
    <xdr:to>
      <xdr:col>59</xdr:col>
      <xdr:colOff>50800</xdr:colOff>
      <xdr:row>70</xdr:row>
      <xdr:rowOff>67945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107430" y="1228852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99695</xdr:rowOff>
    </xdr:from>
    <xdr:ext cx="593090" cy="26860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555615" y="12145645"/>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27305</xdr:rowOff>
    </xdr:from>
    <xdr:to>
      <xdr:col>59</xdr:col>
      <xdr:colOff>50800</xdr:colOff>
      <xdr:row>68</xdr:row>
      <xdr:rowOff>27305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107430" y="118986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58420</xdr:rowOff>
    </xdr:from>
    <xdr:ext cx="593090" cy="27813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555615" y="117551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27305</xdr:rowOff>
    </xdr:from>
    <xdr:to>
      <xdr:col>59</xdr:col>
      <xdr:colOff>50800</xdr:colOff>
      <xdr:row>81</xdr:row>
      <xdr:rowOff>88900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107430" y="11898630"/>
          <a:ext cx="43211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69</xdr:row>
      <xdr:rowOff>174625</xdr:rowOff>
    </xdr:from>
    <xdr:to>
      <xdr:col>54</xdr:col>
      <xdr:colOff>175895</xdr:colOff>
      <xdr:row>79</xdr:row>
      <xdr:rowOff>16510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74225" y="1222057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19050</xdr:rowOff>
    </xdr:from>
    <xdr:ext cx="459105" cy="27813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9725025" y="13811250"/>
          <a:ext cx="4591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16510</xdr:rowOff>
    </xdr:from>
    <xdr:to>
      <xdr:col>55</xdr:col>
      <xdr:colOff>88900</xdr:colOff>
      <xdr:row>79</xdr:row>
      <xdr:rowOff>16510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599930" y="1380871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121920</xdr:rowOff>
    </xdr:from>
    <xdr:ext cx="588010" cy="27749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9725025" y="11993245"/>
          <a:ext cx="58801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125,379</a:t>
          </a:r>
          <a:endParaRPr kumimoji="1" lang="ja-JP" altLang="en-US" sz="1000" b="1">
            <a:latin typeface="ＭＳ Ｐゴシック"/>
          </a:endParaRPr>
        </a:p>
      </xdr:txBody>
    </xdr:sp>
    <xdr:clientData/>
  </xdr:oneCellAnchor>
  <xdr:twoCellAnchor>
    <xdr:from>
      <xdr:col>54</xdr:col>
      <xdr:colOff>101600</xdr:colOff>
      <xdr:row>69</xdr:row>
      <xdr:rowOff>174625</xdr:rowOff>
    </xdr:from>
    <xdr:to>
      <xdr:col>55</xdr:col>
      <xdr:colOff>88900</xdr:colOff>
      <xdr:row>69</xdr:row>
      <xdr:rowOff>174625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599930" y="122205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97790</xdr:rowOff>
    </xdr:from>
    <xdr:to>
      <xdr:col>55</xdr:col>
      <xdr:colOff>0</xdr:colOff>
      <xdr:row>78</xdr:row>
      <xdr:rowOff>117475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909050" y="13715365"/>
          <a:ext cx="7651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63500</xdr:rowOff>
    </xdr:from>
    <xdr:ext cx="523875" cy="26860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9725025" y="13331825"/>
          <a:ext cx="52387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38735</xdr:rowOff>
    </xdr:from>
    <xdr:to>
      <xdr:col>55</xdr:col>
      <xdr:colOff>50800</xdr:colOff>
      <xdr:row>77</xdr:row>
      <xdr:rowOff>148590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638030" y="13481685"/>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78</xdr:row>
      <xdr:rowOff>97790</xdr:rowOff>
    </xdr:from>
    <xdr:to>
      <xdr:col>50</xdr:col>
      <xdr:colOff>114300</xdr:colOff>
      <xdr:row>78</xdr:row>
      <xdr:rowOff>117475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091170" y="13715365"/>
          <a:ext cx="8178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104775</xdr:rowOff>
    </xdr:from>
    <xdr:to>
      <xdr:col>50</xdr:col>
      <xdr:colOff>165100</xdr:colOff>
      <xdr:row>76</xdr:row>
      <xdr:rowOff>29845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858250" y="13198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47625</xdr:rowOff>
    </xdr:from>
    <xdr:ext cx="526415" cy="27876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656320" y="12966700"/>
          <a:ext cx="5264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97790</xdr:rowOff>
    </xdr:from>
    <xdr:to>
      <xdr:col>45</xdr:col>
      <xdr:colOff>175895</xdr:colOff>
      <xdr:row>78</xdr:row>
      <xdr:rowOff>137160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262495" y="13715365"/>
          <a:ext cx="8286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133985</xdr:rowOff>
    </xdr:from>
    <xdr:to>
      <xdr:col>46</xdr:col>
      <xdr:colOff>38100</xdr:colOff>
      <xdr:row>77</xdr:row>
      <xdr:rowOff>58420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042275" y="1340231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76835</xdr:rowOff>
    </xdr:from>
    <xdr:ext cx="532130" cy="27813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840345" y="13170535"/>
          <a:ext cx="5321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133985</xdr:rowOff>
    </xdr:from>
    <xdr:to>
      <xdr:col>41</xdr:col>
      <xdr:colOff>50800</xdr:colOff>
      <xdr:row>78</xdr:row>
      <xdr:rowOff>137160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446520" y="13751560"/>
          <a:ext cx="8159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146050</xdr:rowOff>
    </xdr:from>
    <xdr:to>
      <xdr:col>41</xdr:col>
      <xdr:colOff>101600</xdr:colOff>
      <xdr:row>78</xdr:row>
      <xdr:rowOff>70485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211695" y="13589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88265</xdr:rowOff>
    </xdr:from>
    <xdr:ext cx="534670" cy="27622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024370" y="13356590"/>
          <a:ext cx="5346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127635</xdr:rowOff>
    </xdr:from>
    <xdr:to>
      <xdr:col>36</xdr:col>
      <xdr:colOff>165100</xdr:colOff>
      <xdr:row>78</xdr:row>
      <xdr:rowOff>52705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395720" y="13570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69850</xdr:rowOff>
    </xdr:from>
    <xdr:ext cx="526415" cy="26987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193790" y="13338175"/>
          <a:ext cx="5264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86360</xdr:rowOff>
    </xdr:from>
    <xdr:ext cx="762000" cy="27813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98330"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86360</xdr:rowOff>
    </xdr:from>
    <xdr:ext cx="762000" cy="27813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73315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81</xdr:row>
      <xdr:rowOff>86360</xdr:rowOff>
    </xdr:from>
    <xdr:ext cx="762000" cy="27813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91527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86360</xdr:rowOff>
    </xdr:from>
    <xdr:ext cx="751205" cy="27813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086600" y="14227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86360</xdr:rowOff>
    </xdr:from>
    <xdr:ext cx="762000" cy="27813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27062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43815</xdr:rowOff>
    </xdr:from>
    <xdr:to>
      <xdr:col>55</xdr:col>
      <xdr:colOff>50800</xdr:colOff>
      <xdr:row>78</xdr:row>
      <xdr:rowOff>153670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638030" y="13661390"/>
          <a:ext cx="869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136525</xdr:rowOff>
    </xdr:from>
    <xdr:ext cx="459105" cy="26670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9725025" y="13579475"/>
          <a:ext cx="4591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62230</xdr:rowOff>
    </xdr:from>
    <xdr:to>
      <xdr:col>50</xdr:col>
      <xdr:colOff>165100</xdr:colOff>
      <xdr:row>78</xdr:row>
      <xdr:rowOff>172085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858250" y="1367980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162560</xdr:rowOff>
    </xdr:from>
    <xdr:ext cx="459105" cy="27368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688705" y="13780135"/>
          <a:ext cx="45910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43815</xdr:rowOff>
    </xdr:from>
    <xdr:to>
      <xdr:col>46</xdr:col>
      <xdr:colOff>38100</xdr:colOff>
      <xdr:row>78</xdr:row>
      <xdr:rowOff>153670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042275" y="13661390"/>
          <a:ext cx="869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142240</xdr:rowOff>
    </xdr:from>
    <xdr:ext cx="469900" cy="27940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872730" y="13759815"/>
          <a:ext cx="4699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81915</xdr:rowOff>
    </xdr:from>
    <xdr:to>
      <xdr:col>41</xdr:col>
      <xdr:colOff>101600</xdr:colOff>
      <xdr:row>79</xdr:row>
      <xdr:rowOff>6985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211695" y="13699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174625</xdr:rowOff>
    </xdr:from>
    <xdr:ext cx="461645" cy="26987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042150" y="13792200"/>
          <a:ext cx="46164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80010</xdr:rowOff>
    </xdr:from>
    <xdr:to>
      <xdr:col>36</xdr:col>
      <xdr:colOff>165100</xdr:colOff>
      <xdr:row>79</xdr:row>
      <xdr:rowOff>3810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395720" y="136975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174625</xdr:rowOff>
    </xdr:from>
    <xdr:ext cx="459105" cy="27940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226175" y="13792200"/>
          <a:ext cx="45910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61595</xdr:rowOff>
    </xdr:from>
    <xdr:to>
      <xdr:col>59</xdr:col>
      <xdr:colOff>50800</xdr:colOff>
      <xdr:row>85</xdr:row>
      <xdr:rowOff>34290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107430" y="14552295"/>
          <a:ext cx="43211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61595</xdr:rowOff>
    </xdr:from>
    <xdr:to>
      <xdr:col>43</xdr:col>
      <xdr:colOff>63500</xdr:colOff>
      <xdr:row>86</xdr:row>
      <xdr:rowOff>150495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219825"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95250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219825"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61595</xdr:rowOff>
    </xdr:from>
    <xdr:to>
      <xdr:col>48</xdr:col>
      <xdr:colOff>127000</xdr:colOff>
      <xdr:row>86</xdr:row>
      <xdr:rowOff>150495</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16280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95250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16280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61595</xdr:rowOff>
    </xdr:from>
    <xdr:to>
      <xdr:col>54</xdr:col>
      <xdr:colOff>127000</xdr:colOff>
      <xdr:row>86</xdr:row>
      <xdr:rowOff>150495</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21817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95250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21817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27305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107430" y="15391130"/>
          <a:ext cx="4321175"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7345" cy="23685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69330" y="151961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107430" y="176847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107430" y="173037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873115" y="17161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107430" y="169227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070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619750" y="1678051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107430" y="165417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0700" cy="24892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619750" y="1639951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107430" y="1616075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0700"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619750" y="1601851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67945</xdr:rowOff>
    </xdr:from>
    <xdr:to>
      <xdr:col>59</xdr:col>
      <xdr:colOff>50800</xdr:colOff>
      <xdr:row>90</xdr:row>
      <xdr:rowOff>67945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107430" y="1578102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99695</xdr:rowOff>
    </xdr:from>
    <xdr:ext cx="593090" cy="27368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555615" y="15638145"/>
          <a:ext cx="59309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27305</xdr:rowOff>
    </xdr:from>
    <xdr:to>
      <xdr:col>59</xdr:col>
      <xdr:colOff>50800</xdr:colOff>
      <xdr:row>88</xdr:row>
      <xdr:rowOff>27305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107430" y="15391130"/>
          <a:ext cx="4321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58420</xdr:rowOff>
    </xdr:from>
    <xdr:ext cx="593090" cy="27813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555615" y="15247620"/>
          <a:ext cx="5930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27305</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107430" y="15391130"/>
          <a:ext cx="4321175"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175895</xdr:colOff>
      <xdr:row>90</xdr:row>
      <xdr:rowOff>106680</xdr:rowOff>
    </xdr:from>
    <xdr:to>
      <xdr:col>54</xdr:col>
      <xdr:colOff>175895</xdr:colOff>
      <xdr:row>98</xdr:row>
      <xdr:rowOff>34925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74225" y="1581975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38735</xdr:rowOff>
    </xdr:from>
    <xdr:ext cx="523875"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9725025" y="171265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14,262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34925</xdr:rowOff>
    </xdr:from>
    <xdr:to>
      <xdr:col>55</xdr:col>
      <xdr:colOff>88900</xdr:colOff>
      <xdr:row>98</xdr:row>
      <xdr:rowOff>34925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599930" y="171227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49530</xdr:rowOff>
    </xdr:from>
    <xdr:ext cx="588010" cy="27749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9725025" y="15587980"/>
          <a:ext cx="58801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117,178</a:t>
          </a:r>
          <a:endParaRPr kumimoji="1" lang="ja-JP" altLang="en-US" sz="1000" b="1">
            <a:latin typeface="ＭＳ Ｐゴシック"/>
          </a:endParaRPr>
        </a:p>
      </xdr:txBody>
    </xdr:sp>
    <xdr:clientData/>
  </xdr:oneCellAnchor>
  <xdr:twoCellAnchor>
    <xdr:from>
      <xdr:col>54</xdr:col>
      <xdr:colOff>101600</xdr:colOff>
      <xdr:row>90</xdr:row>
      <xdr:rowOff>106680</xdr:rowOff>
    </xdr:from>
    <xdr:to>
      <xdr:col>55</xdr:col>
      <xdr:colOff>88900</xdr:colOff>
      <xdr:row>90</xdr:row>
      <xdr:rowOff>106680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599930" y="1581975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167640</xdr:rowOff>
    </xdr:from>
    <xdr:to>
      <xdr:col>55</xdr:col>
      <xdr:colOff>0</xdr:colOff>
      <xdr:row>97</xdr:row>
      <xdr:rowOff>1270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909050" y="16912590"/>
          <a:ext cx="7651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123190</xdr:rowOff>
    </xdr:from>
    <xdr:ext cx="523875" cy="24892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9725025" y="16353790"/>
          <a:ext cx="52387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100330</xdr:rowOff>
    </xdr:from>
    <xdr:to>
      <xdr:col>55</xdr:col>
      <xdr:colOff>50800</xdr:colOff>
      <xdr:row>95</xdr:row>
      <xdr:rowOff>30480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638030" y="1650238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175895</xdr:colOff>
      <xdr:row>96</xdr:row>
      <xdr:rowOff>149860</xdr:rowOff>
    </xdr:from>
    <xdr:to>
      <xdr:col>50</xdr:col>
      <xdr:colOff>114300</xdr:colOff>
      <xdr:row>96</xdr:row>
      <xdr:rowOff>167640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091170" y="16894810"/>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127000</xdr:rowOff>
    </xdr:from>
    <xdr:to>
      <xdr:col>50</xdr:col>
      <xdr:colOff>165100</xdr:colOff>
      <xdr:row>95</xdr:row>
      <xdr:rowOff>57150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85825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73660</xdr:rowOff>
    </xdr:from>
    <xdr:ext cx="52641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656320" y="163042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102870</xdr:rowOff>
    </xdr:from>
    <xdr:to>
      <xdr:col>45</xdr:col>
      <xdr:colOff>175895</xdr:colOff>
      <xdr:row>96</xdr:row>
      <xdr:rowOff>149860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262495" y="16847820"/>
          <a:ext cx="82867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133350</xdr:rowOff>
    </xdr:from>
    <xdr:to>
      <xdr:col>46</xdr:col>
      <xdr:colOff>38100</xdr:colOff>
      <xdr:row>95</xdr:row>
      <xdr:rowOff>63500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042275" y="1653540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80010</xdr:rowOff>
    </xdr:from>
    <xdr:ext cx="53213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840345" y="16310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102870</xdr:rowOff>
    </xdr:from>
    <xdr:to>
      <xdr:col>41</xdr:col>
      <xdr:colOff>50800</xdr:colOff>
      <xdr:row>96</xdr:row>
      <xdr:rowOff>114935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446520" y="16847820"/>
          <a:ext cx="8159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90170</xdr:rowOff>
    </xdr:from>
    <xdr:to>
      <xdr:col>41</xdr:col>
      <xdr:colOff>101600</xdr:colOff>
      <xdr:row>95</xdr:row>
      <xdr:rowOff>20320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211695"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36830</xdr:rowOff>
    </xdr:from>
    <xdr:ext cx="53467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024370" y="16267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102870</xdr:rowOff>
    </xdr:from>
    <xdr:to>
      <xdr:col>36</xdr:col>
      <xdr:colOff>165100</xdr:colOff>
      <xdr:row>95</xdr:row>
      <xdr:rowOff>33020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395720" y="1650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49530</xdr:rowOff>
    </xdr:from>
    <xdr:ext cx="52641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193790" y="162801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98330"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73315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175895</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91527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120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08660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27062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121920</xdr:rowOff>
    </xdr:from>
    <xdr:to>
      <xdr:col>55</xdr:col>
      <xdr:colOff>50800</xdr:colOff>
      <xdr:row>97</xdr:row>
      <xdr:rowOff>52070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638030" y="1686687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100330</xdr:rowOff>
    </xdr:from>
    <xdr:ext cx="523875" cy="24892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9725025" y="1684528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116840</xdr:rowOff>
    </xdr:from>
    <xdr:to>
      <xdr:col>50</xdr:col>
      <xdr:colOff>165100</xdr:colOff>
      <xdr:row>97</xdr:row>
      <xdr:rowOff>46990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85825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38100</xdr:rowOff>
    </xdr:from>
    <xdr:ext cx="52641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656320" y="16954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99060</xdr:rowOff>
    </xdr:from>
    <xdr:to>
      <xdr:col>46</xdr:col>
      <xdr:colOff>38100</xdr:colOff>
      <xdr:row>97</xdr:row>
      <xdr:rowOff>29210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042275" y="1684401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20320</xdr:rowOff>
    </xdr:from>
    <xdr:ext cx="532130" cy="24892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840345" y="1693672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52070</xdr:rowOff>
    </xdr:from>
    <xdr:to>
      <xdr:col>41</xdr:col>
      <xdr:colOff>101600</xdr:colOff>
      <xdr:row>96</xdr:row>
      <xdr:rowOff>153670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211695"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144780</xdr:rowOff>
    </xdr:from>
    <xdr:ext cx="534670" cy="25019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024370" y="168897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64135</xdr:rowOff>
    </xdr:from>
    <xdr:to>
      <xdr:col>36</xdr:col>
      <xdr:colOff>165100</xdr:colOff>
      <xdr:row>96</xdr:row>
      <xdr:rowOff>166370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39572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156845</xdr:rowOff>
    </xdr:from>
    <xdr:ext cx="526415" cy="24955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193790" y="1690179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61595</xdr:rowOff>
    </xdr:from>
    <xdr:to>
      <xdr:col>89</xdr:col>
      <xdr:colOff>175895</xdr:colOff>
      <xdr:row>25</xdr:row>
      <xdr:rowOff>34290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496675" y="40747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61595</xdr:rowOff>
    </xdr:from>
    <xdr:to>
      <xdr:col>74</xdr:col>
      <xdr:colOff>0</xdr:colOff>
      <xdr:row>26</xdr:row>
      <xdr:rowOff>150495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60907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95250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60907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61595</xdr:rowOff>
    </xdr:from>
    <xdr:to>
      <xdr:col>79</xdr:col>
      <xdr:colOff>63500</xdr:colOff>
      <xdr:row>26</xdr:row>
      <xdr:rowOff>150495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52045"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95250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52045"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61595</xdr:rowOff>
    </xdr:from>
    <xdr:to>
      <xdr:col>85</xdr:col>
      <xdr:colOff>63500</xdr:colOff>
      <xdr:row>26</xdr:row>
      <xdr:rowOff>150495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607415"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95250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607415"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27305</xdr:rowOff>
    </xdr:from>
    <xdr:to>
      <xdr:col>89</xdr:col>
      <xdr:colOff>175895</xdr:colOff>
      <xdr:row>41</xdr:row>
      <xdr:rowOff>88900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1496675" y="4913630"/>
          <a:ext cx="43338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1630" cy="23685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458575" y="4718685"/>
          <a:ext cx="341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88900</xdr:rowOff>
    </xdr:from>
    <xdr:to>
      <xdr:col>89</xdr:col>
      <xdr:colOff>175895</xdr:colOff>
      <xdr:row>41</xdr:row>
      <xdr:rowOff>88900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496675" y="72453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40</xdr:row>
      <xdr:rowOff>120650</xdr:rowOff>
    </xdr:from>
    <xdr:ext cx="523240" cy="27749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008995" y="7102475"/>
          <a:ext cx="52324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106680</xdr:rowOff>
    </xdr:from>
    <xdr:to>
      <xdr:col>89</xdr:col>
      <xdr:colOff>175895</xdr:colOff>
      <xdr:row>39</xdr:row>
      <xdr:rowOff>106680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496675" y="691388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138430</xdr:rowOff>
    </xdr:from>
    <xdr:ext cx="523240" cy="26797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008995" y="6771005"/>
          <a:ext cx="52324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123190</xdr:rowOff>
    </xdr:from>
    <xdr:to>
      <xdr:col>89</xdr:col>
      <xdr:colOff>175895</xdr:colOff>
      <xdr:row>37</xdr:row>
      <xdr:rowOff>123190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496675" y="658114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155575</xdr:rowOff>
    </xdr:from>
    <xdr:ext cx="523240" cy="27305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008995" y="6438900"/>
          <a:ext cx="5232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141605</xdr:rowOff>
    </xdr:from>
    <xdr:to>
      <xdr:col>89</xdr:col>
      <xdr:colOff>175895</xdr:colOff>
      <xdr:row>35</xdr:row>
      <xdr:rowOff>141605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496675" y="62503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173355</xdr:rowOff>
    </xdr:from>
    <xdr:ext cx="523240" cy="26797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008995" y="6107430"/>
          <a:ext cx="52324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158750</xdr:rowOff>
    </xdr:from>
    <xdr:to>
      <xdr:col>89</xdr:col>
      <xdr:colOff>175895</xdr:colOff>
      <xdr:row>33</xdr:row>
      <xdr:rowOff>158750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496675" y="59182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6985</xdr:rowOff>
    </xdr:from>
    <xdr:ext cx="523240" cy="27368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008995" y="5766435"/>
          <a:ext cx="52324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174625</xdr:rowOff>
    </xdr:from>
    <xdr:to>
      <xdr:col>89</xdr:col>
      <xdr:colOff>175895</xdr:colOff>
      <xdr:row>31</xdr:row>
      <xdr:rowOff>174625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496675" y="558482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24130</xdr:rowOff>
    </xdr:from>
    <xdr:ext cx="523240" cy="26670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008995" y="5434330"/>
          <a:ext cx="5232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175895</xdr:colOff>
      <xdr:row>30</xdr:row>
      <xdr:rowOff>9525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1496675" y="52451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41275</xdr:rowOff>
    </xdr:from>
    <xdr:ext cx="523240" cy="27813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008995" y="5102225"/>
          <a:ext cx="52324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27305</xdr:rowOff>
    </xdr:from>
    <xdr:to>
      <xdr:col>89</xdr:col>
      <xdr:colOff>175895</xdr:colOff>
      <xdr:row>28</xdr:row>
      <xdr:rowOff>27305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1496675" y="49136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58420</xdr:rowOff>
    </xdr:from>
    <xdr:ext cx="523240" cy="27813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008995" y="4770120"/>
          <a:ext cx="52324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27305</xdr:rowOff>
    </xdr:from>
    <xdr:to>
      <xdr:col>89</xdr:col>
      <xdr:colOff>175895</xdr:colOff>
      <xdr:row>41</xdr:row>
      <xdr:rowOff>88900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1496675" y="4913630"/>
          <a:ext cx="43338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116205</xdr:rowOff>
    </xdr:from>
    <xdr:to>
      <xdr:col>85</xdr:col>
      <xdr:colOff>126365</xdr:colOff>
      <xdr:row>39</xdr:row>
      <xdr:rowOff>174625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076170" y="5351780"/>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39</xdr:row>
      <xdr:rowOff>174625</xdr:rowOff>
    </xdr:from>
    <xdr:ext cx="534670" cy="26987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5126970" y="698182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174625</xdr:rowOff>
    </xdr:from>
    <xdr:to>
      <xdr:col>86</xdr:col>
      <xdr:colOff>25400</xdr:colOff>
      <xdr:row>39</xdr:row>
      <xdr:rowOff>174625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989175" y="698182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29</xdr:row>
      <xdr:rowOff>57785</xdr:rowOff>
    </xdr:from>
    <xdr:ext cx="534670" cy="27559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5126970" y="5118735"/>
          <a:ext cx="534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66,996</a:t>
          </a:r>
          <a:endParaRPr kumimoji="1" lang="ja-JP" altLang="en-US" sz="1000" b="1">
            <a:latin typeface="ＭＳ Ｐゴシック"/>
          </a:endParaRPr>
        </a:p>
      </xdr:txBody>
    </xdr:sp>
    <xdr:clientData/>
  </xdr:oneCellAnchor>
  <xdr:twoCellAnchor>
    <xdr:from>
      <xdr:col>85</xdr:col>
      <xdr:colOff>38100</xdr:colOff>
      <xdr:row>30</xdr:row>
      <xdr:rowOff>116205</xdr:rowOff>
    </xdr:from>
    <xdr:to>
      <xdr:col>86</xdr:col>
      <xdr:colOff>25400</xdr:colOff>
      <xdr:row>30</xdr:row>
      <xdr:rowOff>116205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989175" y="535178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20320</xdr:rowOff>
    </xdr:from>
    <xdr:to>
      <xdr:col>85</xdr:col>
      <xdr:colOff>127000</xdr:colOff>
      <xdr:row>39</xdr:row>
      <xdr:rowOff>139065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298295" y="6478270"/>
          <a:ext cx="77978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36</xdr:row>
      <xdr:rowOff>68580</xdr:rowOff>
    </xdr:from>
    <xdr:ext cx="534670" cy="27686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5126970" y="6351905"/>
          <a:ext cx="534670" cy="2768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44450</xdr:rowOff>
    </xdr:from>
    <xdr:to>
      <xdr:col>85</xdr:col>
      <xdr:colOff>175895</xdr:colOff>
      <xdr:row>37</xdr:row>
      <xdr:rowOff>154940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027275" y="6502400"/>
          <a:ext cx="99695"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20320</xdr:rowOff>
    </xdr:from>
    <xdr:to>
      <xdr:col>81</xdr:col>
      <xdr:colOff>50800</xdr:colOff>
      <xdr:row>39</xdr:row>
      <xdr:rowOff>151130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482320" y="6478270"/>
          <a:ext cx="815975"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31115</xdr:rowOff>
    </xdr:from>
    <xdr:to>
      <xdr:col>81</xdr:col>
      <xdr:colOff>101600</xdr:colOff>
      <xdr:row>37</xdr:row>
      <xdr:rowOff>140970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247495" y="648906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130810</xdr:rowOff>
    </xdr:from>
    <xdr:ext cx="534670" cy="27622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060170" y="6588760"/>
          <a:ext cx="53467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39</xdr:row>
      <xdr:rowOff>151130</xdr:rowOff>
    </xdr:from>
    <xdr:to>
      <xdr:col>76</xdr:col>
      <xdr:colOff>114300</xdr:colOff>
      <xdr:row>39</xdr:row>
      <xdr:rowOff>168275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664440" y="6958330"/>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144780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431520" y="649287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163195</xdr:rowOff>
    </xdr:from>
    <xdr:ext cx="526415" cy="27305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229590" y="6271895"/>
          <a:ext cx="52641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35560</xdr:rowOff>
    </xdr:from>
    <xdr:to>
      <xdr:col>71</xdr:col>
      <xdr:colOff>175895</xdr:colOff>
      <xdr:row>39</xdr:row>
      <xdr:rowOff>168275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1835765" y="6842760"/>
          <a:ext cx="82867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174625</xdr:rowOff>
    </xdr:from>
    <xdr:to>
      <xdr:col>72</xdr:col>
      <xdr:colOff>38100</xdr:colOff>
      <xdr:row>37</xdr:row>
      <xdr:rowOff>104775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615545" y="6457950"/>
          <a:ext cx="8699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122555</xdr:rowOff>
    </xdr:from>
    <xdr:ext cx="532130" cy="27940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413615" y="6231255"/>
          <a:ext cx="53213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125095</xdr:rowOff>
    </xdr:from>
    <xdr:to>
      <xdr:col>67</xdr:col>
      <xdr:colOff>101600</xdr:colOff>
      <xdr:row>38</xdr:row>
      <xdr:rowOff>50165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1784965" y="658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67945</xdr:rowOff>
    </xdr:from>
    <xdr:ext cx="534670" cy="27749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1597640" y="6351270"/>
          <a:ext cx="53467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86360</xdr:rowOff>
    </xdr:from>
    <xdr:ext cx="762000" cy="27813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902180"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86360</xdr:rowOff>
    </xdr:from>
    <xdr:ext cx="751205" cy="27813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122400" y="7242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86360</xdr:rowOff>
    </xdr:from>
    <xdr:ext cx="762000" cy="27813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30642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41</xdr:row>
      <xdr:rowOff>86360</xdr:rowOff>
    </xdr:from>
    <xdr:ext cx="762000" cy="27813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8854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86360</xdr:rowOff>
    </xdr:from>
    <xdr:ext cx="751205" cy="27813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659870" y="7242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84455</xdr:rowOff>
    </xdr:from>
    <xdr:to>
      <xdr:col>85</xdr:col>
      <xdr:colOff>175895</xdr:colOff>
      <xdr:row>40</xdr:row>
      <xdr:rowOff>8890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027275" y="6891655"/>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38</xdr:row>
      <xdr:rowOff>174625</xdr:rowOff>
    </xdr:from>
    <xdr:ext cx="534670" cy="27876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5126970" y="6807200"/>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151130</xdr:rowOff>
    </xdr:from>
    <xdr:to>
      <xdr:col>81</xdr:col>
      <xdr:colOff>101600</xdr:colOff>
      <xdr:row>37</xdr:row>
      <xdr:rowOff>76200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247495" y="64344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93345</xdr:rowOff>
    </xdr:from>
    <xdr:ext cx="534670" cy="27559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060170" y="6202045"/>
          <a:ext cx="534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95885</xdr:rowOff>
    </xdr:from>
    <xdr:to>
      <xdr:col>76</xdr:col>
      <xdr:colOff>165100</xdr:colOff>
      <xdr:row>40</xdr:row>
      <xdr:rowOff>20320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431520" y="6903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40</xdr:row>
      <xdr:rowOff>11430</xdr:rowOff>
    </xdr:from>
    <xdr:ext cx="526415" cy="27813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229590" y="6993255"/>
          <a:ext cx="52641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114300</xdr:rowOff>
    </xdr:from>
    <xdr:to>
      <xdr:col>72</xdr:col>
      <xdr:colOff>38100</xdr:colOff>
      <xdr:row>40</xdr:row>
      <xdr:rowOff>38735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615545" y="69215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40</xdr:row>
      <xdr:rowOff>29210</xdr:rowOff>
    </xdr:from>
    <xdr:ext cx="532130" cy="27749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13615" y="7011035"/>
          <a:ext cx="53213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165735</xdr:rowOff>
    </xdr:from>
    <xdr:to>
      <xdr:col>67</xdr:col>
      <xdr:colOff>101600</xdr:colOff>
      <xdr:row>39</xdr:row>
      <xdr:rowOff>90170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1784965" y="6798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80645</xdr:rowOff>
    </xdr:from>
    <xdr:ext cx="534670" cy="27559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597640" y="6887845"/>
          <a:ext cx="534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61595</xdr:rowOff>
    </xdr:from>
    <xdr:to>
      <xdr:col>89</xdr:col>
      <xdr:colOff>175895</xdr:colOff>
      <xdr:row>45</xdr:row>
      <xdr:rowOff>34290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1496675" y="75672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61595</xdr:rowOff>
    </xdr:from>
    <xdr:to>
      <xdr:col>74</xdr:col>
      <xdr:colOff>0</xdr:colOff>
      <xdr:row>46</xdr:row>
      <xdr:rowOff>150495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60907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95250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60907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61595</xdr:rowOff>
    </xdr:from>
    <xdr:to>
      <xdr:col>79</xdr:col>
      <xdr:colOff>63500</xdr:colOff>
      <xdr:row>46</xdr:row>
      <xdr:rowOff>150495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52045"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95250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52045"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61595</xdr:rowOff>
    </xdr:from>
    <xdr:to>
      <xdr:col>85</xdr:col>
      <xdr:colOff>63500</xdr:colOff>
      <xdr:row>46</xdr:row>
      <xdr:rowOff>150495</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607415"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95250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607415"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27305</xdr:rowOff>
    </xdr:from>
    <xdr:to>
      <xdr:col>89</xdr:col>
      <xdr:colOff>175895</xdr:colOff>
      <xdr:row>61</xdr:row>
      <xdr:rowOff>88900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1496675" y="8406130"/>
          <a:ext cx="43338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1630" cy="23685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458575" y="8211185"/>
          <a:ext cx="341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88900</xdr:rowOff>
    </xdr:from>
    <xdr:to>
      <xdr:col>89</xdr:col>
      <xdr:colOff>175895</xdr:colOff>
      <xdr:row>61</xdr:row>
      <xdr:rowOff>88900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496675" y="107378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47625</xdr:rowOff>
    </xdr:from>
    <xdr:to>
      <xdr:col>89</xdr:col>
      <xdr:colOff>175895</xdr:colOff>
      <xdr:row>59</xdr:row>
      <xdr:rowOff>47625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496675" y="1034732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80010</xdr:rowOff>
    </xdr:from>
    <xdr:ext cx="240665" cy="27622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262360" y="10205085"/>
          <a:ext cx="24066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6985</xdr:rowOff>
    </xdr:from>
    <xdr:to>
      <xdr:col>89</xdr:col>
      <xdr:colOff>175895</xdr:colOff>
      <xdr:row>57</xdr:row>
      <xdr:rowOff>6985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496675" y="995743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38100</xdr:rowOff>
    </xdr:from>
    <xdr:ext cx="523240" cy="27876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008995" y="9813925"/>
          <a:ext cx="52324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150495</xdr:rowOff>
    </xdr:from>
    <xdr:to>
      <xdr:col>89</xdr:col>
      <xdr:colOff>175895</xdr:colOff>
      <xdr:row>54</xdr:row>
      <xdr:rowOff>150495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496675" y="957707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174625</xdr:rowOff>
    </xdr:from>
    <xdr:ext cx="595630" cy="26987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944860" y="9426575"/>
          <a:ext cx="5956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109855</xdr:rowOff>
    </xdr:from>
    <xdr:to>
      <xdr:col>89</xdr:col>
      <xdr:colOff>175895</xdr:colOff>
      <xdr:row>52</xdr:row>
      <xdr:rowOff>109855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496675" y="918718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140970</xdr:rowOff>
    </xdr:from>
    <xdr:ext cx="595630" cy="27876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944860" y="9043670"/>
          <a:ext cx="59563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67945</xdr:rowOff>
    </xdr:from>
    <xdr:to>
      <xdr:col>89</xdr:col>
      <xdr:colOff>175895</xdr:colOff>
      <xdr:row>50</xdr:row>
      <xdr:rowOff>67945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1496675" y="879602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99695</xdr:rowOff>
    </xdr:from>
    <xdr:ext cx="595630" cy="26860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944860" y="8653145"/>
          <a:ext cx="595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27305</xdr:rowOff>
    </xdr:from>
    <xdr:to>
      <xdr:col>89</xdr:col>
      <xdr:colOff>175895</xdr:colOff>
      <xdr:row>48</xdr:row>
      <xdr:rowOff>27305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1496675" y="84061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58420</xdr:rowOff>
    </xdr:from>
    <xdr:ext cx="595630" cy="27813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0944860" y="8262620"/>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27305</xdr:rowOff>
    </xdr:from>
    <xdr:to>
      <xdr:col>89</xdr:col>
      <xdr:colOff>175895</xdr:colOff>
      <xdr:row>61</xdr:row>
      <xdr:rowOff>88900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1496675" y="8406130"/>
          <a:ext cx="43338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158750</xdr:rowOff>
    </xdr:from>
    <xdr:to>
      <xdr:col>85</xdr:col>
      <xdr:colOff>126365</xdr:colOff>
      <xdr:row>57</xdr:row>
      <xdr:rowOff>60325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076170" y="871220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57</xdr:row>
      <xdr:rowOff>64135</xdr:rowOff>
    </xdr:from>
    <xdr:ext cx="534670" cy="26860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5126970" y="10014585"/>
          <a:ext cx="5346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60325</xdr:rowOff>
    </xdr:from>
    <xdr:to>
      <xdr:col>86</xdr:col>
      <xdr:colOff>25400</xdr:colOff>
      <xdr:row>57</xdr:row>
      <xdr:rowOff>60325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989175" y="100107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48</xdr:row>
      <xdr:rowOff>102235</xdr:rowOff>
    </xdr:from>
    <xdr:ext cx="598805" cy="27559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5126970" y="8481060"/>
          <a:ext cx="5988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211,441</a:t>
          </a:r>
          <a:endParaRPr kumimoji="1" lang="ja-JP" altLang="en-US" sz="1000" b="1">
            <a:latin typeface="ＭＳ Ｐゴシック"/>
          </a:endParaRPr>
        </a:p>
      </xdr:txBody>
    </xdr:sp>
    <xdr:clientData/>
  </xdr:oneCellAnchor>
  <xdr:twoCellAnchor>
    <xdr:from>
      <xdr:col>85</xdr:col>
      <xdr:colOff>38100</xdr:colOff>
      <xdr:row>49</xdr:row>
      <xdr:rowOff>158750</xdr:rowOff>
    </xdr:from>
    <xdr:to>
      <xdr:col>86</xdr:col>
      <xdr:colOff>25400</xdr:colOff>
      <xdr:row>49</xdr:row>
      <xdr:rowOff>158750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989175" y="87122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58420</xdr:rowOff>
    </xdr:from>
    <xdr:to>
      <xdr:col>85</xdr:col>
      <xdr:colOff>127000</xdr:colOff>
      <xdr:row>57</xdr:row>
      <xdr:rowOff>75565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298295" y="10008870"/>
          <a:ext cx="7797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54</xdr:row>
      <xdr:rowOff>150495</xdr:rowOff>
    </xdr:from>
    <xdr:ext cx="534670" cy="279400"/>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5126970" y="9577070"/>
          <a:ext cx="534670" cy="2794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125095</xdr:rowOff>
    </xdr:from>
    <xdr:to>
      <xdr:col>85</xdr:col>
      <xdr:colOff>175895</xdr:colOff>
      <xdr:row>56</xdr:row>
      <xdr:rowOff>50165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027275" y="9726295"/>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74930</xdr:rowOff>
    </xdr:from>
    <xdr:to>
      <xdr:col>81</xdr:col>
      <xdr:colOff>50800</xdr:colOff>
      <xdr:row>57</xdr:row>
      <xdr:rowOff>75565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482320" y="10025380"/>
          <a:ext cx="8159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171450</xdr:rowOff>
    </xdr:from>
    <xdr:to>
      <xdr:col>81</xdr:col>
      <xdr:colOff>101600</xdr:colOff>
      <xdr:row>56</xdr:row>
      <xdr:rowOff>95250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247495" y="9772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113665</xdr:rowOff>
    </xdr:from>
    <xdr:ext cx="534670" cy="27940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060170" y="9540240"/>
          <a:ext cx="53467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57</xdr:row>
      <xdr:rowOff>74930</xdr:rowOff>
    </xdr:from>
    <xdr:to>
      <xdr:col>76</xdr:col>
      <xdr:colOff>114300</xdr:colOff>
      <xdr:row>57</xdr:row>
      <xdr:rowOff>113030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664440" y="1002538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23495</xdr:rowOff>
    </xdr:from>
    <xdr:to>
      <xdr:col>76</xdr:col>
      <xdr:colOff>165100</xdr:colOff>
      <xdr:row>56</xdr:row>
      <xdr:rowOff>132080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431520" y="9799320"/>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150495</xdr:rowOff>
    </xdr:from>
    <xdr:ext cx="526415" cy="27940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229590" y="9577070"/>
          <a:ext cx="52641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113030</xdr:rowOff>
    </xdr:from>
    <xdr:to>
      <xdr:col>71</xdr:col>
      <xdr:colOff>175895</xdr:colOff>
      <xdr:row>57</xdr:row>
      <xdr:rowOff>153670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1835765" y="10063480"/>
          <a:ext cx="8286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17145</xdr:rowOff>
    </xdr:from>
    <xdr:to>
      <xdr:col>72</xdr:col>
      <xdr:colOff>38100</xdr:colOff>
      <xdr:row>56</xdr:row>
      <xdr:rowOff>125730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615545" y="9792970"/>
          <a:ext cx="86995"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143510</xdr:rowOff>
    </xdr:from>
    <xdr:ext cx="532130" cy="26987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413615" y="957008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44450</xdr:rowOff>
    </xdr:from>
    <xdr:to>
      <xdr:col>67</xdr:col>
      <xdr:colOff>101600</xdr:colOff>
      <xdr:row>56</xdr:row>
      <xdr:rowOff>154940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1784965" y="9820275"/>
          <a:ext cx="10160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172085</xdr:rowOff>
    </xdr:from>
    <xdr:ext cx="534670" cy="2660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597640" y="9598660"/>
          <a:ext cx="53467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86360</xdr:rowOff>
    </xdr:from>
    <xdr:ext cx="762000" cy="27813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902180"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86360</xdr:rowOff>
    </xdr:from>
    <xdr:ext cx="751205" cy="27813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122400" y="107353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86360</xdr:rowOff>
    </xdr:from>
    <xdr:ext cx="762000" cy="27813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30642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61</xdr:row>
      <xdr:rowOff>86360</xdr:rowOff>
    </xdr:from>
    <xdr:ext cx="762000" cy="27813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48854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86360</xdr:rowOff>
    </xdr:from>
    <xdr:ext cx="751205" cy="27813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659870" y="107353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3810</xdr:rowOff>
    </xdr:from>
    <xdr:to>
      <xdr:col>85</xdr:col>
      <xdr:colOff>175895</xdr:colOff>
      <xdr:row>57</xdr:row>
      <xdr:rowOff>113665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027275" y="9954260"/>
          <a:ext cx="99695"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56</xdr:row>
      <xdr:rowOff>97155</xdr:rowOff>
    </xdr:from>
    <xdr:ext cx="534670" cy="26987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5126970" y="9872980"/>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19685</xdr:rowOff>
    </xdr:from>
    <xdr:to>
      <xdr:col>81</xdr:col>
      <xdr:colOff>101600</xdr:colOff>
      <xdr:row>57</xdr:row>
      <xdr:rowOff>129540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247495" y="9970135"/>
          <a:ext cx="10160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120650</xdr:rowOff>
    </xdr:from>
    <xdr:ext cx="534670" cy="27749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060170" y="10071100"/>
          <a:ext cx="53467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19050</xdr:rowOff>
    </xdr:from>
    <xdr:to>
      <xdr:col>76</xdr:col>
      <xdr:colOff>165100</xdr:colOff>
      <xdr:row>57</xdr:row>
      <xdr:rowOff>129540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431520" y="9969500"/>
          <a:ext cx="10160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120015</xdr:rowOff>
    </xdr:from>
    <xdr:ext cx="526415" cy="2717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229590" y="10070465"/>
          <a:ext cx="52641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57785</xdr:rowOff>
    </xdr:from>
    <xdr:to>
      <xdr:col>72</xdr:col>
      <xdr:colOff>38100</xdr:colOff>
      <xdr:row>57</xdr:row>
      <xdr:rowOff>167005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615545" y="10008235"/>
          <a:ext cx="8699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157480</xdr:rowOff>
    </xdr:from>
    <xdr:ext cx="532130" cy="27813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13615" y="10107930"/>
          <a:ext cx="5321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97790</xdr:rowOff>
    </xdr:from>
    <xdr:to>
      <xdr:col>67</xdr:col>
      <xdr:colOff>101600</xdr:colOff>
      <xdr:row>58</xdr:row>
      <xdr:rowOff>22225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1784965" y="10048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12700</xdr:rowOff>
    </xdr:from>
    <xdr:ext cx="534670" cy="27940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597640" y="10137775"/>
          <a:ext cx="53467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61595</xdr:rowOff>
    </xdr:from>
    <xdr:to>
      <xdr:col>89</xdr:col>
      <xdr:colOff>175895</xdr:colOff>
      <xdr:row>65</xdr:row>
      <xdr:rowOff>34290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496675" y="110597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61595</xdr:rowOff>
    </xdr:from>
    <xdr:to>
      <xdr:col>74</xdr:col>
      <xdr:colOff>0</xdr:colOff>
      <xdr:row>66</xdr:row>
      <xdr:rowOff>150495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609070"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95250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609070"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61595</xdr:rowOff>
    </xdr:from>
    <xdr:to>
      <xdr:col>79</xdr:col>
      <xdr:colOff>63500</xdr:colOff>
      <xdr:row>66</xdr:row>
      <xdr:rowOff>150495</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52045"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95250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52045"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61595</xdr:rowOff>
    </xdr:from>
    <xdr:to>
      <xdr:col>85</xdr:col>
      <xdr:colOff>63500</xdr:colOff>
      <xdr:row>66</xdr:row>
      <xdr:rowOff>150495</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607415" y="11409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95250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607415" y="11617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27305</xdr:rowOff>
    </xdr:from>
    <xdr:to>
      <xdr:col>89</xdr:col>
      <xdr:colOff>175895</xdr:colOff>
      <xdr:row>81</xdr:row>
      <xdr:rowOff>88900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1496675" y="11898630"/>
          <a:ext cx="4333875"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1630" cy="23685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458575" y="11703685"/>
          <a:ext cx="341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88900</xdr:rowOff>
    </xdr:from>
    <xdr:to>
      <xdr:col>89</xdr:col>
      <xdr:colOff>175895</xdr:colOff>
      <xdr:row>81</xdr:row>
      <xdr:rowOff>88900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496675" y="142303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47625</xdr:rowOff>
    </xdr:from>
    <xdr:to>
      <xdr:col>89</xdr:col>
      <xdr:colOff>175895</xdr:colOff>
      <xdr:row>79</xdr:row>
      <xdr:rowOff>47625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496675" y="1383982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80010</xdr:rowOff>
    </xdr:from>
    <xdr:ext cx="240665" cy="27622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262360" y="13697585"/>
          <a:ext cx="24066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175895</xdr:colOff>
      <xdr:row>77</xdr:row>
      <xdr:rowOff>6985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496675" y="1344993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38100</xdr:rowOff>
    </xdr:from>
    <xdr:ext cx="523240" cy="27876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008995" y="13306425"/>
          <a:ext cx="52324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150495</xdr:rowOff>
    </xdr:from>
    <xdr:to>
      <xdr:col>89</xdr:col>
      <xdr:colOff>175895</xdr:colOff>
      <xdr:row>74</xdr:row>
      <xdr:rowOff>150495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496675" y="1306957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174625</xdr:rowOff>
    </xdr:from>
    <xdr:ext cx="595630" cy="26987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944860" y="12919075"/>
          <a:ext cx="5956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109855</xdr:rowOff>
    </xdr:from>
    <xdr:to>
      <xdr:col>89</xdr:col>
      <xdr:colOff>175895</xdr:colOff>
      <xdr:row>72</xdr:row>
      <xdr:rowOff>109855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496675" y="1267968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140970</xdr:rowOff>
    </xdr:from>
    <xdr:ext cx="595630" cy="27876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944860" y="12536170"/>
          <a:ext cx="59563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67945</xdr:rowOff>
    </xdr:from>
    <xdr:to>
      <xdr:col>89</xdr:col>
      <xdr:colOff>175895</xdr:colOff>
      <xdr:row>70</xdr:row>
      <xdr:rowOff>67945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1496675" y="1228852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99695</xdr:rowOff>
    </xdr:from>
    <xdr:ext cx="595630" cy="26860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0944860" y="12145645"/>
          <a:ext cx="595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27305</xdr:rowOff>
    </xdr:from>
    <xdr:to>
      <xdr:col>89</xdr:col>
      <xdr:colOff>175895</xdr:colOff>
      <xdr:row>68</xdr:row>
      <xdr:rowOff>27305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1496675" y="118986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58420</xdr:rowOff>
    </xdr:from>
    <xdr:ext cx="595630" cy="27813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944860" y="11755120"/>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27305</xdr:rowOff>
    </xdr:from>
    <xdr:to>
      <xdr:col>89</xdr:col>
      <xdr:colOff>175895</xdr:colOff>
      <xdr:row>81</xdr:row>
      <xdr:rowOff>88900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1496675" y="11898630"/>
          <a:ext cx="4333875"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105410</xdr:rowOff>
    </xdr:from>
    <xdr:to>
      <xdr:col>85</xdr:col>
      <xdr:colOff>126365</xdr:colOff>
      <xdr:row>79</xdr:row>
      <xdr:rowOff>47625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076170" y="1250061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79</xdr:row>
      <xdr:rowOff>52705</xdr:rowOff>
    </xdr:from>
    <xdr:ext cx="249555" cy="27559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5126970" y="13844905"/>
          <a:ext cx="2495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47625</xdr:rowOff>
    </xdr:from>
    <xdr:to>
      <xdr:col>86</xdr:col>
      <xdr:colOff>25400</xdr:colOff>
      <xdr:row>79</xdr:row>
      <xdr:rowOff>47625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989175" y="1383982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70</xdr:row>
      <xdr:rowOff>48895</xdr:rowOff>
    </xdr:from>
    <xdr:ext cx="598805" cy="27622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5126970" y="12269470"/>
          <a:ext cx="59880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172,889</a:t>
          </a:r>
          <a:endParaRPr kumimoji="1" lang="ja-JP" altLang="en-US" sz="1000" b="1">
            <a:latin typeface="ＭＳ Ｐゴシック"/>
          </a:endParaRPr>
        </a:p>
      </xdr:txBody>
    </xdr:sp>
    <xdr:clientData/>
  </xdr:oneCellAnchor>
  <xdr:twoCellAnchor>
    <xdr:from>
      <xdr:col>85</xdr:col>
      <xdr:colOff>38100</xdr:colOff>
      <xdr:row>71</xdr:row>
      <xdr:rowOff>105410</xdr:rowOff>
    </xdr:from>
    <xdr:to>
      <xdr:col>86</xdr:col>
      <xdr:colOff>25400</xdr:colOff>
      <xdr:row>71</xdr:row>
      <xdr:rowOff>105410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989175" y="1250061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47625</xdr:rowOff>
    </xdr:from>
    <xdr:to>
      <xdr:col>85</xdr:col>
      <xdr:colOff>127000</xdr:colOff>
      <xdr:row>79</xdr:row>
      <xdr:rowOff>47625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298295" y="13839825"/>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77</xdr:row>
      <xdr:rowOff>94615</xdr:rowOff>
    </xdr:from>
    <xdr:ext cx="534670" cy="27686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5126970" y="13537565"/>
          <a:ext cx="534670" cy="2768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70485</xdr:rowOff>
    </xdr:from>
    <xdr:to>
      <xdr:col>85</xdr:col>
      <xdr:colOff>175895</xdr:colOff>
      <xdr:row>78</xdr:row>
      <xdr:rowOff>174625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027275" y="13688060"/>
          <a:ext cx="9969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47625</xdr:rowOff>
    </xdr:from>
    <xdr:to>
      <xdr:col>81</xdr:col>
      <xdr:colOff>50800</xdr:colOff>
      <xdr:row>79</xdr:row>
      <xdr:rowOff>47625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482320" y="1383982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67310</xdr:rowOff>
    </xdr:from>
    <xdr:to>
      <xdr:col>81</xdr:col>
      <xdr:colOff>101600</xdr:colOff>
      <xdr:row>78</xdr:row>
      <xdr:rowOff>174625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247495" y="1368488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9525</xdr:rowOff>
    </xdr:from>
    <xdr:ext cx="534670" cy="27876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060170" y="13452475"/>
          <a:ext cx="53467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79</xdr:row>
      <xdr:rowOff>47625</xdr:rowOff>
    </xdr:from>
    <xdr:to>
      <xdr:col>76</xdr:col>
      <xdr:colOff>114300</xdr:colOff>
      <xdr:row>79</xdr:row>
      <xdr:rowOff>47625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664440" y="138398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116205</xdr:rowOff>
    </xdr:from>
    <xdr:to>
      <xdr:col>76</xdr:col>
      <xdr:colOff>165100</xdr:colOff>
      <xdr:row>79</xdr:row>
      <xdr:rowOff>40640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431520" y="13733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57785</xdr:rowOff>
    </xdr:from>
    <xdr:ext cx="459105" cy="27559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261975" y="13500735"/>
          <a:ext cx="4591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47625</xdr:rowOff>
    </xdr:from>
    <xdr:to>
      <xdr:col>71</xdr:col>
      <xdr:colOff>175895</xdr:colOff>
      <xdr:row>79</xdr:row>
      <xdr:rowOff>47625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1835765" y="13839825"/>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140970</xdr:rowOff>
    </xdr:from>
    <xdr:to>
      <xdr:col>72</xdr:col>
      <xdr:colOff>38100</xdr:colOff>
      <xdr:row>79</xdr:row>
      <xdr:rowOff>66040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615545" y="1375854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83820</xdr:rowOff>
    </xdr:from>
    <xdr:ext cx="469900" cy="27686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46000" y="13526770"/>
          <a:ext cx="46990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142240</xdr:rowOff>
    </xdr:from>
    <xdr:to>
      <xdr:col>67</xdr:col>
      <xdr:colOff>101600</xdr:colOff>
      <xdr:row>79</xdr:row>
      <xdr:rowOff>67945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1784965" y="13759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85725</xdr:rowOff>
    </xdr:from>
    <xdr:ext cx="461645" cy="27622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615420" y="13528675"/>
          <a:ext cx="46164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86360</xdr:rowOff>
    </xdr:from>
    <xdr:ext cx="762000" cy="27813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902180"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86360</xdr:rowOff>
    </xdr:from>
    <xdr:ext cx="751205" cy="27813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122400" y="14227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86360</xdr:rowOff>
    </xdr:from>
    <xdr:ext cx="762000" cy="27813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30642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81</xdr:row>
      <xdr:rowOff>86360</xdr:rowOff>
    </xdr:from>
    <xdr:ext cx="762000" cy="27813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88545" y="14227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86360</xdr:rowOff>
    </xdr:from>
    <xdr:ext cx="751205" cy="27813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659870" y="14227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174625</xdr:rowOff>
    </xdr:from>
    <xdr:to>
      <xdr:col>85</xdr:col>
      <xdr:colOff>175895</xdr:colOff>
      <xdr:row>79</xdr:row>
      <xdr:rowOff>102870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027275" y="13792200"/>
          <a:ext cx="996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78</xdr:row>
      <xdr:rowOff>86360</xdr:rowOff>
    </xdr:from>
    <xdr:ext cx="249555" cy="278130"/>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5126970" y="13703935"/>
          <a:ext cx="24955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174625</xdr:rowOff>
    </xdr:from>
    <xdr:to>
      <xdr:col>81</xdr:col>
      <xdr:colOff>101600</xdr:colOff>
      <xdr:row>79</xdr:row>
      <xdr:rowOff>102870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247495" y="13792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92710</xdr:rowOff>
    </xdr:from>
    <xdr:ext cx="241300" cy="27559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188440" y="13884910"/>
          <a:ext cx="2413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174625</xdr:rowOff>
    </xdr:from>
    <xdr:to>
      <xdr:col>76</xdr:col>
      <xdr:colOff>165100</xdr:colOff>
      <xdr:row>79</xdr:row>
      <xdr:rowOff>102870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431520" y="13792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175895</xdr:colOff>
      <xdr:row>79</xdr:row>
      <xdr:rowOff>92710</xdr:rowOff>
    </xdr:from>
    <xdr:ext cx="249555" cy="27559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368020" y="13884910"/>
          <a:ext cx="2495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174625</xdr:rowOff>
    </xdr:from>
    <xdr:to>
      <xdr:col>72</xdr:col>
      <xdr:colOff>38100</xdr:colOff>
      <xdr:row>79</xdr:row>
      <xdr:rowOff>102870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615545" y="13792200"/>
          <a:ext cx="869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92710</xdr:rowOff>
    </xdr:from>
    <xdr:ext cx="247015" cy="27559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1885" y="13884910"/>
          <a:ext cx="2470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174625</xdr:rowOff>
    </xdr:from>
    <xdr:to>
      <xdr:col>67</xdr:col>
      <xdr:colOff>101600</xdr:colOff>
      <xdr:row>79</xdr:row>
      <xdr:rowOff>102870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1784965" y="13792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92710</xdr:rowOff>
    </xdr:from>
    <xdr:ext cx="241300" cy="27559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725910" y="13884910"/>
          <a:ext cx="2413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61595</xdr:rowOff>
    </xdr:from>
    <xdr:to>
      <xdr:col>89</xdr:col>
      <xdr:colOff>175895</xdr:colOff>
      <xdr:row>85</xdr:row>
      <xdr:rowOff>34290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1496675" y="14552295"/>
          <a:ext cx="4333875"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61595</xdr:rowOff>
    </xdr:from>
    <xdr:to>
      <xdr:col>74</xdr:col>
      <xdr:colOff>0</xdr:colOff>
      <xdr:row>86</xdr:row>
      <xdr:rowOff>150495</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1609070"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95250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1609070"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61595</xdr:rowOff>
    </xdr:from>
    <xdr:to>
      <xdr:col>79</xdr:col>
      <xdr:colOff>63500</xdr:colOff>
      <xdr:row>86</xdr:row>
      <xdr:rowOff>150495</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52045"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95250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52045"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61595</xdr:rowOff>
    </xdr:from>
    <xdr:to>
      <xdr:col>85</xdr:col>
      <xdr:colOff>63500</xdr:colOff>
      <xdr:row>86</xdr:row>
      <xdr:rowOff>150495</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607415" y="14901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95250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607415" y="15109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27305</xdr:rowOff>
    </xdr:from>
    <xdr:to>
      <xdr:col>89</xdr:col>
      <xdr:colOff>175895</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1496675" y="15391130"/>
          <a:ext cx="4333875" cy="22936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1630" cy="23685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458575" y="15196185"/>
          <a:ext cx="341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175895</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496675" y="1768475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175895</xdr:colOff>
      <xdr:row>99</xdr:row>
      <xdr:rowOff>99060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496675" y="1735836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066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262360" y="172161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175895</xdr:colOff>
      <xdr:row>97</xdr:row>
      <xdr:rowOff>114935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496675" y="1703133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3240" cy="25082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008995" y="1688909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175895</xdr:colOff>
      <xdr:row>95</xdr:row>
      <xdr:rowOff>132080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1496675" y="1670558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3240"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008995" y="165627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175895</xdr:colOff>
      <xdr:row>93</xdr:row>
      <xdr:rowOff>147955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1496675" y="1637855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3240" cy="25146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008995" y="1623695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175895</xdr:colOff>
      <xdr:row>91</xdr:row>
      <xdr:rowOff>164465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1496675" y="1605216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0944860" y="15909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175895</xdr:colOff>
      <xdr:row>90</xdr:row>
      <xdr:rowOff>9525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1496675" y="157226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41275</xdr:rowOff>
    </xdr:from>
    <xdr:ext cx="595630" cy="27813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0944860" y="15579725"/>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27305</xdr:rowOff>
    </xdr:from>
    <xdr:to>
      <xdr:col>89</xdr:col>
      <xdr:colOff>175895</xdr:colOff>
      <xdr:row>88</xdr:row>
      <xdr:rowOff>27305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1496675" y="153911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58420</xdr:rowOff>
    </xdr:from>
    <xdr:ext cx="595630" cy="27813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0944860" y="15247620"/>
          <a:ext cx="59563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27305</xdr:rowOff>
    </xdr:from>
    <xdr:to>
      <xdr:col>89</xdr:col>
      <xdr:colOff>175895</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1496675" y="15391130"/>
          <a:ext cx="4333875" cy="22936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65405</xdr:rowOff>
    </xdr:from>
    <xdr:to>
      <xdr:col>85</xdr:col>
      <xdr:colOff>126365</xdr:colOff>
      <xdr:row>97</xdr:row>
      <xdr:rowOff>165100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076170" y="15953105"/>
          <a:ext cx="127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97</xdr:row>
      <xdr:rowOff>168910</xdr:rowOff>
    </xdr:from>
    <xdr:ext cx="534670" cy="248920"/>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5126970" y="170853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165100</xdr:rowOff>
    </xdr:from>
    <xdr:to>
      <xdr:col>86</xdr:col>
      <xdr:colOff>25400</xdr:colOff>
      <xdr:row>97</xdr:row>
      <xdr:rowOff>165100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989175" y="170815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90</xdr:row>
      <xdr:rowOff>12700</xdr:rowOff>
    </xdr:from>
    <xdr:ext cx="598805" cy="2711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5126970" y="15725775"/>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129,071</a:t>
          </a:r>
          <a:endParaRPr kumimoji="1" lang="ja-JP" altLang="en-US" sz="1000" b="1">
            <a:latin typeface="ＭＳ Ｐゴシック"/>
          </a:endParaRPr>
        </a:p>
      </xdr:txBody>
    </xdr:sp>
    <xdr:clientData/>
  </xdr:oneCellAnchor>
  <xdr:twoCellAnchor>
    <xdr:from>
      <xdr:col>85</xdr:col>
      <xdr:colOff>38100</xdr:colOff>
      <xdr:row>91</xdr:row>
      <xdr:rowOff>65405</xdr:rowOff>
    </xdr:from>
    <xdr:to>
      <xdr:col>86</xdr:col>
      <xdr:colOff>25400</xdr:colOff>
      <xdr:row>91</xdr:row>
      <xdr:rowOff>65405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989175" y="1595310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151130</xdr:rowOff>
    </xdr:from>
    <xdr:to>
      <xdr:col>85</xdr:col>
      <xdr:colOff>127000</xdr:colOff>
      <xdr:row>98</xdr:row>
      <xdr:rowOff>6350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298295" y="17067530"/>
          <a:ext cx="7797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175895</xdr:colOff>
      <xdr:row>93</xdr:row>
      <xdr:rowOff>114300</xdr:rowOff>
    </xdr:from>
    <xdr:ext cx="534670" cy="259080"/>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5126970" y="1634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91440</xdr:rowOff>
    </xdr:from>
    <xdr:to>
      <xdr:col>85</xdr:col>
      <xdr:colOff>175895</xdr:colOff>
      <xdr:row>95</xdr:row>
      <xdr:rowOff>21590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027275" y="164934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6350</xdr:rowOff>
    </xdr:from>
    <xdr:to>
      <xdr:col>81</xdr:col>
      <xdr:colOff>50800</xdr:colOff>
      <xdr:row>98</xdr:row>
      <xdr:rowOff>29845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482320" y="17094200"/>
          <a:ext cx="81597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112395</xdr:rowOff>
    </xdr:from>
    <xdr:to>
      <xdr:col>81</xdr:col>
      <xdr:colOff>101600</xdr:colOff>
      <xdr:row>95</xdr:row>
      <xdr:rowOff>42545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247495"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59055</xdr:rowOff>
    </xdr:from>
    <xdr:ext cx="53467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060170" y="1628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175895</xdr:colOff>
      <xdr:row>98</xdr:row>
      <xdr:rowOff>29845</xdr:rowOff>
    </xdr:from>
    <xdr:to>
      <xdr:col>76</xdr:col>
      <xdr:colOff>114300</xdr:colOff>
      <xdr:row>98</xdr:row>
      <xdr:rowOff>40640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664440" y="17117695"/>
          <a:ext cx="8178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81280</xdr:rowOff>
    </xdr:from>
    <xdr:to>
      <xdr:col>76</xdr:col>
      <xdr:colOff>165100</xdr:colOff>
      <xdr:row>95</xdr:row>
      <xdr:rowOff>11430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43152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27940</xdr:rowOff>
    </xdr:from>
    <xdr:ext cx="52641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229590" y="162585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152400</xdr:rowOff>
    </xdr:from>
    <xdr:to>
      <xdr:col>71</xdr:col>
      <xdr:colOff>175895</xdr:colOff>
      <xdr:row>98</xdr:row>
      <xdr:rowOff>40640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1835765" y="17068800"/>
          <a:ext cx="8286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72390</xdr:rowOff>
    </xdr:from>
    <xdr:to>
      <xdr:col>72</xdr:col>
      <xdr:colOff>38100</xdr:colOff>
      <xdr:row>95</xdr:row>
      <xdr:rowOff>2540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615545" y="1647444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19050</xdr:rowOff>
    </xdr:from>
    <xdr:ext cx="532130" cy="25019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413615" y="16249650"/>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34925</xdr:rowOff>
    </xdr:from>
    <xdr:to>
      <xdr:col>67</xdr:col>
      <xdr:colOff>101600</xdr:colOff>
      <xdr:row>94</xdr:row>
      <xdr:rowOff>136525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1784965"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153035</xdr:rowOff>
    </xdr:from>
    <xdr:ext cx="53467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1597640" y="16212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902180"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120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12240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30642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175895</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488545" y="1768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120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1659870" y="17682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100330</xdr:rowOff>
    </xdr:from>
    <xdr:to>
      <xdr:col>85</xdr:col>
      <xdr:colOff>175895</xdr:colOff>
      <xdr:row>98</xdr:row>
      <xdr:rowOff>30480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027275" y="1701673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175895</xdr:colOff>
      <xdr:row>97</xdr:row>
      <xdr:rowOff>15240</xdr:rowOff>
    </xdr:from>
    <xdr:ext cx="534670" cy="25908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512697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127000</xdr:rowOff>
    </xdr:from>
    <xdr:to>
      <xdr:col>81</xdr:col>
      <xdr:colOff>101600</xdr:colOff>
      <xdr:row>98</xdr:row>
      <xdr:rowOff>57150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247495" y="170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48260</xdr:rowOff>
    </xdr:from>
    <xdr:ext cx="53467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6017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150495</xdr:rowOff>
    </xdr:from>
    <xdr:to>
      <xdr:col>76</xdr:col>
      <xdr:colOff>165100</xdr:colOff>
      <xdr:row>98</xdr:row>
      <xdr:rowOff>80645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431520" y="1706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71755</xdr:rowOff>
    </xdr:from>
    <xdr:ext cx="52641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229590" y="171596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160655</xdr:rowOff>
    </xdr:from>
    <xdr:to>
      <xdr:col>72</xdr:col>
      <xdr:colOff>38100</xdr:colOff>
      <xdr:row>98</xdr:row>
      <xdr:rowOff>90805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615545" y="1707705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81915</xdr:rowOff>
    </xdr:from>
    <xdr:ext cx="53213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413615" y="17169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101600</xdr:rowOff>
    </xdr:from>
    <xdr:to>
      <xdr:col>67</xdr:col>
      <xdr:colOff>101600</xdr:colOff>
      <xdr:row>98</xdr:row>
      <xdr:rowOff>31750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1784965"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22860</xdr:rowOff>
    </xdr:from>
    <xdr:ext cx="534670"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1597640" y="17110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61595</xdr:rowOff>
    </xdr:from>
    <xdr:to>
      <xdr:col>120</xdr:col>
      <xdr:colOff>114300</xdr:colOff>
      <xdr:row>25</xdr:row>
      <xdr:rowOff>34290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885920" y="40747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61595</xdr:rowOff>
    </xdr:from>
    <xdr:to>
      <xdr:col>104</xdr:col>
      <xdr:colOff>127000</xdr:colOff>
      <xdr:row>26</xdr:row>
      <xdr:rowOff>150495</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01292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95250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701292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61595</xdr:rowOff>
    </xdr:from>
    <xdr:to>
      <xdr:col>110</xdr:col>
      <xdr:colOff>0</xdr:colOff>
      <xdr:row>26</xdr:row>
      <xdr:rowOff>150495</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794129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95250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794129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61595</xdr:rowOff>
    </xdr:from>
    <xdr:to>
      <xdr:col>116</xdr:col>
      <xdr:colOff>0</xdr:colOff>
      <xdr:row>26</xdr:row>
      <xdr:rowOff>150495</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996660" y="44240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95250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996660" y="46323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27305</xdr:rowOff>
    </xdr:from>
    <xdr:to>
      <xdr:col>120</xdr:col>
      <xdr:colOff>114300</xdr:colOff>
      <xdr:row>41</xdr:row>
      <xdr:rowOff>88900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6885920" y="49136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7345" cy="23685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6862425" y="47186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88900</xdr:rowOff>
    </xdr:from>
    <xdr:to>
      <xdr:col>120</xdr:col>
      <xdr:colOff>114300</xdr:colOff>
      <xdr:row>41</xdr:row>
      <xdr:rowOff>88900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885920" y="72453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106680</xdr:rowOff>
    </xdr:from>
    <xdr:to>
      <xdr:col>120</xdr:col>
      <xdr:colOff>114300</xdr:colOff>
      <xdr:row>39</xdr:row>
      <xdr:rowOff>106680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885920" y="691388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138430</xdr:rowOff>
    </xdr:from>
    <xdr:ext cx="246380" cy="26797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6666210" y="6771005"/>
          <a:ext cx="2463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123190</xdr:rowOff>
    </xdr:from>
    <xdr:to>
      <xdr:col>120</xdr:col>
      <xdr:colOff>114300</xdr:colOff>
      <xdr:row>37</xdr:row>
      <xdr:rowOff>123190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6885920" y="658114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155575</xdr:rowOff>
    </xdr:from>
    <xdr:ext cx="302260" cy="27305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6602075" y="6438900"/>
          <a:ext cx="3022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35</xdr:row>
      <xdr:rowOff>141605</xdr:rowOff>
    </xdr:from>
    <xdr:to>
      <xdr:col>120</xdr:col>
      <xdr:colOff>114300</xdr:colOff>
      <xdr:row>35</xdr:row>
      <xdr:rowOff>141605</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6885920" y="625030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34</xdr:row>
      <xdr:rowOff>173355</xdr:rowOff>
    </xdr:from>
    <xdr:ext cx="302260" cy="26797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6602075" y="6107430"/>
          <a:ext cx="3022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33</xdr:row>
      <xdr:rowOff>158750</xdr:rowOff>
    </xdr:from>
    <xdr:to>
      <xdr:col>120</xdr:col>
      <xdr:colOff>114300</xdr:colOff>
      <xdr:row>33</xdr:row>
      <xdr:rowOff>158750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6885920" y="59182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33</xdr:row>
      <xdr:rowOff>6985</xdr:rowOff>
    </xdr:from>
    <xdr:ext cx="302260" cy="27368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6602075" y="5766435"/>
          <a:ext cx="3022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31</xdr:row>
      <xdr:rowOff>174625</xdr:rowOff>
    </xdr:from>
    <xdr:to>
      <xdr:col>120</xdr:col>
      <xdr:colOff>114300</xdr:colOff>
      <xdr:row>31</xdr:row>
      <xdr:rowOff>174625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885920" y="5584825"/>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31</xdr:row>
      <xdr:rowOff>24130</xdr:rowOff>
    </xdr:from>
    <xdr:ext cx="302260" cy="26670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6602075" y="5434330"/>
          <a:ext cx="3022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30</xdr:row>
      <xdr:rowOff>9525</xdr:rowOff>
    </xdr:from>
    <xdr:to>
      <xdr:col>120</xdr:col>
      <xdr:colOff>114300</xdr:colOff>
      <xdr:row>30</xdr:row>
      <xdr:rowOff>9525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6885920" y="524510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41275</xdr:rowOff>
    </xdr:from>
    <xdr:ext cx="374650" cy="27813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6537940" y="5102225"/>
          <a:ext cx="37465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28</xdr:row>
      <xdr:rowOff>27305</xdr:rowOff>
    </xdr:from>
    <xdr:to>
      <xdr:col>120</xdr:col>
      <xdr:colOff>114300</xdr:colOff>
      <xdr:row>28</xdr:row>
      <xdr:rowOff>27305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6885920" y="49136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58420</xdr:rowOff>
    </xdr:from>
    <xdr:ext cx="374650" cy="27813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6537940" y="4770120"/>
          <a:ext cx="37465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96</xdr:col>
      <xdr:colOff>0</xdr:colOff>
      <xdr:row>28</xdr:row>
      <xdr:rowOff>27305</xdr:rowOff>
    </xdr:from>
    <xdr:to>
      <xdr:col>120</xdr:col>
      <xdr:colOff>114300</xdr:colOff>
      <xdr:row>41</xdr:row>
      <xdr:rowOff>88900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6885920" y="49136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116205</xdr:rowOff>
    </xdr:from>
    <xdr:to>
      <xdr:col>116</xdr:col>
      <xdr:colOff>62865</xdr:colOff>
      <xdr:row>39</xdr:row>
      <xdr:rowOff>106680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65415" y="535178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111125</xdr:rowOff>
    </xdr:from>
    <xdr:ext cx="249555" cy="27686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0518120" y="6918325"/>
          <a:ext cx="24955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106680</xdr:rowOff>
    </xdr:from>
    <xdr:to>
      <xdr:col>116</xdr:col>
      <xdr:colOff>152400</xdr:colOff>
      <xdr:row>39</xdr:row>
      <xdr:rowOff>106680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393025" y="691388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57785</xdr:rowOff>
    </xdr:from>
    <xdr:ext cx="313690" cy="275590"/>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0518120" y="5118735"/>
          <a:ext cx="3136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115</xdr:col>
      <xdr:colOff>165100</xdr:colOff>
      <xdr:row>30</xdr:row>
      <xdr:rowOff>116205</xdr:rowOff>
    </xdr:from>
    <xdr:to>
      <xdr:col>116</xdr:col>
      <xdr:colOff>152400</xdr:colOff>
      <xdr:row>30</xdr:row>
      <xdr:rowOff>116205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393025" y="535178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175895</xdr:colOff>
      <xdr:row>39</xdr:row>
      <xdr:rowOff>106680</xdr:rowOff>
    </xdr:from>
    <xdr:to>
      <xdr:col>116</xdr:col>
      <xdr:colOff>63500</xdr:colOff>
      <xdr:row>39</xdr:row>
      <xdr:rowOff>106680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700240" y="691388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6985</xdr:rowOff>
    </xdr:from>
    <xdr:ext cx="249555" cy="27368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0518120" y="6639560"/>
          <a:ext cx="249555"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166370</xdr:rowOff>
    </xdr:from>
    <xdr:to>
      <xdr:col>116</xdr:col>
      <xdr:colOff>114300</xdr:colOff>
      <xdr:row>39</xdr:row>
      <xdr:rowOff>90805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416520" y="6798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106680</xdr:rowOff>
    </xdr:from>
    <xdr:to>
      <xdr:col>111</xdr:col>
      <xdr:colOff>175895</xdr:colOff>
      <xdr:row>39</xdr:row>
      <xdr:rowOff>106680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871565" y="6913880"/>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43815</xdr:rowOff>
    </xdr:from>
    <xdr:to>
      <xdr:col>112</xdr:col>
      <xdr:colOff>38100</xdr:colOff>
      <xdr:row>38</xdr:row>
      <xdr:rowOff>153670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651345" y="6676390"/>
          <a:ext cx="86995"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169545</xdr:rowOff>
    </xdr:from>
    <xdr:ext cx="313690" cy="27813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545300" y="6452870"/>
          <a:ext cx="3136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106680</xdr:rowOff>
    </xdr:from>
    <xdr:to>
      <xdr:col>107</xdr:col>
      <xdr:colOff>50800</xdr:colOff>
      <xdr:row>39</xdr:row>
      <xdr:rowOff>106680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055590" y="691388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43815</xdr:rowOff>
    </xdr:from>
    <xdr:to>
      <xdr:col>107</xdr:col>
      <xdr:colOff>101600</xdr:colOff>
      <xdr:row>36</xdr:row>
      <xdr:rowOff>153670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820765" y="6327140"/>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34</xdr:row>
      <xdr:rowOff>169545</xdr:rowOff>
    </xdr:from>
    <xdr:ext cx="302895" cy="27813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729325" y="6103620"/>
          <a:ext cx="30289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175895</xdr:colOff>
      <xdr:row>39</xdr:row>
      <xdr:rowOff>106680</xdr:rowOff>
    </xdr:from>
    <xdr:to>
      <xdr:col>102</xdr:col>
      <xdr:colOff>114300</xdr:colOff>
      <xdr:row>39</xdr:row>
      <xdr:rowOff>106680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7237710" y="691388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7620</xdr:rowOff>
    </xdr:from>
    <xdr:to>
      <xdr:col>102</xdr:col>
      <xdr:colOff>165100</xdr:colOff>
      <xdr:row>38</xdr:row>
      <xdr:rowOff>117475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004790" y="6640195"/>
          <a:ext cx="101600" cy="1098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134620</xdr:rowOff>
    </xdr:from>
    <xdr:ext cx="305435" cy="26797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7913350" y="6417945"/>
          <a:ext cx="3054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130175</xdr:rowOff>
    </xdr:from>
    <xdr:to>
      <xdr:col>98</xdr:col>
      <xdr:colOff>38100</xdr:colOff>
      <xdr:row>37</xdr:row>
      <xdr:rowOff>55245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7188815" y="641350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35</xdr:row>
      <xdr:rowOff>73025</xdr:rowOff>
    </xdr:from>
    <xdr:ext cx="313690" cy="26924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082770" y="6181725"/>
          <a:ext cx="3136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86360</xdr:rowOff>
    </xdr:from>
    <xdr:ext cx="759460" cy="27813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91425" y="724281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175895</xdr:colOff>
      <xdr:row>41</xdr:row>
      <xdr:rowOff>86360</xdr:rowOff>
    </xdr:from>
    <xdr:ext cx="762000" cy="27813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52434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86360</xdr:rowOff>
    </xdr:from>
    <xdr:ext cx="751205" cy="27813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695670" y="72428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86360</xdr:rowOff>
    </xdr:from>
    <xdr:ext cx="762000" cy="27813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787969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175895</xdr:colOff>
      <xdr:row>41</xdr:row>
      <xdr:rowOff>86360</xdr:rowOff>
    </xdr:from>
    <xdr:ext cx="762000" cy="27813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7061815" y="72428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52705</xdr:rowOff>
    </xdr:from>
    <xdr:to>
      <xdr:col>116</xdr:col>
      <xdr:colOff>114300</xdr:colOff>
      <xdr:row>39</xdr:row>
      <xdr:rowOff>160655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416520" y="685990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145415</xdr:rowOff>
    </xdr:from>
    <xdr:ext cx="249555" cy="26987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0518120" y="6777990"/>
          <a:ext cx="2495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52705</xdr:rowOff>
    </xdr:from>
    <xdr:to>
      <xdr:col>112</xdr:col>
      <xdr:colOff>38100</xdr:colOff>
      <xdr:row>39</xdr:row>
      <xdr:rowOff>160655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651345" y="6859905"/>
          <a:ext cx="869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151765</xdr:rowOff>
    </xdr:from>
    <xdr:ext cx="247015" cy="27940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577685" y="6958965"/>
          <a:ext cx="24701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52705</xdr:rowOff>
    </xdr:from>
    <xdr:to>
      <xdr:col>107</xdr:col>
      <xdr:colOff>101600</xdr:colOff>
      <xdr:row>39</xdr:row>
      <xdr:rowOff>160655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820765" y="685990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151765</xdr:rowOff>
    </xdr:from>
    <xdr:ext cx="241300" cy="27940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761710" y="6958965"/>
          <a:ext cx="24130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52705</xdr:rowOff>
    </xdr:from>
    <xdr:to>
      <xdr:col>102</xdr:col>
      <xdr:colOff>165100</xdr:colOff>
      <xdr:row>39</xdr:row>
      <xdr:rowOff>160655</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004790" y="685990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175895</xdr:colOff>
      <xdr:row>39</xdr:row>
      <xdr:rowOff>151765</xdr:rowOff>
    </xdr:from>
    <xdr:ext cx="249555" cy="27940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41290" y="6958965"/>
          <a:ext cx="24955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52705</xdr:rowOff>
    </xdr:from>
    <xdr:to>
      <xdr:col>98</xdr:col>
      <xdr:colOff>38100</xdr:colOff>
      <xdr:row>39</xdr:row>
      <xdr:rowOff>160655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7188815" y="6859905"/>
          <a:ext cx="869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151765</xdr:rowOff>
    </xdr:from>
    <xdr:ext cx="247015" cy="27940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115155" y="6958965"/>
          <a:ext cx="24701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61595</xdr:rowOff>
    </xdr:from>
    <xdr:to>
      <xdr:col>120</xdr:col>
      <xdr:colOff>114300</xdr:colOff>
      <xdr:row>45</xdr:row>
      <xdr:rowOff>34290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6885920" y="7567295"/>
          <a:ext cx="4335780" cy="3219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61595</xdr:rowOff>
    </xdr:from>
    <xdr:to>
      <xdr:col>104</xdr:col>
      <xdr:colOff>127000</xdr:colOff>
      <xdr:row>46</xdr:row>
      <xdr:rowOff>150495</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701292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95250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01292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61595</xdr:rowOff>
    </xdr:from>
    <xdr:to>
      <xdr:col>110</xdr:col>
      <xdr:colOff>0</xdr:colOff>
      <xdr:row>46</xdr:row>
      <xdr:rowOff>150495</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94129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95250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794129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61595</xdr:rowOff>
    </xdr:from>
    <xdr:to>
      <xdr:col>116</xdr:col>
      <xdr:colOff>0</xdr:colOff>
      <xdr:row>46</xdr:row>
      <xdr:rowOff>150495</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996660" y="7916545"/>
          <a:ext cx="140716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95250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996660" y="8124825"/>
          <a:ext cx="1407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27305</xdr:rowOff>
    </xdr:from>
    <xdr:to>
      <xdr:col>120</xdr:col>
      <xdr:colOff>114300</xdr:colOff>
      <xdr:row>61</xdr:row>
      <xdr:rowOff>88900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6885920" y="8406130"/>
          <a:ext cx="4335780" cy="23317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7345" cy="23685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6862425" y="8211185"/>
          <a:ext cx="34734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88900</xdr:rowOff>
    </xdr:from>
    <xdr:to>
      <xdr:col>120</xdr:col>
      <xdr:colOff>114300</xdr:colOff>
      <xdr:row>61</xdr:row>
      <xdr:rowOff>88900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885920" y="1073785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150495</xdr:rowOff>
    </xdr:from>
    <xdr:to>
      <xdr:col>120</xdr:col>
      <xdr:colOff>114300</xdr:colOff>
      <xdr:row>54</xdr:row>
      <xdr:rowOff>150495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6885920" y="957707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174625</xdr:rowOff>
    </xdr:from>
    <xdr:ext cx="246380" cy="26987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6666210" y="9426575"/>
          <a:ext cx="24638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27305</xdr:rowOff>
    </xdr:from>
    <xdr:to>
      <xdr:col>120</xdr:col>
      <xdr:colOff>114300</xdr:colOff>
      <xdr:row>48</xdr:row>
      <xdr:rowOff>27305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6885920" y="8406130"/>
          <a:ext cx="43357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58420</xdr:rowOff>
    </xdr:from>
    <xdr:ext cx="246380" cy="27813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6666210" y="8262620"/>
          <a:ext cx="24638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27305</xdr:rowOff>
    </xdr:from>
    <xdr:to>
      <xdr:col>120</xdr:col>
      <xdr:colOff>114300</xdr:colOff>
      <xdr:row>61</xdr:row>
      <xdr:rowOff>88900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6885920" y="8406130"/>
          <a:ext cx="4335780" cy="2331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150495</xdr:rowOff>
    </xdr:from>
    <xdr:to>
      <xdr:col>116</xdr:col>
      <xdr:colOff>62865</xdr:colOff>
      <xdr:row>54</xdr:row>
      <xdr:rowOff>150495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65415" y="95770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10795</xdr:rowOff>
    </xdr:from>
    <xdr:ext cx="249555" cy="27876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0518120" y="9611995"/>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150495</xdr:rowOff>
    </xdr:from>
    <xdr:to>
      <xdr:col>116</xdr:col>
      <xdr:colOff>152400</xdr:colOff>
      <xdr:row>54</xdr:row>
      <xdr:rowOff>150495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393025" y="95770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10795</xdr:rowOff>
    </xdr:from>
    <xdr:ext cx="249555" cy="27876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0518120" y="9262745"/>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150495</xdr:rowOff>
    </xdr:from>
    <xdr:to>
      <xdr:col>116</xdr:col>
      <xdr:colOff>152400</xdr:colOff>
      <xdr:row>54</xdr:row>
      <xdr:rowOff>150495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393025" y="95770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175895</xdr:colOff>
      <xdr:row>54</xdr:row>
      <xdr:rowOff>150495</xdr:rowOff>
    </xdr:from>
    <xdr:to>
      <xdr:col>116</xdr:col>
      <xdr:colOff>63500</xdr:colOff>
      <xdr:row>54</xdr:row>
      <xdr:rowOff>150495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700240" y="957707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72390</xdr:rowOff>
    </xdr:from>
    <xdr:ext cx="249555" cy="26987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0518120" y="9498965"/>
          <a:ext cx="249555" cy="269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95250</xdr:rowOff>
    </xdr:from>
    <xdr:to>
      <xdr:col>116</xdr:col>
      <xdr:colOff>114300</xdr:colOff>
      <xdr:row>55</xdr:row>
      <xdr:rowOff>19685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416520" y="952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150495</xdr:rowOff>
    </xdr:from>
    <xdr:to>
      <xdr:col>111</xdr:col>
      <xdr:colOff>175895</xdr:colOff>
      <xdr:row>54</xdr:row>
      <xdr:rowOff>150495</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871565" y="9577070"/>
          <a:ext cx="828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95250</xdr:rowOff>
    </xdr:from>
    <xdr:to>
      <xdr:col>112</xdr:col>
      <xdr:colOff>38100</xdr:colOff>
      <xdr:row>55</xdr:row>
      <xdr:rowOff>19685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651345" y="95218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10795</xdr:rowOff>
    </xdr:from>
    <xdr:ext cx="247015" cy="27876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577685" y="9611995"/>
          <a:ext cx="2470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150495</xdr:rowOff>
    </xdr:from>
    <xdr:to>
      <xdr:col>107</xdr:col>
      <xdr:colOff>50800</xdr:colOff>
      <xdr:row>54</xdr:row>
      <xdr:rowOff>150495</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055590" y="957707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95250</xdr:rowOff>
    </xdr:from>
    <xdr:to>
      <xdr:col>107</xdr:col>
      <xdr:colOff>101600</xdr:colOff>
      <xdr:row>55</xdr:row>
      <xdr:rowOff>19685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820765" y="952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10795</xdr:rowOff>
    </xdr:from>
    <xdr:ext cx="241300" cy="27876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761710" y="9611995"/>
          <a:ext cx="2413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175895</xdr:colOff>
      <xdr:row>54</xdr:row>
      <xdr:rowOff>150495</xdr:rowOff>
    </xdr:from>
    <xdr:to>
      <xdr:col>102</xdr:col>
      <xdr:colOff>114300</xdr:colOff>
      <xdr:row>54</xdr:row>
      <xdr:rowOff>150495</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7237710" y="957707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95250</xdr:rowOff>
    </xdr:from>
    <xdr:to>
      <xdr:col>102</xdr:col>
      <xdr:colOff>165100</xdr:colOff>
      <xdr:row>55</xdr:row>
      <xdr:rowOff>19685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004790" y="9521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175895</xdr:colOff>
      <xdr:row>55</xdr:row>
      <xdr:rowOff>10795</xdr:rowOff>
    </xdr:from>
    <xdr:ext cx="249555" cy="27876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7941290" y="9611995"/>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95250</xdr:rowOff>
    </xdr:from>
    <xdr:to>
      <xdr:col>98</xdr:col>
      <xdr:colOff>38100</xdr:colOff>
      <xdr:row>55</xdr:row>
      <xdr:rowOff>19685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7188815" y="95218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10795</xdr:rowOff>
    </xdr:from>
    <xdr:ext cx="247015" cy="27876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115155" y="9611995"/>
          <a:ext cx="2470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86360</xdr:rowOff>
    </xdr:from>
    <xdr:ext cx="759460" cy="27813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91425" y="10735310"/>
          <a:ext cx="75946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175895</xdr:colOff>
      <xdr:row>61</xdr:row>
      <xdr:rowOff>86360</xdr:rowOff>
    </xdr:from>
    <xdr:ext cx="762000" cy="27813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52434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86360</xdr:rowOff>
    </xdr:from>
    <xdr:ext cx="751205" cy="27813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695670" y="10735310"/>
          <a:ext cx="75120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86360</xdr:rowOff>
    </xdr:from>
    <xdr:ext cx="762000" cy="27813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787969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175895</xdr:colOff>
      <xdr:row>61</xdr:row>
      <xdr:rowOff>86360</xdr:rowOff>
    </xdr:from>
    <xdr:ext cx="762000" cy="27813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7061815" y="10735310"/>
          <a:ext cx="76200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95250</xdr:rowOff>
    </xdr:from>
    <xdr:to>
      <xdr:col>116</xdr:col>
      <xdr:colOff>114300</xdr:colOff>
      <xdr:row>55</xdr:row>
      <xdr:rowOff>19685</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416520" y="9521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133985</xdr:rowOff>
    </xdr:from>
    <xdr:ext cx="249555" cy="26860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0518120" y="9385935"/>
          <a:ext cx="2495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95250</xdr:rowOff>
    </xdr:from>
    <xdr:to>
      <xdr:col>112</xdr:col>
      <xdr:colOff>38100</xdr:colOff>
      <xdr:row>55</xdr:row>
      <xdr:rowOff>19685</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651345" y="952182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38100</xdr:rowOff>
    </xdr:from>
    <xdr:ext cx="247015" cy="27876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577685" y="9290050"/>
          <a:ext cx="2470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95250</xdr:rowOff>
    </xdr:from>
    <xdr:to>
      <xdr:col>107</xdr:col>
      <xdr:colOff>101600</xdr:colOff>
      <xdr:row>55</xdr:row>
      <xdr:rowOff>19685</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820765" y="9521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38100</xdr:rowOff>
    </xdr:from>
    <xdr:ext cx="241300" cy="27876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761710" y="9290050"/>
          <a:ext cx="24130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95250</xdr:rowOff>
    </xdr:from>
    <xdr:to>
      <xdr:col>102</xdr:col>
      <xdr:colOff>165100</xdr:colOff>
      <xdr:row>55</xdr:row>
      <xdr:rowOff>19685</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004790" y="9521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175895</xdr:colOff>
      <xdr:row>53</xdr:row>
      <xdr:rowOff>38100</xdr:rowOff>
    </xdr:from>
    <xdr:ext cx="249555" cy="27876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7941290" y="9290050"/>
          <a:ext cx="24955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95250</xdr:rowOff>
    </xdr:from>
    <xdr:to>
      <xdr:col>98</xdr:col>
      <xdr:colOff>38100</xdr:colOff>
      <xdr:row>55</xdr:row>
      <xdr:rowOff>19685</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7188815" y="952182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38100</xdr:rowOff>
    </xdr:from>
    <xdr:ext cx="247015" cy="27876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7115155" y="9290050"/>
          <a:ext cx="24701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03580" y="18065750"/>
          <a:ext cx="20518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03580" y="18129250"/>
          <a:ext cx="3556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28980" y="18383250"/>
          <a:ext cx="204673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　総務費については、昨年度に比べ減少した。</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平成27年度以降の主な増加要因は庁舎建設事業だったが、事業終了に伴い</a:t>
          </a:r>
          <a:r>
            <a:rPr kumimoji="1" lang="ja-JP" altLang="en-US" sz="1100">
              <a:latin typeface="游ゴシック"/>
              <a:ea typeface="游ゴシック"/>
            </a:rPr>
            <a:t>総務費</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の支出が減少に転じた。</a:t>
          </a:r>
          <a:endParaRPr kumimoji="1" lang="en-US" altLang="ja-JP" sz="1100">
            <a:latin typeface="游ゴシック"/>
            <a:ea typeface="游ゴシック"/>
          </a:endParaRPr>
        </a:p>
        <a:p>
          <a:r>
            <a:rPr kumimoji="1" lang="ja-JP" altLang="en-US" sz="1100">
              <a:latin typeface="游ゴシック"/>
              <a:ea typeface="游ゴシック"/>
            </a:rPr>
            <a:t>　消防費については、昨年度に比べ減少した。</a:t>
          </a:r>
          <a:r>
            <a:rPr kumimoji="1" lang="ja-JP" altLang="en-US" sz="1100" b="0" i="0" u="none" strike="noStrike" kern="0" cap="none" spc="0" normalizeH="0" baseline="0" noProof="0">
              <a:ln>
                <a:noFill/>
              </a:ln>
              <a:solidFill>
                <a:prstClr val="black"/>
              </a:solidFill>
              <a:effectLst/>
              <a:uLnTx/>
              <a:uFillTx/>
              <a:latin typeface="游ゴシック"/>
              <a:ea typeface="游ゴシック"/>
              <a:cs typeface="+mn-cs"/>
            </a:rPr>
            <a:t>平成30年度の主な増加要因は広域防災情報伝達システム整備事業であったが戸別受信機購入等単年度の支出が増加するものだったため、本年度は減少に転じた。</a:t>
          </a:r>
          <a:endParaRPr kumimoji="1" lang="en-US" altLang="ja-JP" sz="1100">
            <a:latin typeface="游ゴシック"/>
            <a:ea typeface="游ゴシック"/>
          </a:endParaRPr>
        </a:p>
        <a:p>
          <a:r>
            <a:rPr kumimoji="1" lang="ja-JP" altLang="en-US" sz="1100">
              <a:latin typeface="游ゴシック"/>
              <a:ea typeface="游ゴシック"/>
            </a:rPr>
            <a:t>　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743585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9311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9311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9311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636905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41400" y="11706225"/>
          <a:ext cx="18859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364470" y="9601835"/>
          <a:ext cx="564832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364470" y="9601835"/>
          <a:ext cx="82994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9712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93090" y="9591675"/>
          <a:ext cx="4198620" cy="371475"/>
        </a:xfrm>
        <a:prstGeom prst="line">
          <a:avLst/>
        </a:prstGeom>
        <a:noFill/>
        <a:ln w="19050">
          <a:solidFill>
            <a:srgbClr val="000000"/>
          </a:solidFill>
          <a:round/>
          <a:headEnd/>
          <a:tailEnd/>
        </a:ln>
      </xdr:spPr>
    </xdr:sp>
    <xdr:clientData/>
  </xdr:twoCellAnchor>
  <xdr:twoCellAnchor>
    <xdr:from>
      <xdr:col>9</xdr:col>
      <xdr:colOff>629285</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619615" y="285750"/>
          <a:ext cx="24034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685165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2359005" y="285750"/>
          <a:ext cx="361442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9591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485140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525125" y="9933940"/>
          <a:ext cx="530606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　財政調整基金残高と実質収支額の標準財政規模比の合計は、徐々に増加しているが、老朽化した施設も多く対応が見込まれることや一部事務組合の施設整備に係る元金償還開始に伴う負担金の増加が予想されるため、今後の財政運営上必要な対応である。</a:t>
          </a:r>
        </a:p>
        <a:p>
          <a:r>
            <a:rPr kumimoji="1" lang="ja-JP" altLang="en-US" sz="1100">
              <a:latin typeface="游ゴシック"/>
              <a:ea typeface="游ゴシック"/>
            </a:rPr>
            <a:t>　また、実質単年度収支は平成27年度以降、プラスで推移しており、今後もプラスで推移できるような財政運営を行っていきたい。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467360</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720070" y="6896100"/>
          <a:ext cx="597154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786110" y="6925310"/>
          <a:ext cx="145732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75615" y="6896100"/>
          <a:ext cx="440499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75741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243185" y="238125"/>
          <a:ext cx="23336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657860</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063220" y="238125"/>
          <a:ext cx="36099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75615" y="657225"/>
          <a:ext cx="411543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599440</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852150" y="7247890"/>
          <a:ext cx="5706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　すべての会計において実質収支額が黒字または資金不足でない状況が続いている。</a:t>
          </a:r>
        </a:p>
        <a:p>
          <a:r>
            <a:rPr kumimoji="1" lang="ja-JP" altLang="en-US" sz="1100">
              <a:latin typeface="游ゴシック"/>
              <a:ea typeface="游ゴシック"/>
            </a:rPr>
            <a:t>　国民健康保険特別会計の実質黒字額の標準財政規模比は減少しているものの、平成29年度以降は、一般会計からの赤字補填繰入がなくなっており、特別会計としての健全性は増している状況にある。</a:t>
          </a:r>
        </a:p>
        <a:p>
          <a:r>
            <a:rPr kumimoji="1" lang="ja-JP" altLang="en-US" sz="1100">
              <a:latin typeface="游ゴシック"/>
              <a:ea typeface="游ゴシック"/>
            </a:rPr>
            <a:t>　一方、下水道事業特別会計は、毎年度継続的に一般会計からの基準外繰入が行われており、できるだけ独立採算にて運営できるよう努めていく必要がある。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75615" y="6896100"/>
          <a:ext cx="440499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0579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0579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0579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0579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0579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0579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0579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AKURA026/Desktop/20210916%20R1&#36001;&#25919;&#29366;&#27841;&#36039;&#26009;&#38598;&#65288;&#65298;&#22238;&#30446;&#65289;_10.15&#12294;/&#12304;&#36001;&#25919;&#29366;&#27841;&#36039;&#26009;&#38598;&#12305;_105210_&#26495;&#20489;&#30010;_2019(2&#22238;&#3044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3.6</v>
          </cell>
        </row>
        <row r="53">
          <cell r="BP53">
            <v>55.4</v>
          </cell>
          <cell r="BX53">
            <v>57</v>
          </cell>
          <cell r="CF53">
            <v>58.5</v>
          </cell>
          <cell r="CN53">
            <v>57.3</v>
          </cell>
          <cell r="CV53">
            <v>59</v>
          </cell>
        </row>
        <row r="55">
          <cell r="AN55" t="str">
            <v>類似団体内平均値</v>
          </cell>
          <cell r="BP55">
            <v>37.200000000000003</v>
          </cell>
          <cell r="BX55">
            <v>24</v>
          </cell>
          <cell r="CF55">
            <v>19.8</v>
          </cell>
          <cell r="CN55">
            <v>19.8</v>
          </cell>
          <cell r="CV55">
            <v>20</v>
          </cell>
        </row>
        <row r="57">
          <cell r="BP57">
            <v>55.8</v>
          </cell>
          <cell r="BX57">
            <v>56.1</v>
          </cell>
          <cell r="CF57">
            <v>58.6</v>
          </cell>
          <cell r="CN57">
            <v>59.5</v>
          </cell>
          <cell r="CV57">
            <v>60.5</v>
          </cell>
        </row>
        <row r="72">
          <cell r="BP72" t="str">
            <v>H27</v>
          </cell>
          <cell r="BX72" t="str">
            <v>H28</v>
          </cell>
          <cell r="CF72" t="str">
            <v>H29</v>
          </cell>
          <cell r="CN72" t="str">
            <v>H30</v>
          </cell>
          <cell r="CV72" t="str">
            <v>R01</v>
          </cell>
        </row>
        <row r="73">
          <cell r="AN73" t="str">
            <v>当該団体値</v>
          </cell>
          <cell r="CN73">
            <v>3.6</v>
          </cell>
        </row>
        <row r="75">
          <cell r="BP75">
            <v>5.9</v>
          </cell>
          <cell r="BX75">
            <v>4.9000000000000004</v>
          </cell>
          <cell r="CF75">
            <v>3.7</v>
          </cell>
          <cell r="CN75">
            <v>3.6</v>
          </cell>
          <cell r="CV75">
            <v>4.4000000000000004</v>
          </cell>
        </row>
        <row r="77">
          <cell r="AN77" t="str">
            <v>類似団体内平均値</v>
          </cell>
          <cell r="BP77">
            <v>37.200000000000003</v>
          </cell>
          <cell r="BX77">
            <v>24</v>
          </cell>
          <cell r="CF77">
            <v>19.8</v>
          </cell>
          <cell r="CN77">
            <v>19.8</v>
          </cell>
          <cell r="CV77">
            <v>20</v>
          </cell>
        </row>
        <row r="79">
          <cell r="BP79">
            <v>10.1</v>
          </cell>
          <cell r="BX79">
            <v>9.1</v>
          </cell>
          <cell r="CF79">
            <v>8.9</v>
          </cell>
          <cell r="CN79">
            <v>8.8000000000000007</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0.65"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049999999999997" customHeight="1" x14ac:dyDescent="0.2">
      <c r="B1" s="321" t="s">
        <v>136</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3.8" x14ac:dyDescent="0.2">
      <c r="B2" s="3" t="s">
        <v>138</v>
      </c>
      <c r="C2" s="3"/>
      <c r="D2" s="12"/>
    </row>
    <row r="3" spans="1:119" ht="18.8" customHeight="1" x14ac:dyDescent="0.2">
      <c r="A3" s="2"/>
      <c r="B3" s="472" t="s">
        <v>139</v>
      </c>
      <c r="C3" s="473"/>
      <c r="D3" s="473"/>
      <c r="E3" s="474"/>
      <c r="F3" s="474"/>
      <c r="G3" s="474"/>
      <c r="H3" s="474"/>
      <c r="I3" s="474"/>
      <c r="J3" s="474"/>
      <c r="K3" s="474"/>
      <c r="L3" s="474" t="s">
        <v>142</v>
      </c>
      <c r="M3" s="474"/>
      <c r="N3" s="474"/>
      <c r="O3" s="474"/>
      <c r="P3" s="474"/>
      <c r="Q3" s="474"/>
      <c r="R3" s="481"/>
      <c r="S3" s="481"/>
      <c r="T3" s="481"/>
      <c r="U3" s="481"/>
      <c r="V3" s="482"/>
      <c r="W3" s="325" t="s">
        <v>145</v>
      </c>
      <c r="X3" s="326"/>
      <c r="Y3" s="326"/>
      <c r="Z3" s="326"/>
      <c r="AA3" s="326"/>
      <c r="AB3" s="473"/>
      <c r="AC3" s="481" t="s">
        <v>146</v>
      </c>
      <c r="AD3" s="326"/>
      <c r="AE3" s="326"/>
      <c r="AF3" s="326"/>
      <c r="AG3" s="326"/>
      <c r="AH3" s="326"/>
      <c r="AI3" s="326"/>
      <c r="AJ3" s="326"/>
      <c r="AK3" s="326"/>
      <c r="AL3" s="327"/>
      <c r="AM3" s="325" t="s">
        <v>147</v>
      </c>
      <c r="AN3" s="326"/>
      <c r="AO3" s="326"/>
      <c r="AP3" s="326"/>
      <c r="AQ3" s="326"/>
      <c r="AR3" s="326"/>
      <c r="AS3" s="326"/>
      <c r="AT3" s="326"/>
      <c r="AU3" s="326"/>
      <c r="AV3" s="326"/>
      <c r="AW3" s="326"/>
      <c r="AX3" s="327"/>
      <c r="AY3" s="322" t="s">
        <v>5</v>
      </c>
      <c r="AZ3" s="323"/>
      <c r="BA3" s="323"/>
      <c r="BB3" s="323"/>
      <c r="BC3" s="323"/>
      <c r="BD3" s="323"/>
      <c r="BE3" s="323"/>
      <c r="BF3" s="323"/>
      <c r="BG3" s="323"/>
      <c r="BH3" s="323"/>
      <c r="BI3" s="323"/>
      <c r="BJ3" s="323"/>
      <c r="BK3" s="323"/>
      <c r="BL3" s="323"/>
      <c r="BM3" s="324"/>
      <c r="BN3" s="325" t="s">
        <v>152</v>
      </c>
      <c r="BO3" s="326"/>
      <c r="BP3" s="326"/>
      <c r="BQ3" s="326"/>
      <c r="BR3" s="326"/>
      <c r="BS3" s="326"/>
      <c r="BT3" s="326"/>
      <c r="BU3" s="327"/>
      <c r="BV3" s="325" t="s">
        <v>153</v>
      </c>
      <c r="BW3" s="326"/>
      <c r="BX3" s="326"/>
      <c r="BY3" s="326"/>
      <c r="BZ3" s="326"/>
      <c r="CA3" s="326"/>
      <c r="CB3" s="326"/>
      <c r="CC3" s="327"/>
      <c r="CD3" s="322" t="s">
        <v>5</v>
      </c>
      <c r="CE3" s="323"/>
      <c r="CF3" s="323"/>
      <c r="CG3" s="323"/>
      <c r="CH3" s="323"/>
      <c r="CI3" s="323"/>
      <c r="CJ3" s="323"/>
      <c r="CK3" s="323"/>
      <c r="CL3" s="323"/>
      <c r="CM3" s="323"/>
      <c r="CN3" s="323"/>
      <c r="CO3" s="323"/>
      <c r="CP3" s="323"/>
      <c r="CQ3" s="323"/>
      <c r="CR3" s="323"/>
      <c r="CS3" s="324"/>
      <c r="CT3" s="325" t="s">
        <v>155</v>
      </c>
      <c r="CU3" s="326"/>
      <c r="CV3" s="326"/>
      <c r="CW3" s="326"/>
      <c r="CX3" s="326"/>
      <c r="CY3" s="326"/>
      <c r="CZ3" s="326"/>
      <c r="DA3" s="327"/>
      <c r="DB3" s="325" t="s">
        <v>158</v>
      </c>
      <c r="DC3" s="326"/>
      <c r="DD3" s="326"/>
      <c r="DE3" s="326"/>
      <c r="DF3" s="326"/>
      <c r="DG3" s="326"/>
      <c r="DH3" s="326"/>
      <c r="DI3" s="327"/>
    </row>
    <row r="4" spans="1:119" ht="18.8" customHeight="1" x14ac:dyDescent="0.2">
      <c r="A4" s="2"/>
      <c r="B4" s="475"/>
      <c r="C4" s="476"/>
      <c r="D4" s="476"/>
      <c r="E4" s="477"/>
      <c r="F4" s="477"/>
      <c r="G4" s="477"/>
      <c r="H4" s="477"/>
      <c r="I4" s="477"/>
      <c r="J4" s="477"/>
      <c r="K4" s="477"/>
      <c r="L4" s="477"/>
      <c r="M4" s="477"/>
      <c r="N4" s="477"/>
      <c r="O4" s="477"/>
      <c r="P4" s="477"/>
      <c r="Q4" s="477"/>
      <c r="R4" s="483"/>
      <c r="S4" s="483"/>
      <c r="T4" s="483"/>
      <c r="U4" s="483"/>
      <c r="V4" s="484"/>
      <c r="W4" s="487"/>
      <c r="X4" s="458"/>
      <c r="Y4" s="458"/>
      <c r="Z4" s="458"/>
      <c r="AA4" s="458"/>
      <c r="AB4" s="476"/>
      <c r="AC4" s="483"/>
      <c r="AD4" s="458"/>
      <c r="AE4" s="458"/>
      <c r="AF4" s="458"/>
      <c r="AG4" s="458"/>
      <c r="AH4" s="458"/>
      <c r="AI4" s="458"/>
      <c r="AJ4" s="458"/>
      <c r="AK4" s="458"/>
      <c r="AL4" s="490"/>
      <c r="AM4" s="488"/>
      <c r="AN4" s="489"/>
      <c r="AO4" s="489"/>
      <c r="AP4" s="489"/>
      <c r="AQ4" s="489"/>
      <c r="AR4" s="489"/>
      <c r="AS4" s="489"/>
      <c r="AT4" s="489"/>
      <c r="AU4" s="489"/>
      <c r="AV4" s="489"/>
      <c r="AW4" s="489"/>
      <c r="AX4" s="491"/>
      <c r="AY4" s="328" t="s">
        <v>159</v>
      </c>
      <c r="AZ4" s="329"/>
      <c r="BA4" s="329"/>
      <c r="BB4" s="329"/>
      <c r="BC4" s="329"/>
      <c r="BD4" s="329"/>
      <c r="BE4" s="329"/>
      <c r="BF4" s="329"/>
      <c r="BG4" s="329"/>
      <c r="BH4" s="329"/>
      <c r="BI4" s="329"/>
      <c r="BJ4" s="329"/>
      <c r="BK4" s="329"/>
      <c r="BL4" s="329"/>
      <c r="BM4" s="330"/>
      <c r="BN4" s="331">
        <v>5956136</v>
      </c>
      <c r="BO4" s="332"/>
      <c r="BP4" s="332"/>
      <c r="BQ4" s="332"/>
      <c r="BR4" s="332"/>
      <c r="BS4" s="332"/>
      <c r="BT4" s="332"/>
      <c r="BU4" s="333"/>
      <c r="BV4" s="331">
        <v>7026036</v>
      </c>
      <c r="BW4" s="332"/>
      <c r="BX4" s="332"/>
      <c r="BY4" s="332"/>
      <c r="BZ4" s="332"/>
      <c r="CA4" s="332"/>
      <c r="CB4" s="332"/>
      <c r="CC4" s="333"/>
      <c r="CD4" s="334" t="s">
        <v>161</v>
      </c>
      <c r="CE4" s="335"/>
      <c r="CF4" s="335"/>
      <c r="CG4" s="335"/>
      <c r="CH4" s="335"/>
      <c r="CI4" s="335"/>
      <c r="CJ4" s="335"/>
      <c r="CK4" s="335"/>
      <c r="CL4" s="335"/>
      <c r="CM4" s="335"/>
      <c r="CN4" s="335"/>
      <c r="CO4" s="335"/>
      <c r="CP4" s="335"/>
      <c r="CQ4" s="335"/>
      <c r="CR4" s="335"/>
      <c r="CS4" s="336"/>
      <c r="CT4" s="337">
        <v>15.2</v>
      </c>
      <c r="CU4" s="338"/>
      <c r="CV4" s="338"/>
      <c r="CW4" s="338"/>
      <c r="CX4" s="338"/>
      <c r="CY4" s="338"/>
      <c r="CZ4" s="338"/>
      <c r="DA4" s="339"/>
      <c r="DB4" s="337">
        <v>15.3</v>
      </c>
      <c r="DC4" s="338"/>
      <c r="DD4" s="338"/>
      <c r="DE4" s="338"/>
      <c r="DF4" s="338"/>
      <c r="DG4" s="338"/>
      <c r="DH4" s="338"/>
      <c r="DI4" s="339"/>
    </row>
    <row r="5" spans="1:119" ht="18.8" customHeight="1" x14ac:dyDescent="0.2">
      <c r="A5" s="2"/>
      <c r="B5" s="478"/>
      <c r="C5" s="479"/>
      <c r="D5" s="479"/>
      <c r="E5" s="480"/>
      <c r="F5" s="480"/>
      <c r="G5" s="480"/>
      <c r="H5" s="480"/>
      <c r="I5" s="480"/>
      <c r="J5" s="480"/>
      <c r="K5" s="480"/>
      <c r="L5" s="480"/>
      <c r="M5" s="480"/>
      <c r="N5" s="480"/>
      <c r="O5" s="480"/>
      <c r="P5" s="480"/>
      <c r="Q5" s="480"/>
      <c r="R5" s="485"/>
      <c r="S5" s="485"/>
      <c r="T5" s="485"/>
      <c r="U5" s="485"/>
      <c r="V5" s="486"/>
      <c r="W5" s="488"/>
      <c r="X5" s="489"/>
      <c r="Y5" s="489"/>
      <c r="Z5" s="489"/>
      <c r="AA5" s="489"/>
      <c r="AB5" s="479"/>
      <c r="AC5" s="485"/>
      <c r="AD5" s="489"/>
      <c r="AE5" s="489"/>
      <c r="AF5" s="489"/>
      <c r="AG5" s="489"/>
      <c r="AH5" s="489"/>
      <c r="AI5" s="489"/>
      <c r="AJ5" s="489"/>
      <c r="AK5" s="489"/>
      <c r="AL5" s="491"/>
      <c r="AM5" s="340" t="s">
        <v>162</v>
      </c>
      <c r="AN5" s="341"/>
      <c r="AO5" s="341"/>
      <c r="AP5" s="341"/>
      <c r="AQ5" s="341"/>
      <c r="AR5" s="341"/>
      <c r="AS5" s="341"/>
      <c r="AT5" s="342"/>
      <c r="AU5" s="343" t="s">
        <v>69</v>
      </c>
      <c r="AV5" s="344"/>
      <c r="AW5" s="344"/>
      <c r="AX5" s="344"/>
      <c r="AY5" s="345" t="s">
        <v>148</v>
      </c>
      <c r="AZ5" s="346"/>
      <c r="BA5" s="346"/>
      <c r="BB5" s="346"/>
      <c r="BC5" s="346"/>
      <c r="BD5" s="346"/>
      <c r="BE5" s="346"/>
      <c r="BF5" s="346"/>
      <c r="BG5" s="346"/>
      <c r="BH5" s="346"/>
      <c r="BI5" s="346"/>
      <c r="BJ5" s="346"/>
      <c r="BK5" s="346"/>
      <c r="BL5" s="346"/>
      <c r="BM5" s="347"/>
      <c r="BN5" s="348">
        <v>5364257</v>
      </c>
      <c r="BO5" s="349"/>
      <c r="BP5" s="349"/>
      <c r="BQ5" s="349"/>
      <c r="BR5" s="349"/>
      <c r="BS5" s="349"/>
      <c r="BT5" s="349"/>
      <c r="BU5" s="350"/>
      <c r="BV5" s="348">
        <v>6430153</v>
      </c>
      <c r="BW5" s="349"/>
      <c r="BX5" s="349"/>
      <c r="BY5" s="349"/>
      <c r="BZ5" s="349"/>
      <c r="CA5" s="349"/>
      <c r="CB5" s="349"/>
      <c r="CC5" s="350"/>
      <c r="CD5" s="351" t="s">
        <v>164</v>
      </c>
      <c r="CE5" s="352"/>
      <c r="CF5" s="352"/>
      <c r="CG5" s="352"/>
      <c r="CH5" s="352"/>
      <c r="CI5" s="352"/>
      <c r="CJ5" s="352"/>
      <c r="CK5" s="352"/>
      <c r="CL5" s="352"/>
      <c r="CM5" s="352"/>
      <c r="CN5" s="352"/>
      <c r="CO5" s="352"/>
      <c r="CP5" s="352"/>
      <c r="CQ5" s="352"/>
      <c r="CR5" s="352"/>
      <c r="CS5" s="353"/>
      <c r="CT5" s="354">
        <v>92.1</v>
      </c>
      <c r="CU5" s="355"/>
      <c r="CV5" s="355"/>
      <c r="CW5" s="355"/>
      <c r="CX5" s="355"/>
      <c r="CY5" s="355"/>
      <c r="CZ5" s="355"/>
      <c r="DA5" s="356"/>
      <c r="DB5" s="354">
        <v>91.1</v>
      </c>
      <c r="DC5" s="355"/>
      <c r="DD5" s="355"/>
      <c r="DE5" s="355"/>
      <c r="DF5" s="355"/>
      <c r="DG5" s="355"/>
      <c r="DH5" s="355"/>
      <c r="DI5" s="356"/>
    </row>
    <row r="6" spans="1:119" ht="18.8" customHeight="1" x14ac:dyDescent="0.2">
      <c r="A6" s="2"/>
      <c r="B6" s="492" t="s">
        <v>165</v>
      </c>
      <c r="C6" s="493"/>
      <c r="D6" s="493"/>
      <c r="E6" s="494"/>
      <c r="F6" s="494"/>
      <c r="G6" s="494"/>
      <c r="H6" s="494"/>
      <c r="I6" s="494"/>
      <c r="J6" s="494"/>
      <c r="K6" s="494"/>
      <c r="L6" s="494" t="s">
        <v>64</v>
      </c>
      <c r="M6" s="494"/>
      <c r="N6" s="494"/>
      <c r="O6" s="494"/>
      <c r="P6" s="494"/>
      <c r="Q6" s="494"/>
      <c r="R6" s="498"/>
      <c r="S6" s="498"/>
      <c r="T6" s="498"/>
      <c r="U6" s="498"/>
      <c r="V6" s="499"/>
      <c r="W6" s="502" t="s">
        <v>169</v>
      </c>
      <c r="X6" s="503"/>
      <c r="Y6" s="503"/>
      <c r="Z6" s="503"/>
      <c r="AA6" s="503"/>
      <c r="AB6" s="493"/>
      <c r="AC6" s="506" t="s">
        <v>170</v>
      </c>
      <c r="AD6" s="507"/>
      <c r="AE6" s="507"/>
      <c r="AF6" s="507"/>
      <c r="AG6" s="507"/>
      <c r="AH6" s="507"/>
      <c r="AI6" s="507"/>
      <c r="AJ6" s="507"/>
      <c r="AK6" s="507"/>
      <c r="AL6" s="508"/>
      <c r="AM6" s="340" t="s">
        <v>73</v>
      </c>
      <c r="AN6" s="341"/>
      <c r="AO6" s="341"/>
      <c r="AP6" s="341"/>
      <c r="AQ6" s="341"/>
      <c r="AR6" s="341"/>
      <c r="AS6" s="341"/>
      <c r="AT6" s="342"/>
      <c r="AU6" s="343" t="s">
        <v>69</v>
      </c>
      <c r="AV6" s="344"/>
      <c r="AW6" s="344"/>
      <c r="AX6" s="344"/>
      <c r="AY6" s="345" t="s">
        <v>175</v>
      </c>
      <c r="AZ6" s="346"/>
      <c r="BA6" s="346"/>
      <c r="BB6" s="346"/>
      <c r="BC6" s="346"/>
      <c r="BD6" s="346"/>
      <c r="BE6" s="346"/>
      <c r="BF6" s="346"/>
      <c r="BG6" s="346"/>
      <c r="BH6" s="346"/>
      <c r="BI6" s="346"/>
      <c r="BJ6" s="346"/>
      <c r="BK6" s="346"/>
      <c r="BL6" s="346"/>
      <c r="BM6" s="347"/>
      <c r="BN6" s="348">
        <v>591879</v>
      </c>
      <c r="BO6" s="349"/>
      <c r="BP6" s="349"/>
      <c r="BQ6" s="349"/>
      <c r="BR6" s="349"/>
      <c r="BS6" s="349"/>
      <c r="BT6" s="349"/>
      <c r="BU6" s="350"/>
      <c r="BV6" s="348">
        <v>595883</v>
      </c>
      <c r="BW6" s="349"/>
      <c r="BX6" s="349"/>
      <c r="BY6" s="349"/>
      <c r="BZ6" s="349"/>
      <c r="CA6" s="349"/>
      <c r="CB6" s="349"/>
      <c r="CC6" s="350"/>
      <c r="CD6" s="351" t="s">
        <v>176</v>
      </c>
      <c r="CE6" s="352"/>
      <c r="CF6" s="352"/>
      <c r="CG6" s="352"/>
      <c r="CH6" s="352"/>
      <c r="CI6" s="352"/>
      <c r="CJ6" s="352"/>
      <c r="CK6" s="352"/>
      <c r="CL6" s="352"/>
      <c r="CM6" s="352"/>
      <c r="CN6" s="352"/>
      <c r="CO6" s="352"/>
      <c r="CP6" s="352"/>
      <c r="CQ6" s="352"/>
      <c r="CR6" s="352"/>
      <c r="CS6" s="353"/>
      <c r="CT6" s="357">
        <v>96.7</v>
      </c>
      <c r="CU6" s="358"/>
      <c r="CV6" s="358"/>
      <c r="CW6" s="358"/>
      <c r="CX6" s="358"/>
      <c r="CY6" s="358"/>
      <c r="CZ6" s="358"/>
      <c r="DA6" s="359"/>
      <c r="DB6" s="357">
        <v>96.7</v>
      </c>
      <c r="DC6" s="358"/>
      <c r="DD6" s="358"/>
      <c r="DE6" s="358"/>
      <c r="DF6" s="358"/>
      <c r="DG6" s="358"/>
      <c r="DH6" s="358"/>
      <c r="DI6" s="359"/>
    </row>
    <row r="7" spans="1:119" ht="18.8" customHeight="1" x14ac:dyDescent="0.2">
      <c r="A7" s="2"/>
      <c r="B7" s="475"/>
      <c r="C7" s="476"/>
      <c r="D7" s="476"/>
      <c r="E7" s="477"/>
      <c r="F7" s="477"/>
      <c r="G7" s="477"/>
      <c r="H7" s="477"/>
      <c r="I7" s="477"/>
      <c r="J7" s="477"/>
      <c r="K7" s="477"/>
      <c r="L7" s="477"/>
      <c r="M7" s="477"/>
      <c r="N7" s="477"/>
      <c r="O7" s="477"/>
      <c r="P7" s="477"/>
      <c r="Q7" s="477"/>
      <c r="R7" s="483"/>
      <c r="S7" s="483"/>
      <c r="T7" s="483"/>
      <c r="U7" s="483"/>
      <c r="V7" s="484"/>
      <c r="W7" s="487"/>
      <c r="X7" s="458"/>
      <c r="Y7" s="458"/>
      <c r="Z7" s="458"/>
      <c r="AA7" s="458"/>
      <c r="AB7" s="476"/>
      <c r="AC7" s="509"/>
      <c r="AD7" s="457"/>
      <c r="AE7" s="457"/>
      <c r="AF7" s="457"/>
      <c r="AG7" s="457"/>
      <c r="AH7" s="457"/>
      <c r="AI7" s="457"/>
      <c r="AJ7" s="457"/>
      <c r="AK7" s="457"/>
      <c r="AL7" s="510"/>
      <c r="AM7" s="340" t="s">
        <v>177</v>
      </c>
      <c r="AN7" s="341"/>
      <c r="AO7" s="341"/>
      <c r="AP7" s="341"/>
      <c r="AQ7" s="341"/>
      <c r="AR7" s="341"/>
      <c r="AS7" s="341"/>
      <c r="AT7" s="342"/>
      <c r="AU7" s="343" t="s">
        <v>179</v>
      </c>
      <c r="AV7" s="344"/>
      <c r="AW7" s="344"/>
      <c r="AX7" s="344"/>
      <c r="AY7" s="345" t="s">
        <v>180</v>
      </c>
      <c r="AZ7" s="346"/>
      <c r="BA7" s="346"/>
      <c r="BB7" s="346"/>
      <c r="BC7" s="346"/>
      <c r="BD7" s="346"/>
      <c r="BE7" s="346"/>
      <c r="BF7" s="346"/>
      <c r="BG7" s="346"/>
      <c r="BH7" s="346"/>
      <c r="BI7" s="346"/>
      <c r="BJ7" s="346"/>
      <c r="BK7" s="346"/>
      <c r="BL7" s="346"/>
      <c r="BM7" s="347"/>
      <c r="BN7" s="348">
        <v>7702</v>
      </c>
      <c r="BO7" s="349"/>
      <c r="BP7" s="349"/>
      <c r="BQ7" s="349"/>
      <c r="BR7" s="349"/>
      <c r="BS7" s="349"/>
      <c r="BT7" s="349"/>
      <c r="BU7" s="350"/>
      <c r="BV7" s="348">
        <v>8047</v>
      </c>
      <c r="BW7" s="349"/>
      <c r="BX7" s="349"/>
      <c r="BY7" s="349"/>
      <c r="BZ7" s="349"/>
      <c r="CA7" s="349"/>
      <c r="CB7" s="349"/>
      <c r="CC7" s="350"/>
      <c r="CD7" s="351" t="s">
        <v>181</v>
      </c>
      <c r="CE7" s="352"/>
      <c r="CF7" s="352"/>
      <c r="CG7" s="352"/>
      <c r="CH7" s="352"/>
      <c r="CI7" s="352"/>
      <c r="CJ7" s="352"/>
      <c r="CK7" s="352"/>
      <c r="CL7" s="352"/>
      <c r="CM7" s="352"/>
      <c r="CN7" s="352"/>
      <c r="CO7" s="352"/>
      <c r="CP7" s="352"/>
      <c r="CQ7" s="352"/>
      <c r="CR7" s="352"/>
      <c r="CS7" s="353"/>
      <c r="CT7" s="348">
        <v>3833333</v>
      </c>
      <c r="CU7" s="349"/>
      <c r="CV7" s="349"/>
      <c r="CW7" s="349"/>
      <c r="CX7" s="349"/>
      <c r="CY7" s="349"/>
      <c r="CZ7" s="349"/>
      <c r="DA7" s="350"/>
      <c r="DB7" s="348">
        <v>3830938</v>
      </c>
      <c r="DC7" s="349"/>
      <c r="DD7" s="349"/>
      <c r="DE7" s="349"/>
      <c r="DF7" s="349"/>
      <c r="DG7" s="349"/>
      <c r="DH7" s="349"/>
      <c r="DI7" s="350"/>
    </row>
    <row r="8" spans="1:119" ht="18.8" customHeight="1" x14ac:dyDescent="0.2">
      <c r="A8" s="2"/>
      <c r="B8" s="495"/>
      <c r="C8" s="496"/>
      <c r="D8" s="496"/>
      <c r="E8" s="497"/>
      <c r="F8" s="497"/>
      <c r="G8" s="497"/>
      <c r="H8" s="497"/>
      <c r="I8" s="497"/>
      <c r="J8" s="497"/>
      <c r="K8" s="497"/>
      <c r="L8" s="497"/>
      <c r="M8" s="497"/>
      <c r="N8" s="497"/>
      <c r="O8" s="497"/>
      <c r="P8" s="497"/>
      <c r="Q8" s="497"/>
      <c r="R8" s="500"/>
      <c r="S8" s="500"/>
      <c r="T8" s="500"/>
      <c r="U8" s="500"/>
      <c r="V8" s="501"/>
      <c r="W8" s="504"/>
      <c r="X8" s="505"/>
      <c r="Y8" s="505"/>
      <c r="Z8" s="505"/>
      <c r="AA8" s="505"/>
      <c r="AB8" s="496"/>
      <c r="AC8" s="511"/>
      <c r="AD8" s="512"/>
      <c r="AE8" s="512"/>
      <c r="AF8" s="512"/>
      <c r="AG8" s="512"/>
      <c r="AH8" s="512"/>
      <c r="AI8" s="512"/>
      <c r="AJ8" s="512"/>
      <c r="AK8" s="512"/>
      <c r="AL8" s="513"/>
      <c r="AM8" s="340" t="s">
        <v>184</v>
      </c>
      <c r="AN8" s="341"/>
      <c r="AO8" s="341"/>
      <c r="AP8" s="341"/>
      <c r="AQ8" s="341"/>
      <c r="AR8" s="341"/>
      <c r="AS8" s="341"/>
      <c r="AT8" s="342"/>
      <c r="AU8" s="343" t="s">
        <v>69</v>
      </c>
      <c r="AV8" s="344"/>
      <c r="AW8" s="344"/>
      <c r="AX8" s="344"/>
      <c r="AY8" s="345" t="s">
        <v>186</v>
      </c>
      <c r="AZ8" s="346"/>
      <c r="BA8" s="346"/>
      <c r="BB8" s="346"/>
      <c r="BC8" s="346"/>
      <c r="BD8" s="346"/>
      <c r="BE8" s="346"/>
      <c r="BF8" s="346"/>
      <c r="BG8" s="346"/>
      <c r="BH8" s="346"/>
      <c r="BI8" s="346"/>
      <c r="BJ8" s="346"/>
      <c r="BK8" s="346"/>
      <c r="BL8" s="346"/>
      <c r="BM8" s="347"/>
      <c r="BN8" s="348">
        <v>584177</v>
      </c>
      <c r="BO8" s="349"/>
      <c r="BP8" s="349"/>
      <c r="BQ8" s="349"/>
      <c r="BR8" s="349"/>
      <c r="BS8" s="349"/>
      <c r="BT8" s="349"/>
      <c r="BU8" s="350"/>
      <c r="BV8" s="348">
        <v>587836</v>
      </c>
      <c r="BW8" s="349"/>
      <c r="BX8" s="349"/>
      <c r="BY8" s="349"/>
      <c r="BZ8" s="349"/>
      <c r="CA8" s="349"/>
      <c r="CB8" s="349"/>
      <c r="CC8" s="350"/>
      <c r="CD8" s="351" t="s">
        <v>188</v>
      </c>
      <c r="CE8" s="352"/>
      <c r="CF8" s="352"/>
      <c r="CG8" s="352"/>
      <c r="CH8" s="352"/>
      <c r="CI8" s="352"/>
      <c r="CJ8" s="352"/>
      <c r="CK8" s="352"/>
      <c r="CL8" s="352"/>
      <c r="CM8" s="352"/>
      <c r="CN8" s="352"/>
      <c r="CO8" s="352"/>
      <c r="CP8" s="352"/>
      <c r="CQ8" s="352"/>
      <c r="CR8" s="352"/>
      <c r="CS8" s="353"/>
      <c r="CT8" s="360">
        <v>0.64</v>
      </c>
      <c r="CU8" s="361"/>
      <c r="CV8" s="361"/>
      <c r="CW8" s="361"/>
      <c r="CX8" s="361"/>
      <c r="CY8" s="361"/>
      <c r="CZ8" s="361"/>
      <c r="DA8" s="362"/>
      <c r="DB8" s="360">
        <v>0.62</v>
      </c>
      <c r="DC8" s="361"/>
      <c r="DD8" s="361"/>
      <c r="DE8" s="361"/>
      <c r="DF8" s="361"/>
      <c r="DG8" s="361"/>
      <c r="DH8" s="361"/>
      <c r="DI8" s="362"/>
    </row>
    <row r="9" spans="1:119" ht="18.8" customHeight="1" x14ac:dyDescent="0.2">
      <c r="A9" s="2"/>
      <c r="B9" s="322" t="s">
        <v>19</v>
      </c>
      <c r="C9" s="323"/>
      <c r="D9" s="323"/>
      <c r="E9" s="323"/>
      <c r="F9" s="323"/>
      <c r="G9" s="323"/>
      <c r="H9" s="323"/>
      <c r="I9" s="323"/>
      <c r="J9" s="323"/>
      <c r="K9" s="420"/>
      <c r="L9" s="373" t="s">
        <v>189</v>
      </c>
      <c r="M9" s="374"/>
      <c r="N9" s="374"/>
      <c r="O9" s="374"/>
      <c r="P9" s="374"/>
      <c r="Q9" s="375"/>
      <c r="R9" s="376">
        <v>15015</v>
      </c>
      <c r="S9" s="377"/>
      <c r="T9" s="377"/>
      <c r="U9" s="377"/>
      <c r="V9" s="378"/>
      <c r="W9" s="325" t="s">
        <v>192</v>
      </c>
      <c r="X9" s="326"/>
      <c r="Y9" s="326"/>
      <c r="Z9" s="326"/>
      <c r="AA9" s="326"/>
      <c r="AB9" s="326"/>
      <c r="AC9" s="326"/>
      <c r="AD9" s="326"/>
      <c r="AE9" s="326"/>
      <c r="AF9" s="326"/>
      <c r="AG9" s="326"/>
      <c r="AH9" s="326"/>
      <c r="AI9" s="326"/>
      <c r="AJ9" s="326"/>
      <c r="AK9" s="326"/>
      <c r="AL9" s="327"/>
      <c r="AM9" s="340" t="s">
        <v>193</v>
      </c>
      <c r="AN9" s="341"/>
      <c r="AO9" s="341"/>
      <c r="AP9" s="341"/>
      <c r="AQ9" s="341"/>
      <c r="AR9" s="341"/>
      <c r="AS9" s="341"/>
      <c r="AT9" s="342"/>
      <c r="AU9" s="343" t="s">
        <v>69</v>
      </c>
      <c r="AV9" s="344"/>
      <c r="AW9" s="344"/>
      <c r="AX9" s="344"/>
      <c r="AY9" s="345" t="s">
        <v>70</v>
      </c>
      <c r="AZ9" s="346"/>
      <c r="BA9" s="346"/>
      <c r="BB9" s="346"/>
      <c r="BC9" s="346"/>
      <c r="BD9" s="346"/>
      <c r="BE9" s="346"/>
      <c r="BF9" s="346"/>
      <c r="BG9" s="346"/>
      <c r="BH9" s="346"/>
      <c r="BI9" s="346"/>
      <c r="BJ9" s="346"/>
      <c r="BK9" s="346"/>
      <c r="BL9" s="346"/>
      <c r="BM9" s="347"/>
      <c r="BN9" s="348">
        <v>-3659</v>
      </c>
      <c r="BO9" s="349"/>
      <c r="BP9" s="349"/>
      <c r="BQ9" s="349"/>
      <c r="BR9" s="349"/>
      <c r="BS9" s="349"/>
      <c r="BT9" s="349"/>
      <c r="BU9" s="350"/>
      <c r="BV9" s="348">
        <v>-115746</v>
      </c>
      <c r="BW9" s="349"/>
      <c r="BX9" s="349"/>
      <c r="BY9" s="349"/>
      <c r="BZ9" s="349"/>
      <c r="CA9" s="349"/>
      <c r="CB9" s="349"/>
      <c r="CC9" s="350"/>
      <c r="CD9" s="351" t="s">
        <v>67</v>
      </c>
      <c r="CE9" s="352"/>
      <c r="CF9" s="352"/>
      <c r="CG9" s="352"/>
      <c r="CH9" s="352"/>
      <c r="CI9" s="352"/>
      <c r="CJ9" s="352"/>
      <c r="CK9" s="352"/>
      <c r="CL9" s="352"/>
      <c r="CM9" s="352"/>
      <c r="CN9" s="352"/>
      <c r="CO9" s="352"/>
      <c r="CP9" s="352"/>
      <c r="CQ9" s="352"/>
      <c r="CR9" s="352"/>
      <c r="CS9" s="353"/>
      <c r="CT9" s="354">
        <v>7.9</v>
      </c>
      <c r="CU9" s="355"/>
      <c r="CV9" s="355"/>
      <c r="CW9" s="355"/>
      <c r="CX9" s="355"/>
      <c r="CY9" s="355"/>
      <c r="CZ9" s="355"/>
      <c r="DA9" s="356"/>
      <c r="DB9" s="354">
        <v>7.1</v>
      </c>
      <c r="DC9" s="355"/>
      <c r="DD9" s="355"/>
      <c r="DE9" s="355"/>
      <c r="DF9" s="355"/>
      <c r="DG9" s="355"/>
      <c r="DH9" s="355"/>
      <c r="DI9" s="356"/>
    </row>
    <row r="10" spans="1:119" ht="18.8" customHeight="1" x14ac:dyDescent="0.2">
      <c r="A10" s="2"/>
      <c r="B10" s="322"/>
      <c r="C10" s="323"/>
      <c r="D10" s="323"/>
      <c r="E10" s="323"/>
      <c r="F10" s="323"/>
      <c r="G10" s="323"/>
      <c r="H10" s="323"/>
      <c r="I10" s="323"/>
      <c r="J10" s="323"/>
      <c r="K10" s="420"/>
      <c r="L10" s="363" t="s">
        <v>187</v>
      </c>
      <c r="M10" s="341"/>
      <c r="N10" s="341"/>
      <c r="O10" s="341"/>
      <c r="P10" s="341"/>
      <c r="Q10" s="342"/>
      <c r="R10" s="364">
        <v>15706</v>
      </c>
      <c r="S10" s="365"/>
      <c r="T10" s="365"/>
      <c r="U10" s="365"/>
      <c r="V10" s="366"/>
      <c r="W10" s="487"/>
      <c r="X10" s="458"/>
      <c r="Y10" s="458"/>
      <c r="Z10" s="458"/>
      <c r="AA10" s="458"/>
      <c r="AB10" s="458"/>
      <c r="AC10" s="458"/>
      <c r="AD10" s="458"/>
      <c r="AE10" s="458"/>
      <c r="AF10" s="458"/>
      <c r="AG10" s="458"/>
      <c r="AH10" s="458"/>
      <c r="AI10" s="458"/>
      <c r="AJ10" s="458"/>
      <c r="AK10" s="458"/>
      <c r="AL10" s="490"/>
      <c r="AM10" s="340" t="s">
        <v>195</v>
      </c>
      <c r="AN10" s="341"/>
      <c r="AO10" s="341"/>
      <c r="AP10" s="341"/>
      <c r="AQ10" s="341"/>
      <c r="AR10" s="341"/>
      <c r="AS10" s="341"/>
      <c r="AT10" s="342"/>
      <c r="AU10" s="343" t="s">
        <v>69</v>
      </c>
      <c r="AV10" s="344"/>
      <c r="AW10" s="344"/>
      <c r="AX10" s="344"/>
      <c r="AY10" s="345" t="s">
        <v>197</v>
      </c>
      <c r="AZ10" s="346"/>
      <c r="BA10" s="346"/>
      <c r="BB10" s="346"/>
      <c r="BC10" s="346"/>
      <c r="BD10" s="346"/>
      <c r="BE10" s="346"/>
      <c r="BF10" s="346"/>
      <c r="BG10" s="346"/>
      <c r="BH10" s="346"/>
      <c r="BI10" s="346"/>
      <c r="BJ10" s="346"/>
      <c r="BK10" s="346"/>
      <c r="BL10" s="346"/>
      <c r="BM10" s="347"/>
      <c r="BN10" s="348">
        <v>294386</v>
      </c>
      <c r="BO10" s="349"/>
      <c r="BP10" s="349"/>
      <c r="BQ10" s="349"/>
      <c r="BR10" s="349"/>
      <c r="BS10" s="349"/>
      <c r="BT10" s="349"/>
      <c r="BU10" s="350"/>
      <c r="BV10" s="348">
        <v>352443</v>
      </c>
      <c r="BW10" s="349"/>
      <c r="BX10" s="349"/>
      <c r="BY10" s="349"/>
      <c r="BZ10" s="349"/>
      <c r="CA10" s="349"/>
      <c r="CB10" s="349"/>
      <c r="CC10" s="350"/>
      <c r="CD10" s="25" t="s">
        <v>198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8" customHeight="1" x14ac:dyDescent="0.2">
      <c r="A11" s="2"/>
      <c r="B11" s="322"/>
      <c r="C11" s="323"/>
      <c r="D11" s="323"/>
      <c r="E11" s="323"/>
      <c r="F11" s="323"/>
      <c r="G11" s="323"/>
      <c r="H11" s="323"/>
      <c r="I11" s="323"/>
      <c r="J11" s="323"/>
      <c r="K11" s="420"/>
      <c r="L11" s="367" t="s">
        <v>201</v>
      </c>
      <c r="M11" s="368"/>
      <c r="N11" s="368"/>
      <c r="O11" s="368"/>
      <c r="P11" s="368"/>
      <c r="Q11" s="369"/>
      <c r="R11" s="370" t="s">
        <v>202</v>
      </c>
      <c r="S11" s="371"/>
      <c r="T11" s="371"/>
      <c r="U11" s="371"/>
      <c r="V11" s="372"/>
      <c r="W11" s="487"/>
      <c r="X11" s="458"/>
      <c r="Y11" s="458"/>
      <c r="Z11" s="458"/>
      <c r="AA11" s="458"/>
      <c r="AB11" s="458"/>
      <c r="AC11" s="458"/>
      <c r="AD11" s="458"/>
      <c r="AE11" s="458"/>
      <c r="AF11" s="458"/>
      <c r="AG11" s="458"/>
      <c r="AH11" s="458"/>
      <c r="AI11" s="458"/>
      <c r="AJ11" s="458"/>
      <c r="AK11" s="458"/>
      <c r="AL11" s="490"/>
      <c r="AM11" s="340" t="s">
        <v>203</v>
      </c>
      <c r="AN11" s="341"/>
      <c r="AO11" s="341"/>
      <c r="AP11" s="341"/>
      <c r="AQ11" s="341"/>
      <c r="AR11" s="341"/>
      <c r="AS11" s="341"/>
      <c r="AT11" s="342"/>
      <c r="AU11" s="343" t="s">
        <v>69</v>
      </c>
      <c r="AV11" s="344"/>
      <c r="AW11" s="344"/>
      <c r="AX11" s="344"/>
      <c r="AY11" s="345" t="s">
        <v>204</v>
      </c>
      <c r="AZ11" s="346"/>
      <c r="BA11" s="346"/>
      <c r="BB11" s="346"/>
      <c r="BC11" s="346"/>
      <c r="BD11" s="346"/>
      <c r="BE11" s="346"/>
      <c r="BF11" s="346"/>
      <c r="BG11" s="346"/>
      <c r="BH11" s="346"/>
      <c r="BI11" s="346"/>
      <c r="BJ11" s="346"/>
      <c r="BK11" s="346"/>
      <c r="BL11" s="346"/>
      <c r="BM11" s="347"/>
      <c r="BN11" s="348">
        <v>0</v>
      </c>
      <c r="BO11" s="349"/>
      <c r="BP11" s="349"/>
      <c r="BQ11" s="349"/>
      <c r="BR11" s="349"/>
      <c r="BS11" s="349"/>
      <c r="BT11" s="349"/>
      <c r="BU11" s="350"/>
      <c r="BV11" s="348">
        <v>0</v>
      </c>
      <c r="BW11" s="349"/>
      <c r="BX11" s="349"/>
      <c r="BY11" s="349"/>
      <c r="BZ11" s="349"/>
      <c r="CA11" s="349"/>
      <c r="CB11" s="349"/>
      <c r="CC11" s="350"/>
      <c r="CD11" s="351" t="s">
        <v>207</v>
      </c>
      <c r="CE11" s="352"/>
      <c r="CF11" s="352"/>
      <c r="CG11" s="352"/>
      <c r="CH11" s="352"/>
      <c r="CI11" s="352"/>
      <c r="CJ11" s="352"/>
      <c r="CK11" s="352"/>
      <c r="CL11" s="352"/>
      <c r="CM11" s="352"/>
      <c r="CN11" s="352"/>
      <c r="CO11" s="352"/>
      <c r="CP11" s="352"/>
      <c r="CQ11" s="352"/>
      <c r="CR11" s="352"/>
      <c r="CS11" s="353"/>
      <c r="CT11" s="360" t="s">
        <v>208</v>
      </c>
      <c r="CU11" s="361"/>
      <c r="CV11" s="361"/>
      <c r="CW11" s="361"/>
      <c r="CX11" s="361"/>
      <c r="CY11" s="361"/>
      <c r="CZ11" s="361"/>
      <c r="DA11" s="362"/>
      <c r="DB11" s="360" t="s">
        <v>208</v>
      </c>
      <c r="DC11" s="361"/>
      <c r="DD11" s="361"/>
      <c r="DE11" s="361"/>
      <c r="DF11" s="361"/>
      <c r="DG11" s="361"/>
      <c r="DH11" s="361"/>
      <c r="DI11" s="362"/>
    </row>
    <row r="12" spans="1:119" ht="18.8" customHeight="1" x14ac:dyDescent="0.2">
      <c r="A12" s="2"/>
      <c r="B12" s="514" t="s">
        <v>210</v>
      </c>
      <c r="C12" s="515"/>
      <c r="D12" s="515"/>
      <c r="E12" s="515"/>
      <c r="F12" s="515"/>
      <c r="G12" s="515"/>
      <c r="H12" s="515"/>
      <c r="I12" s="515"/>
      <c r="J12" s="515"/>
      <c r="K12" s="516"/>
      <c r="L12" s="386" t="s">
        <v>211</v>
      </c>
      <c r="M12" s="387"/>
      <c r="N12" s="387"/>
      <c r="O12" s="387"/>
      <c r="P12" s="387"/>
      <c r="Q12" s="388"/>
      <c r="R12" s="389">
        <v>14498</v>
      </c>
      <c r="S12" s="390"/>
      <c r="T12" s="390"/>
      <c r="U12" s="390"/>
      <c r="V12" s="391"/>
      <c r="W12" s="392" t="s">
        <v>5</v>
      </c>
      <c r="X12" s="344"/>
      <c r="Y12" s="344"/>
      <c r="Z12" s="344"/>
      <c r="AA12" s="344"/>
      <c r="AB12" s="393"/>
      <c r="AC12" s="394" t="s">
        <v>213</v>
      </c>
      <c r="AD12" s="395"/>
      <c r="AE12" s="395"/>
      <c r="AF12" s="395"/>
      <c r="AG12" s="396"/>
      <c r="AH12" s="394" t="s">
        <v>215</v>
      </c>
      <c r="AI12" s="395"/>
      <c r="AJ12" s="395"/>
      <c r="AK12" s="395"/>
      <c r="AL12" s="397"/>
      <c r="AM12" s="340" t="s">
        <v>217</v>
      </c>
      <c r="AN12" s="341"/>
      <c r="AO12" s="341"/>
      <c r="AP12" s="341"/>
      <c r="AQ12" s="341"/>
      <c r="AR12" s="341"/>
      <c r="AS12" s="341"/>
      <c r="AT12" s="342"/>
      <c r="AU12" s="343" t="s">
        <v>69</v>
      </c>
      <c r="AV12" s="344"/>
      <c r="AW12" s="344"/>
      <c r="AX12" s="344"/>
      <c r="AY12" s="345" t="s">
        <v>220</v>
      </c>
      <c r="AZ12" s="346"/>
      <c r="BA12" s="346"/>
      <c r="BB12" s="346"/>
      <c r="BC12" s="346"/>
      <c r="BD12" s="346"/>
      <c r="BE12" s="346"/>
      <c r="BF12" s="346"/>
      <c r="BG12" s="346"/>
      <c r="BH12" s="346"/>
      <c r="BI12" s="346"/>
      <c r="BJ12" s="346"/>
      <c r="BK12" s="346"/>
      <c r="BL12" s="346"/>
      <c r="BM12" s="347"/>
      <c r="BN12" s="348">
        <v>200000</v>
      </c>
      <c r="BO12" s="349"/>
      <c r="BP12" s="349"/>
      <c r="BQ12" s="349"/>
      <c r="BR12" s="349"/>
      <c r="BS12" s="349"/>
      <c r="BT12" s="349"/>
      <c r="BU12" s="350"/>
      <c r="BV12" s="348">
        <v>213598</v>
      </c>
      <c r="BW12" s="349"/>
      <c r="BX12" s="349"/>
      <c r="BY12" s="349"/>
      <c r="BZ12" s="349"/>
      <c r="CA12" s="349"/>
      <c r="CB12" s="349"/>
      <c r="CC12" s="350"/>
      <c r="CD12" s="351" t="s">
        <v>221</v>
      </c>
      <c r="CE12" s="352"/>
      <c r="CF12" s="352"/>
      <c r="CG12" s="352"/>
      <c r="CH12" s="352"/>
      <c r="CI12" s="352"/>
      <c r="CJ12" s="352"/>
      <c r="CK12" s="352"/>
      <c r="CL12" s="352"/>
      <c r="CM12" s="352"/>
      <c r="CN12" s="352"/>
      <c r="CO12" s="352"/>
      <c r="CP12" s="352"/>
      <c r="CQ12" s="352"/>
      <c r="CR12" s="352"/>
      <c r="CS12" s="353"/>
      <c r="CT12" s="360" t="s">
        <v>208</v>
      </c>
      <c r="CU12" s="361"/>
      <c r="CV12" s="361"/>
      <c r="CW12" s="361"/>
      <c r="CX12" s="361"/>
      <c r="CY12" s="361"/>
      <c r="CZ12" s="361"/>
      <c r="DA12" s="362"/>
      <c r="DB12" s="360" t="s">
        <v>208</v>
      </c>
      <c r="DC12" s="361"/>
      <c r="DD12" s="361"/>
      <c r="DE12" s="361"/>
      <c r="DF12" s="361"/>
      <c r="DG12" s="361"/>
      <c r="DH12" s="361"/>
      <c r="DI12" s="362"/>
    </row>
    <row r="13" spans="1:119" ht="18.8" customHeight="1" x14ac:dyDescent="0.2">
      <c r="A13" s="2"/>
      <c r="B13" s="517"/>
      <c r="C13" s="518"/>
      <c r="D13" s="518"/>
      <c r="E13" s="518"/>
      <c r="F13" s="518"/>
      <c r="G13" s="518"/>
      <c r="H13" s="518"/>
      <c r="I13" s="518"/>
      <c r="J13" s="518"/>
      <c r="K13" s="519"/>
      <c r="L13" s="16"/>
      <c r="M13" s="379" t="s">
        <v>223</v>
      </c>
      <c r="N13" s="380"/>
      <c r="O13" s="380"/>
      <c r="P13" s="380"/>
      <c r="Q13" s="381"/>
      <c r="R13" s="382">
        <v>14161</v>
      </c>
      <c r="S13" s="383"/>
      <c r="T13" s="383"/>
      <c r="U13" s="383"/>
      <c r="V13" s="384"/>
      <c r="W13" s="502" t="s">
        <v>224</v>
      </c>
      <c r="X13" s="503"/>
      <c r="Y13" s="503"/>
      <c r="Z13" s="503"/>
      <c r="AA13" s="503"/>
      <c r="AB13" s="493"/>
      <c r="AC13" s="364">
        <v>1350</v>
      </c>
      <c r="AD13" s="365"/>
      <c r="AE13" s="365"/>
      <c r="AF13" s="365"/>
      <c r="AG13" s="385"/>
      <c r="AH13" s="364">
        <v>1523</v>
      </c>
      <c r="AI13" s="365"/>
      <c r="AJ13" s="365"/>
      <c r="AK13" s="365"/>
      <c r="AL13" s="366"/>
      <c r="AM13" s="340" t="s">
        <v>226</v>
      </c>
      <c r="AN13" s="341"/>
      <c r="AO13" s="341"/>
      <c r="AP13" s="341"/>
      <c r="AQ13" s="341"/>
      <c r="AR13" s="341"/>
      <c r="AS13" s="341"/>
      <c r="AT13" s="342"/>
      <c r="AU13" s="343" t="s">
        <v>179</v>
      </c>
      <c r="AV13" s="344"/>
      <c r="AW13" s="344"/>
      <c r="AX13" s="344"/>
      <c r="AY13" s="345" t="s">
        <v>228</v>
      </c>
      <c r="AZ13" s="346"/>
      <c r="BA13" s="346"/>
      <c r="BB13" s="346"/>
      <c r="BC13" s="346"/>
      <c r="BD13" s="346"/>
      <c r="BE13" s="346"/>
      <c r="BF13" s="346"/>
      <c r="BG13" s="346"/>
      <c r="BH13" s="346"/>
      <c r="BI13" s="346"/>
      <c r="BJ13" s="346"/>
      <c r="BK13" s="346"/>
      <c r="BL13" s="346"/>
      <c r="BM13" s="347"/>
      <c r="BN13" s="348">
        <v>90727</v>
      </c>
      <c r="BO13" s="349"/>
      <c r="BP13" s="349"/>
      <c r="BQ13" s="349"/>
      <c r="BR13" s="349"/>
      <c r="BS13" s="349"/>
      <c r="BT13" s="349"/>
      <c r="BU13" s="350"/>
      <c r="BV13" s="348">
        <v>23099</v>
      </c>
      <c r="BW13" s="349"/>
      <c r="BX13" s="349"/>
      <c r="BY13" s="349"/>
      <c r="BZ13" s="349"/>
      <c r="CA13" s="349"/>
      <c r="CB13" s="349"/>
      <c r="CC13" s="350"/>
      <c r="CD13" s="351" t="s">
        <v>229</v>
      </c>
      <c r="CE13" s="352"/>
      <c r="CF13" s="352"/>
      <c r="CG13" s="352"/>
      <c r="CH13" s="352"/>
      <c r="CI13" s="352"/>
      <c r="CJ13" s="352"/>
      <c r="CK13" s="352"/>
      <c r="CL13" s="352"/>
      <c r="CM13" s="352"/>
      <c r="CN13" s="352"/>
      <c r="CO13" s="352"/>
      <c r="CP13" s="352"/>
      <c r="CQ13" s="352"/>
      <c r="CR13" s="352"/>
      <c r="CS13" s="353"/>
      <c r="CT13" s="354">
        <v>4.4000000000000004</v>
      </c>
      <c r="CU13" s="355"/>
      <c r="CV13" s="355"/>
      <c r="CW13" s="355"/>
      <c r="CX13" s="355"/>
      <c r="CY13" s="355"/>
      <c r="CZ13" s="355"/>
      <c r="DA13" s="356"/>
      <c r="DB13" s="354">
        <v>3.6</v>
      </c>
      <c r="DC13" s="355"/>
      <c r="DD13" s="355"/>
      <c r="DE13" s="355"/>
      <c r="DF13" s="355"/>
      <c r="DG13" s="355"/>
      <c r="DH13" s="355"/>
      <c r="DI13" s="356"/>
    </row>
    <row r="14" spans="1:119" ht="18.8" customHeight="1" x14ac:dyDescent="0.2">
      <c r="A14" s="2"/>
      <c r="B14" s="517"/>
      <c r="C14" s="518"/>
      <c r="D14" s="518"/>
      <c r="E14" s="518"/>
      <c r="F14" s="518"/>
      <c r="G14" s="518"/>
      <c r="H14" s="518"/>
      <c r="I14" s="518"/>
      <c r="J14" s="518"/>
      <c r="K14" s="519"/>
      <c r="L14" s="404" t="s">
        <v>231</v>
      </c>
      <c r="M14" s="405"/>
      <c r="N14" s="405"/>
      <c r="O14" s="405"/>
      <c r="P14" s="405"/>
      <c r="Q14" s="406"/>
      <c r="R14" s="382">
        <v>14661</v>
      </c>
      <c r="S14" s="383"/>
      <c r="T14" s="383"/>
      <c r="U14" s="383"/>
      <c r="V14" s="384"/>
      <c r="W14" s="488"/>
      <c r="X14" s="489"/>
      <c r="Y14" s="489"/>
      <c r="Z14" s="489"/>
      <c r="AA14" s="489"/>
      <c r="AB14" s="479"/>
      <c r="AC14" s="407">
        <v>17.8</v>
      </c>
      <c r="AD14" s="408"/>
      <c r="AE14" s="408"/>
      <c r="AF14" s="408"/>
      <c r="AG14" s="409"/>
      <c r="AH14" s="407">
        <v>18.8</v>
      </c>
      <c r="AI14" s="408"/>
      <c r="AJ14" s="408"/>
      <c r="AK14" s="408"/>
      <c r="AL14" s="410"/>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398" t="s">
        <v>234</v>
      </c>
      <c r="CE14" s="399"/>
      <c r="CF14" s="399"/>
      <c r="CG14" s="399"/>
      <c r="CH14" s="399"/>
      <c r="CI14" s="399"/>
      <c r="CJ14" s="399"/>
      <c r="CK14" s="399"/>
      <c r="CL14" s="399"/>
      <c r="CM14" s="399"/>
      <c r="CN14" s="399"/>
      <c r="CO14" s="399"/>
      <c r="CP14" s="399"/>
      <c r="CQ14" s="399"/>
      <c r="CR14" s="399"/>
      <c r="CS14" s="400"/>
      <c r="CT14" s="401" t="s">
        <v>208</v>
      </c>
      <c r="CU14" s="402"/>
      <c r="CV14" s="402"/>
      <c r="CW14" s="402"/>
      <c r="CX14" s="402"/>
      <c r="CY14" s="402"/>
      <c r="CZ14" s="402"/>
      <c r="DA14" s="403"/>
      <c r="DB14" s="401">
        <v>3.6</v>
      </c>
      <c r="DC14" s="402"/>
      <c r="DD14" s="402"/>
      <c r="DE14" s="402"/>
      <c r="DF14" s="402"/>
      <c r="DG14" s="402"/>
      <c r="DH14" s="402"/>
      <c r="DI14" s="403"/>
    </row>
    <row r="15" spans="1:119" ht="18.8" customHeight="1" x14ac:dyDescent="0.2">
      <c r="A15" s="2"/>
      <c r="B15" s="517"/>
      <c r="C15" s="518"/>
      <c r="D15" s="518"/>
      <c r="E15" s="518"/>
      <c r="F15" s="518"/>
      <c r="G15" s="518"/>
      <c r="H15" s="518"/>
      <c r="I15" s="518"/>
      <c r="J15" s="518"/>
      <c r="K15" s="519"/>
      <c r="L15" s="16"/>
      <c r="M15" s="379" t="s">
        <v>223</v>
      </c>
      <c r="N15" s="380"/>
      <c r="O15" s="380"/>
      <c r="P15" s="380"/>
      <c r="Q15" s="381"/>
      <c r="R15" s="382">
        <v>14400</v>
      </c>
      <c r="S15" s="383"/>
      <c r="T15" s="383"/>
      <c r="U15" s="383"/>
      <c r="V15" s="384"/>
      <c r="W15" s="502" t="s">
        <v>7</v>
      </c>
      <c r="X15" s="503"/>
      <c r="Y15" s="503"/>
      <c r="Z15" s="503"/>
      <c r="AA15" s="503"/>
      <c r="AB15" s="493"/>
      <c r="AC15" s="364">
        <v>2352</v>
      </c>
      <c r="AD15" s="365"/>
      <c r="AE15" s="365"/>
      <c r="AF15" s="365"/>
      <c r="AG15" s="385"/>
      <c r="AH15" s="364">
        <v>2509</v>
      </c>
      <c r="AI15" s="365"/>
      <c r="AJ15" s="365"/>
      <c r="AK15" s="365"/>
      <c r="AL15" s="366"/>
      <c r="AM15" s="340"/>
      <c r="AN15" s="341"/>
      <c r="AO15" s="341"/>
      <c r="AP15" s="341"/>
      <c r="AQ15" s="341"/>
      <c r="AR15" s="341"/>
      <c r="AS15" s="341"/>
      <c r="AT15" s="342"/>
      <c r="AU15" s="343"/>
      <c r="AV15" s="344"/>
      <c r="AW15" s="344"/>
      <c r="AX15" s="344"/>
      <c r="AY15" s="328" t="s">
        <v>236</v>
      </c>
      <c r="AZ15" s="329"/>
      <c r="BA15" s="329"/>
      <c r="BB15" s="329"/>
      <c r="BC15" s="329"/>
      <c r="BD15" s="329"/>
      <c r="BE15" s="329"/>
      <c r="BF15" s="329"/>
      <c r="BG15" s="329"/>
      <c r="BH15" s="329"/>
      <c r="BI15" s="329"/>
      <c r="BJ15" s="329"/>
      <c r="BK15" s="329"/>
      <c r="BL15" s="329"/>
      <c r="BM15" s="330"/>
      <c r="BN15" s="331">
        <v>2023096</v>
      </c>
      <c r="BO15" s="332"/>
      <c r="BP15" s="332"/>
      <c r="BQ15" s="332"/>
      <c r="BR15" s="332"/>
      <c r="BS15" s="332"/>
      <c r="BT15" s="332"/>
      <c r="BU15" s="333"/>
      <c r="BV15" s="331">
        <v>1953006</v>
      </c>
      <c r="BW15" s="332"/>
      <c r="BX15" s="332"/>
      <c r="BY15" s="332"/>
      <c r="BZ15" s="332"/>
      <c r="CA15" s="332"/>
      <c r="CB15" s="332"/>
      <c r="CC15" s="333"/>
      <c r="CD15" s="334" t="s">
        <v>222</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8" customHeight="1" x14ac:dyDescent="0.2">
      <c r="A16" s="2"/>
      <c r="B16" s="517"/>
      <c r="C16" s="518"/>
      <c r="D16" s="518"/>
      <c r="E16" s="518"/>
      <c r="F16" s="518"/>
      <c r="G16" s="518"/>
      <c r="H16" s="518"/>
      <c r="I16" s="518"/>
      <c r="J16" s="518"/>
      <c r="K16" s="519"/>
      <c r="L16" s="404" t="s">
        <v>50</v>
      </c>
      <c r="M16" s="411"/>
      <c r="N16" s="411"/>
      <c r="O16" s="411"/>
      <c r="P16" s="411"/>
      <c r="Q16" s="412"/>
      <c r="R16" s="413" t="s">
        <v>238</v>
      </c>
      <c r="S16" s="414"/>
      <c r="T16" s="414"/>
      <c r="U16" s="414"/>
      <c r="V16" s="415"/>
      <c r="W16" s="488"/>
      <c r="X16" s="489"/>
      <c r="Y16" s="489"/>
      <c r="Z16" s="489"/>
      <c r="AA16" s="489"/>
      <c r="AB16" s="479"/>
      <c r="AC16" s="407">
        <v>31</v>
      </c>
      <c r="AD16" s="408"/>
      <c r="AE16" s="408"/>
      <c r="AF16" s="408"/>
      <c r="AG16" s="409"/>
      <c r="AH16" s="407">
        <v>31</v>
      </c>
      <c r="AI16" s="408"/>
      <c r="AJ16" s="408"/>
      <c r="AK16" s="408"/>
      <c r="AL16" s="410"/>
      <c r="AM16" s="340"/>
      <c r="AN16" s="341"/>
      <c r="AO16" s="341"/>
      <c r="AP16" s="341"/>
      <c r="AQ16" s="341"/>
      <c r="AR16" s="341"/>
      <c r="AS16" s="341"/>
      <c r="AT16" s="342"/>
      <c r="AU16" s="343"/>
      <c r="AV16" s="344"/>
      <c r="AW16" s="344"/>
      <c r="AX16" s="344"/>
      <c r="AY16" s="345" t="s">
        <v>110</v>
      </c>
      <c r="AZ16" s="346"/>
      <c r="BA16" s="346"/>
      <c r="BB16" s="346"/>
      <c r="BC16" s="346"/>
      <c r="BD16" s="346"/>
      <c r="BE16" s="346"/>
      <c r="BF16" s="346"/>
      <c r="BG16" s="346"/>
      <c r="BH16" s="346"/>
      <c r="BI16" s="346"/>
      <c r="BJ16" s="346"/>
      <c r="BK16" s="346"/>
      <c r="BL16" s="346"/>
      <c r="BM16" s="347"/>
      <c r="BN16" s="348">
        <v>3093161</v>
      </c>
      <c r="BO16" s="349"/>
      <c r="BP16" s="349"/>
      <c r="BQ16" s="349"/>
      <c r="BR16" s="349"/>
      <c r="BS16" s="349"/>
      <c r="BT16" s="349"/>
      <c r="BU16" s="350"/>
      <c r="BV16" s="348">
        <v>3064918</v>
      </c>
      <c r="BW16" s="349"/>
      <c r="BX16" s="349"/>
      <c r="BY16" s="349"/>
      <c r="BZ16" s="349"/>
      <c r="CA16" s="349"/>
      <c r="CB16" s="349"/>
      <c r="CC16" s="350"/>
      <c r="CD16" s="24"/>
      <c r="CE16" s="523"/>
      <c r="CF16" s="523"/>
      <c r="CG16" s="523"/>
      <c r="CH16" s="523"/>
      <c r="CI16" s="523"/>
      <c r="CJ16" s="523"/>
      <c r="CK16" s="523"/>
      <c r="CL16" s="523"/>
      <c r="CM16" s="523"/>
      <c r="CN16" s="523"/>
      <c r="CO16" s="523"/>
      <c r="CP16" s="523"/>
      <c r="CQ16" s="523"/>
      <c r="CR16" s="523"/>
      <c r="CS16" s="524"/>
      <c r="CT16" s="354"/>
      <c r="CU16" s="355"/>
      <c r="CV16" s="355"/>
      <c r="CW16" s="355"/>
      <c r="CX16" s="355"/>
      <c r="CY16" s="355"/>
      <c r="CZ16" s="355"/>
      <c r="DA16" s="356"/>
      <c r="DB16" s="354"/>
      <c r="DC16" s="355"/>
      <c r="DD16" s="355"/>
      <c r="DE16" s="355"/>
      <c r="DF16" s="355"/>
      <c r="DG16" s="355"/>
      <c r="DH16" s="355"/>
      <c r="DI16" s="356"/>
    </row>
    <row r="17" spans="1:113" ht="18.8" customHeight="1" x14ac:dyDescent="0.2">
      <c r="A17" s="2"/>
      <c r="B17" s="520"/>
      <c r="C17" s="521"/>
      <c r="D17" s="521"/>
      <c r="E17" s="521"/>
      <c r="F17" s="521"/>
      <c r="G17" s="521"/>
      <c r="H17" s="521"/>
      <c r="I17" s="521"/>
      <c r="J17" s="521"/>
      <c r="K17" s="522"/>
      <c r="L17" s="17"/>
      <c r="M17" s="416" t="s">
        <v>104</v>
      </c>
      <c r="N17" s="417"/>
      <c r="O17" s="417"/>
      <c r="P17" s="417"/>
      <c r="Q17" s="418"/>
      <c r="R17" s="413" t="s">
        <v>239</v>
      </c>
      <c r="S17" s="414"/>
      <c r="T17" s="414"/>
      <c r="U17" s="414"/>
      <c r="V17" s="415"/>
      <c r="W17" s="502" t="s">
        <v>98</v>
      </c>
      <c r="X17" s="503"/>
      <c r="Y17" s="503"/>
      <c r="Z17" s="503"/>
      <c r="AA17" s="503"/>
      <c r="AB17" s="493"/>
      <c r="AC17" s="364">
        <v>3897</v>
      </c>
      <c r="AD17" s="365"/>
      <c r="AE17" s="365"/>
      <c r="AF17" s="365"/>
      <c r="AG17" s="385"/>
      <c r="AH17" s="364">
        <v>4064</v>
      </c>
      <c r="AI17" s="365"/>
      <c r="AJ17" s="365"/>
      <c r="AK17" s="365"/>
      <c r="AL17" s="366"/>
      <c r="AM17" s="340"/>
      <c r="AN17" s="341"/>
      <c r="AO17" s="341"/>
      <c r="AP17" s="341"/>
      <c r="AQ17" s="341"/>
      <c r="AR17" s="341"/>
      <c r="AS17" s="341"/>
      <c r="AT17" s="342"/>
      <c r="AU17" s="343"/>
      <c r="AV17" s="344"/>
      <c r="AW17" s="344"/>
      <c r="AX17" s="344"/>
      <c r="AY17" s="345" t="s">
        <v>240</v>
      </c>
      <c r="AZ17" s="346"/>
      <c r="BA17" s="346"/>
      <c r="BB17" s="346"/>
      <c r="BC17" s="346"/>
      <c r="BD17" s="346"/>
      <c r="BE17" s="346"/>
      <c r="BF17" s="346"/>
      <c r="BG17" s="346"/>
      <c r="BH17" s="346"/>
      <c r="BI17" s="346"/>
      <c r="BJ17" s="346"/>
      <c r="BK17" s="346"/>
      <c r="BL17" s="346"/>
      <c r="BM17" s="347"/>
      <c r="BN17" s="348">
        <v>2581910</v>
      </c>
      <c r="BO17" s="349"/>
      <c r="BP17" s="349"/>
      <c r="BQ17" s="349"/>
      <c r="BR17" s="349"/>
      <c r="BS17" s="349"/>
      <c r="BT17" s="349"/>
      <c r="BU17" s="350"/>
      <c r="BV17" s="348">
        <v>2491737</v>
      </c>
      <c r="BW17" s="349"/>
      <c r="BX17" s="349"/>
      <c r="BY17" s="349"/>
      <c r="BZ17" s="349"/>
      <c r="CA17" s="349"/>
      <c r="CB17" s="349"/>
      <c r="CC17" s="350"/>
      <c r="CD17" s="24"/>
      <c r="CE17" s="523"/>
      <c r="CF17" s="523"/>
      <c r="CG17" s="523"/>
      <c r="CH17" s="523"/>
      <c r="CI17" s="523"/>
      <c r="CJ17" s="523"/>
      <c r="CK17" s="523"/>
      <c r="CL17" s="523"/>
      <c r="CM17" s="523"/>
      <c r="CN17" s="523"/>
      <c r="CO17" s="523"/>
      <c r="CP17" s="523"/>
      <c r="CQ17" s="523"/>
      <c r="CR17" s="523"/>
      <c r="CS17" s="524"/>
      <c r="CT17" s="354"/>
      <c r="CU17" s="355"/>
      <c r="CV17" s="355"/>
      <c r="CW17" s="355"/>
      <c r="CX17" s="355"/>
      <c r="CY17" s="355"/>
      <c r="CZ17" s="355"/>
      <c r="DA17" s="356"/>
      <c r="DB17" s="354"/>
      <c r="DC17" s="355"/>
      <c r="DD17" s="355"/>
      <c r="DE17" s="355"/>
      <c r="DF17" s="355"/>
      <c r="DG17" s="355"/>
      <c r="DH17" s="355"/>
      <c r="DI17" s="356"/>
    </row>
    <row r="18" spans="1:113" ht="18.8" customHeight="1" x14ac:dyDescent="0.2">
      <c r="A18" s="2"/>
      <c r="B18" s="419" t="s">
        <v>241</v>
      </c>
      <c r="C18" s="420"/>
      <c r="D18" s="420"/>
      <c r="E18" s="421"/>
      <c r="F18" s="421"/>
      <c r="G18" s="421"/>
      <c r="H18" s="421"/>
      <c r="I18" s="421"/>
      <c r="J18" s="421"/>
      <c r="K18" s="421"/>
      <c r="L18" s="422">
        <v>41.86</v>
      </c>
      <c r="M18" s="422"/>
      <c r="N18" s="422"/>
      <c r="O18" s="422"/>
      <c r="P18" s="422"/>
      <c r="Q18" s="422"/>
      <c r="R18" s="423"/>
      <c r="S18" s="423"/>
      <c r="T18" s="423"/>
      <c r="U18" s="423"/>
      <c r="V18" s="424"/>
      <c r="W18" s="504"/>
      <c r="X18" s="505"/>
      <c r="Y18" s="505"/>
      <c r="Z18" s="505"/>
      <c r="AA18" s="505"/>
      <c r="AB18" s="496"/>
      <c r="AC18" s="425">
        <v>51.3</v>
      </c>
      <c r="AD18" s="426"/>
      <c r="AE18" s="426"/>
      <c r="AF18" s="426"/>
      <c r="AG18" s="427"/>
      <c r="AH18" s="425">
        <v>50.2</v>
      </c>
      <c r="AI18" s="426"/>
      <c r="AJ18" s="426"/>
      <c r="AK18" s="426"/>
      <c r="AL18" s="428"/>
      <c r="AM18" s="340"/>
      <c r="AN18" s="341"/>
      <c r="AO18" s="341"/>
      <c r="AP18" s="341"/>
      <c r="AQ18" s="341"/>
      <c r="AR18" s="341"/>
      <c r="AS18" s="341"/>
      <c r="AT18" s="342"/>
      <c r="AU18" s="343"/>
      <c r="AV18" s="344"/>
      <c r="AW18" s="344"/>
      <c r="AX18" s="344"/>
      <c r="AY18" s="345" t="s">
        <v>243</v>
      </c>
      <c r="AZ18" s="346"/>
      <c r="BA18" s="346"/>
      <c r="BB18" s="346"/>
      <c r="BC18" s="346"/>
      <c r="BD18" s="346"/>
      <c r="BE18" s="346"/>
      <c r="BF18" s="346"/>
      <c r="BG18" s="346"/>
      <c r="BH18" s="346"/>
      <c r="BI18" s="346"/>
      <c r="BJ18" s="346"/>
      <c r="BK18" s="346"/>
      <c r="BL18" s="346"/>
      <c r="BM18" s="347"/>
      <c r="BN18" s="348">
        <v>3606183</v>
      </c>
      <c r="BO18" s="349"/>
      <c r="BP18" s="349"/>
      <c r="BQ18" s="349"/>
      <c r="BR18" s="349"/>
      <c r="BS18" s="349"/>
      <c r="BT18" s="349"/>
      <c r="BU18" s="350"/>
      <c r="BV18" s="348">
        <v>3576968</v>
      </c>
      <c r="BW18" s="349"/>
      <c r="BX18" s="349"/>
      <c r="BY18" s="349"/>
      <c r="BZ18" s="349"/>
      <c r="CA18" s="349"/>
      <c r="CB18" s="349"/>
      <c r="CC18" s="350"/>
      <c r="CD18" s="24"/>
      <c r="CE18" s="523"/>
      <c r="CF18" s="523"/>
      <c r="CG18" s="523"/>
      <c r="CH18" s="523"/>
      <c r="CI18" s="523"/>
      <c r="CJ18" s="523"/>
      <c r="CK18" s="523"/>
      <c r="CL18" s="523"/>
      <c r="CM18" s="523"/>
      <c r="CN18" s="523"/>
      <c r="CO18" s="523"/>
      <c r="CP18" s="523"/>
      <c r="CQ18" s="523"/>
      <c r="CR18" s="523"/>
      <c r="CS18" s="524"/>
      <c r="CT18" s="354"/>
      <c r="CU18" s="355"/>
      <c r="CV18" s="355"/>
      <c r="CW18" s="355"/>
      <c r="CX18" s="355"/>
      <c r="CY18" s="355"/>
      <c r="CZ18" s="355"/>
      <c r="DA18" s="356"/>
      <c r="DB18" s="354"/>
      <c r="DC18" s="355"/>
      <c r="DD18" s="355"/>
      <c r="DE18" s="355"/>
      <c r="DF18" s="355"/>
      <c r="DG18" s="355"/>
      <c r="DH18" s="355"/>
      <c r="DI18" s="356"/>
    </row>
    <row r="19" spans="1:113" ht="18.8" customHeight="1" x14ac:dyDescent="0.2">
      <c r="A19" s="2"/>
      <c r="B19" s="419" t="s">
        <v>65</v>
      </c>
      <c r="C19" s="420"/>
      <c r="D19" s="420"/>
      <c r="E19" s="421"/>
      <c r="F19" s="421"/>
      <c r="G19" s="421"/>
      <c r="H19" s="421"/>
      <c r="I19" s="421"/>
      <c r="J19" s="421"/>
      <c r="K19" s="421"/>
      <c r="L19" s="429">
        <v>359</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245</v>
      </c>
      <c r="AZ19" s="346"/>
      <c r="BA19" s="346"/>
      <c r="BB19" s="346"/>
      <c r="BC19" s="346"/>
      <c r="BD19" s="346"/>
      <c r="BE19" s="346"/>
      <c r="BF19" s="346"/>
      <c r="BG19" s="346"/>
      <c r="BH19" s="346"/>
      <c r="BI19" s="346"/>
      <c r="BJ19" s="346"/>
      <c r="BK19" s="346"/>
      <c r="BL19" s="346"/>
      <c r="BM19" s="347"/>
      <c r="BN19" s="348">
        <v>4873590</v>
      </c>
      <c r="BO19" s="349"/>
      <c r="BP19" s="349"/>
      <c r="BQ19" s="349"/>
      <c r="BR19" s="349"/>
      <c r="BS19" s="349"/>
      <c r="BT19" s="349"/>
      <c r="BU19" s="350"/>
      <c r="BV19" s="348">
        <v>5012511</v>
      </c>
      <c r="BW19" s="349"/>
      <c r="BX19" s="349"/>
      <c r="BY19" s="349"/>
      <c r="BZ19" s="349"/>
      <c r="CA19" s="349"/>
      <c r="CB19" s="349"/>
      <c r="CC19" s="350"/>
      <c r="CD19" s="24"/>
      <c r="CE19" s="523"/>
      <c r="CF19" s="523"/>
      <c r="CG19" s="523"/>
      <c r="CH19" s="523"/>
      <c r="CI19" s="523"/>
      <c r="CJ19" s="523"/>
      <c r="CK19" s="523"/>
      <c r="CL19" s="523"/>
      <c r="CM19" s="523"/>
      <c r="CN19" s="523"/>
      <c r="CO19" s="523"/>
      <c r="CP19" s="523"/>
      <c r="CQ19" s="523"/>
      <c r="CR19" s="523"/>
      <c r="CS19" s="524"/>
      <c r="CT19" s="354"/>
      <c r="CU19" s="355"/>
      <c r="CV19" s="355"/>
      <c r="CW19" s="355"/>
      <c r="CX19" s="355"/>
      <c r="CY19" s="355"/>
      <c r="CZ19" s="355"/>
      <c r="DA19" s="356"/>
      <c r="DB19" s="354"/>
      <c r="DC19" s="355"/>
      <c r="DD19" s="355"/>
      <c r="DE19" s="355"/>
      <c r="DF19" s="355"/>
      <c r="DG19" s="355"/>
      <c r="DH19" s="355"/>
      <c r="DI19" s="356"/>
    </row>
    <row r="20" spans="1:113" ht="18.8" customHeight="1" x14ac:dyDescent="0.2">
      <c r="A20" s="2"/>
      <c r="B20" s="419" t="s">
        <v>249</v>
      </c>
      <c r="C20" s="420"/>
      <c r="D20" s="420"/>
      <c r="E20" s="421"/>
      <c r="F20" s="421"/>
      <c r="G20" s="421"/>
      <c r="H20" s="421"/>
      <c r="I20" s="421"/>
      <c r="J20" s="421"/>
      <c r="K20" s="421"/>
      <c r="L20" s="429">
        <v>5365</v>
      </c>
      <c r="M20" s="429"/>
      <c r="N20" s="429"/>
      <c r="O20" s="429"/>
      <c r="P20" s="429"/>
      <c r="Q20" s="429"/>
      <c r="R20" s="430"/>
      <c r="S20" s="430"/>
      <c r="T20" s="430"/>
      <c r="U20" s="430"/>
      <c r="V20" s="431"/>
      <c r="W20" s="504"/>
      <c r="X20" s="505"/>
      <c r="Y20" s="505"/>
      <c r="Z20" s="505"/>
      <c r="AA20" s="505"/>
      <c r="AB20" s="505"/>
      <c r="AC20" s="434"/>
      <c r="AD20" s="434"/>
      <c r="AE20" s="434"/>
      <c r="AF20" s="434"/>
      <c r="AG20" s="434"/>
      <c r="AH20" s="434"/>
      <c r="AI20" s="434"/>
      <c r="AJ20" s="434"/>
      <c r="AK20" s="434"/>
      <c r="AL20" s="435"/>
      <c r="AM20" s="436"/>
      <c r="AN20" s="368"/>
      <c r="AO20" s="368"/>
      <c r="AP20" s="368"/>
      <c r="AQ20" s="368"/>
      <c r="AR20" s="368"/>
      <c r="AS20" s="368"/>
      <c r="AT20" s="369"/>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23"/>
      <c r="CF20" s="523"/>
      <c r="CG20" s="523"/>
      <c r="CH20" s="523"/>
      <c r="CI20" s="523"/>
      <c r="CJ20" s="523"/>
      <c r="CK20" s="523"/>
      <c r="CL20" s="523"/>
      <c r="CM20" s="523"/>
      <c r="CN20" s="523"/>
      <c r="CO20" s="523"/>
      <c r="CP20" s="523"/>
      <c r="CQ20" s="523"/>
      <c r="CR20" s="523"/>
      <c r="CS20" s="524"/>
      <c r="CT20" s="354"/>
      <c r="CU20" s="355"/>
      <c r="CV20" s="355"/>
      <c r="CW20" s="355"/>
      <c r="CX20" s="355"/>
      <c r="CY20" s="355"/>
      <c r="CZ20" s="355"/>
      <c r="DA20" s="356"/>
      <c r="DB20" s="354"/>
      <c r="DC20" s="355"/>
      <c r="DD20" s="355"/>
      <c r="DE20" s="355"/>
      <c r="DF20" s="355"/>
      <c r="DG20" s="355"/>
      <c r="DH20" s="355"/>
      <c r="DI20" s="356"/>
    </row>
    <row r="21" spans="1:113" ht="18.8" customHeight="1" x14ac:dyDescent="0.2">
      <c r="A21" s="2"/>
      <c r="B21" s="440" t="s">
        <v>251</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23"/>
      <c r="CF21" s="523"/>
      <c r="CG21" s="523"/>
      <c r="CH21" s="523"/>
      <c r="CI21" s="523"/>
      <c r="CJ21" s="523"/>
      <c r="CK21" s="523"/>
      <c r="CL21" s="523"/>
      <c r="CM21" s="523"/>
      <c r="CN21" s="523"/>
      <c r="CO21" s="523"/>
      <c r="CP21" s="523"/>
      <c r="CQ21" s="523"/>
      <c r="CR21" s="523"/>
      <c r="CS21" s="524"/>
      <c r="CT21" s="354"/>
      <c r="CU21" s="355"/>
      <c r="CV21" s="355"/>
      <c r="CW21" s="355"/>
      <c r="CX21" s="355"/>
      <c r="CY21" s="355"/>
      <c r="CZ21" s="355"/>
      <c r="DA21" s="356"/>
      <c r="DB21" s="354"/>
      <c r="DC21" s="355"/>
      <c r="DD21" s="355"/>
      <c r="DE21" s="355"/>
      <c r="DF21" s="355"/>
      <c r="DG21" s="355"/>
      <c r="DH21" s="355"/>
      <c r="DI21" s="356"/>
    </row>
    <row r="22" spans="1:113" ht="18.8" customHeight="1" x14ac:dyDescent="0.2">
      <c r="A22" s="2"/>
      <c r="B22" s="459" t="s">
        <v>252</v>
      </c>
      <c r="C22" s="460"/>
      <c r="D22" s="461"/>
      <c r="E22" s="498" t="s">
        <v>5</v>
      </c>
      <c r="F22" s="503"/>
      <c r="G22" s="503"/>
      <c r="H22" s="503"/>
      <c r="I22" s="503"/>
      <c r="J22" s="503"/>
      <c r="K22" s="493"/>
      <c r="L22" s="498" t="s">
        <v>254</v>
      </c>
      <c r="M22" s="503"/>
      <c r="N22" s="503"/>
      <c r="O22" s="503"/>
      <c r="P22" s="493"/>
      <c r="Q22" s="525" t="s">
        <v>256</v>
      </c>
      <c r="R22" s="526"/>
      <c r="S22" s="526"/>
      <c r="T22" s="526"/>
      <c r="U22" s="526"/>
      <c r="V22" s="527"/>
      <c r="W22" s="539" t="s">
        <v>257</v>
      </c>
      <c r="X22" s="460"/>
      <c r="Y22" s="461"/>
      <c r="Z22" s="498" t="s">
        <v>5</v>
      </c>
      <c r="AA22" s="503"/>
      <c r="AB22" s="503"/>
      <c r="AC22" s="503"/>
      <c r="AD22" s="503"/>
      <c r="AE22" s="503"/>
      <c r="AF22" s="503"/>
      <c r="AG22" s="493"/>
      <c r="AH22" s="531" t="s">
        <v>194</v>
      </c>
      <c r="AI22" s="503"/>
      <c r="AJ22" s="503"/>
      <c r="AK22" s="503"/>
      <c r="AL22" s="493"/>
      <c r="AM22" s="531" t="s">
        <v>258</v>
      </c>
      <c r="AN22" s="532"/>
      <c r="AO22" s="532"/>
      <c r="AP22" s="532"/>
      <c r="AQ22" s="532"/>
      <c r="AR22" s="533"/>
      <c r="AS22" s="525" t="s">
        <v>256</v>
      </c>
      <c r="AT22" s="526"/>
      <c r="AU22" s="526"/>
      <c r="AV22" s="526"/>
      <c r="AW22" s="526"/>
      <c r="AX22" s="537"/>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23"/>
      <c r="CF22" s="523"/>
      <c r="CG22" s="523"/>
      <c r="CH22" s="523"/>
      <c r="CI22" s="523"/>
      <c r="CJ22" s="523"/>
      <c r="CK22" s="523"/>
      <c r="CL22" s="523"/>
      <c r="CM22" s="523"/>
      <c r="CN22" s="523"/>
      <c r="CO22" s="523"/>
      <c r="CP22" s="523"/>
      <c r="CQ22" s="523"/>
      <c r="CR22" s="523"/>
      <c r="CS22" s="524"/>
      <c r="CT22" s="354"/>
      <c r="CU22" s="355"/>
      <c r="CV22" s="355"/>
      <c r="CW22" s="355"/>
      <c r="CX22" s="355"/>
      <c r="CY22" s="355"/>
      <c r="CZ22" s="355"/>
      <c r="DA22" s="356"/>
      <c r="DB22" s="354"/>
      <c r="DC22" s="355"/>
      <c r="DD22" s="355"/>
      <c r="DE22" s="355"/>
      <c r="DF22" s="355"/>
      <c r="DG22" s="355"/>
      <c r="DH22" s="355"/>
      <c r="DI22" s="356"/>
    </row>
    <row r="23" spans="1:113" ht="18.8" customHeight="1" x14ac:dyDescent="0.2">
      <c r="A23" s="2"/>
      <c r="B23" s="462"/>
      <c r="C23" s="463"/>
      <c r="D23" s="464"/>
      <c r="E23" s="485"/>
      <c r="F23" s="489"/>
      <c r="G23" s="489"/>
      <c r="H23" s="489"/>
      <c r="I23" s="489"/>
      <c r="J23" s="489"/>
      <c r="K23" s="479"/>
      <c r="L23" s="485"/>
      <c r="M23" s="489"/>
      <c r="N23" s="489"/>
      <c r="O23" s="489"/>
      <c r="P23" s="479"/>
      <c r="Q23" s="528"/>
      <c r="R23" s="529"/>
      <c r="S23" s="529"/>
      <c r="T23" s="529"/>
      <c r="U23" s="529"/>
      <c r="V23" s="530"/>
      <c r="W23" s="540"/>
      <c r="X23" s="463"/>
      <c r="Y23" s="464"/>
      <c r="Z23" s="485"/>
      <c r="AA23" s="489"/>
      <c r="AB23" s="489"/>
      <c r="AC23" s="489"/>
      <c r="AD23" s="489"/>
      <c r="AE23" s="489"/>
      <c r="AF23" s="489"/>
      <c r="AG23" s="479"/>
      <c r="AH23" s="485"/>
      <c r="AI23" s="489"/>
      <c r="AJ23" s="489"/>
      <c r="AK23" s="489"/>
      <c r="AL23" s="479"/>
      <c r="AM23" s="534"/>
      <c r="AN23" s="535"/>
      <c r="AO23" s="535"/>
      <c r="AP23" s="535"/>
      <c r="AQ23" s="535"/>
      <c r="AR23" s="536"/>
      <c r="AS23" s="528"/>
      <c r="AT23" s="529"/>
      <c r="AU23" s="529"/>
      <c r="AV23" s="529"/>
      <c r="AW23" s="529"/>
      <c r="AX23" s="538"/>
      <c r="AY23" s="328" t="s">
        <v>260</v>
      </c>
      <c r="AZ23" s="329"/>
      <c r="BA23" s="329"/>
      <c r="BB23" s="329"/>
      <c r="BC23" s="329"/>
      <c r="BD23" s="329"/>
      <c r="BE23" s="329"/>
      <c r="BF23" s="329"/>
      <c r="BG23" s="329"/>
      <c r="BH23" s="329"/>
      <c r="BI23" s="329"/>
      <c r="BJ23" s="329"/>
      <c r="BK23" s="329"/>
      <c r="BL23" s="329"/>
      <c r="BM23" s="330"/>
      <c r="BN23" s="348">
        <v>4467594</v>
      </c>
      <c r="BO23" s="349"/>
      <c r="BP23" s="349"/>
      <c r="BQ23" s="349"/>
      <c r="BR23" s="349"/>
      <c r="BS23" s="349"/>
      <c r="BT23" s="349"/>
      <c r="BU23" s="350"/>
      <c r="BV23" s="348">
        <v>4574120</v>
      </c>
      <c r="BW23" s="349"/>
      <c r="BX23" s="349"/>
      <c r="BY23" s="349"/>
      <c r="BZ23" s="349"/>
      <c r="CA23" s="349"/>
      <c r="CB23" s="349"/>
      <c r="CC23" s="350"/>
      <c r="CD23" s="24"/>
      <c r="CE23" s="523"/>
      <c r="CF23" s="523"/>
      <c r="CG23" s="523"/>
      <c r="CH23" s="523"/>
      <c r="CI23" s="523"/>
      <c r="CJ23" s="523"/>
      <c r="CK23" s="523"/>
      <c r="CL23" s="523"/>
      <c r="CM23" s="523"/>
      <c r="CN23" s="523"/>
      <c r="CO23" s="523"/>
      <c r="CP23" s="523"/>
      <c r="CQ23" s="523"/>
      <c r="CR23" s="523"/>
      <c r="CS23" s="524"/>
      <c r="CT23" s="354"/>
      <c r="CU23" s="355"/>
      <c r="CV23" s="355"/>
      <c r="CW23" s="355"/>
      <c r="CX23" s="355"/>
      <c r="CY23" s="355"/>
      <c r="CZ23" s="355"/>
      <c r="DA23" s="356"/>
      <c r="DB23" s="354"/>
      <c r="DC23" s="355"/>
      <c r="DD23" s="355"/>
      <c r="DE23" s="355"/>
      <c r="DF23" s="355"/>
      <c r="DG23" s="355"/>
      <c r="DH23" s="355"/>
      <c r="DI23" s="356"/>
    </row>
    <row r="24" spans="1:113" ht="18.8" customHeight="1" x14ac:dyDescent="0.2">
      <c r="A24" s="2"/>
      <c r="B24" s="462"/>
      <c r="C24" s="463"/>
      <c r="D24" s="464"/>
      <c r="E24" s="363" t="s">
        <v>263</v>
      </c>
      <c r="F24" s="341"/>
      <c r="G24" s="341"/>
      <c r="H24" s="341"/>
      <c r="I24" s="341"/>
      <c r="J24" s="341"/>
      <c r="K24" s="342"/>
      <c r="L24" s="364">
        <v>1</v>
      </c>
      <c r="M24" s="365"/>
      <c r="N24" s="365"/>
      <c r="O24" s="365"/>
      <c r="P24" s="385"/>
      <c r="Q24" s="364">
        <v>5565</v>
      </c>
      <c r="R24" s="365"/>
      <c r="S24" s="365"/>
      <c r="T24" s="365"/>
      <c r="U24" s="365"/>
      <c r="V24" s="385"/>
      <c r="W24" s="540"/>
      <c r="X24" s="463"/>
      <c r="Y24" s="464"/>
      <c r="Z24" s="363" t="s">
        <v>264</v>
      </c>
      <c r="AA24" s="341"/>
      <c r="AB24" s="341"/>
      <c r="AC24" s="341"/>
      <c r="AD24" s="341"/>
      <c r="AE24" s="341"/>
      <c r="AF24" s="341"/>
      <c r="AG24" s="342"/>
      <c r="AH24" s="364">
        <v>128</v>
      </c>
      <c r="AI24" s="365"/>
      <c r="AJ24" s="365"/>
      <c r="AK24" s="365"/>
      <c r="AL24" s="385"/>
      <c r="AM24" s="364">
        <v>389120</v>
      </c>
      <c r="AN24" s="365"/>
      <c r="AO24" s="365"/>
      <c r="AP24" s="365"/>
      <c r="AQ24" s="365"/>
      <c r="AR24" s="385"/>
      <c r="AS24" s="364">
        <v>3040</v>
      </c>
      <c r="AT24" s="365"/>
      <c r="AU24" s="365"/>
      <c r="AV24" s="365"/>
      <c r="AW24" s="365"/>
      <c r="AX24" s="366"/>
      <c r="AY24" s="443" t="s">
        <v>265</v>
      </c>
      <c r="AZ24" s="444"/>
      <c r="BA24" s="444"/>
      <c r="BB24" s="444"/>
      <c r="BC24" s="444"/>
      <c r="BD24" s="444"/>
      <c r="BE24" s="444"/>
      <c r="BF24" s="444"/>
      <c r="BG24" s="444"/>
      <c r="BH24" s="444"/>
      <c r="BI24" s="444"/>
      <c r="BJ24" s="444"/>
      <c r="BK24" s="444"/>
      <c r="BL24" s="444"/>
      <c r="BM24" s="445"/>
      <c r="BN24" s="348">
        <v>3977024</v>
      </c>
      <c r="BO24" s="349"/>
      <c r="BP24" s="349"/>
      <c r="BQ24" s="349"/>
      <c r="BR24" s="349"/>
      <c r="BS24" s="349"/>
      <c r="BT24" s="349"/>
      <c r="BU24" s="350"/>
      <c r="BV24" s="348">
        <v>4082702</v>
      </c>
      <c r="BW24" s="349"/>
      <c r="BX24" s="349"/>
      <c r="BY24" s="349"/>
      <c r="BZ24" s="349"/>
      <c r="CA24" s="349"/>
      <c r="CB24" s="349"/>
      <c r="CC24" s="350"/>
      <c r="CD24" s="24"/>
      <c r="CE24" s="523"/>
      <c r="CF24" s="523"/>
      <c r="CG24" s="523"/>
      <c r="CH24" s="523"/>
      <c r="CI24" s="523"/>
      <c r="CJ24" s="523"/>
      <c r="CK24" s="523"/>
      <c r="CL24" s="523"/>
      <c r="CM24" s="523"/>
      <c r="CN24" s="523"/>
      <c r="CO24" s="523"/>
      <c r="CP24" s="523"/>
      <c r="CQ24" s="523"/>
      <c r="CR24" s="523"/>
      <c r="CS24" s="524"/>
      <c r="CT24" s="354"/>
      <c r="CU24" s="355"/>
      <c r="CV24" s="355"/>
      <c r="CW24" s="355"/>
      <c r="CX24" s="355"/>
      <c r="CY24" s="355"/>
      <c r="CZ24" s="355"/>
      <c r="DA24" s="356"/>
      <c r="DB24" s="354"/>
      <c r="DC24" s="355"/>
      <c r="DD24" s="355"/>
      <c r="DE24" s="355"/>
      <c r="DF24" s="355"/>
      <c r="DG24" s="355"/>
      <c r="DH24" s="355"/>
      <c r="DI24" s="356"/>
    </row>
    <row r="25" spans="1:113" ht="18.8" customHeight="1" x14ac:dyDescent="0.2">
      <c r="A25" s="2"/>
      <c r="B25" s="462"/>
      <c r="C25" s="463"/>
      <c r="D25" s="464"/>
      <c r="E25" s="363" t="s">
        <v>268</v>
      </c>
      <c r="F25" s="341"/>
      <c r="G25" s="341"/>
      <c r="H25" s="341"/>
      <c r="I25" s="341"/>
      <c r="J25" s="341"/>
      <c r="K25" s="342"/>
      <c r="L25" s="364">
        <v>1</v>
      </c>
      <c r="M25" s="365"/>
      <c r="N25" s="365"/>
      <c r="O25" s="365"/>
      <c r="P25" s="385"/>
      <c r="Q25" s="364">
        <v>5144</v>
      </c>
      <c r="R25" s="365"/>
      <c r="S25" s="365"/>
      <c r="T25" s="365"/>
      <c r="U25" s="365"/>
      <c r="V25" s="385"/>
      <c r="W25" s="540"/>
      <c r="X25" s="463"/>
      <c r="Y25" s="464"/>
      <c r="Z25" s="363" t="s">
        <v>269</v>
      </c>
      <c r="AA25" s="341"/>
      <c r="AB25" s="341"/>
      <c r="AC25" s="341"/>
      <c r="AD25" s="341"/>
      <c r="AE25" s="341"/>
      <c r="AF25" s="341"/>
      <c r="AG25" s="342"/>
      <c r="AH25" s="364" t="s">
        <v>208</v>
      </c>
      <c r="AI25" s="365"/>
      <c r="AJ25" s="365"/>
      <c r="AK25" s="365"/>
      <c r="AL25" s="385"/>
      <c r="AM25" s="364" t="s">
        <v>208</v>
      </c>
      <c r="AN25" s="365"/>
      <c r="AO25" s="365"/>
      <c r="AP25" s="365"/>
      <c r="AQ25" s="365"/>
      <c r="AR25" s="385"/>
      <c r="AS25" s="364" t="s">
        <v>208</v>
      </c>
      <c r="AT25" s="365"/>
      <c r="AU25" s="365"/>
      <c r="AV25" s="365"/>
      <c r="AW25" s="365"/>
      <c r="AX25" s="366"/>
      <c r="AY25" s="328" t="s">
        <v>39</v>
      </c>
      <c r="AZ25" s="329"/>
      <c r="BA25" s="329"/>
      <c r="BB25" s="329"/>
      <c r="BC25" s="329"/>
      <c r="BD25" s="329"/>
      <c r="BE25" s="329"/>
      <c r="BF25" s="329"/>
      <c r="BG25" s="329"/>
      <c r="BH25" s="329"/>
      <c r="BI25" s="329"/>
      <c r="BJ25" s="329"/>
      <c r="BK25" s="329"/>
      <c r="BL25" s="329"/>
      <c r="BM25" s="330"/>
      <c r="BN25" s="331">
        <v>425430</v>
      </c>
      <c r="BO25" s="332"/>
      <c r="BP25" s="332"/>
      <c r="BQ25" s="332"/>
      <c r="BR25" s="332"/>
      <c r="BS25" s="332"/>
      <c r="BT25" s="332"/>
      <c r="BU25" s="333"/>
      <c r="BV25" s="331">
        <v>516874</v>
      </c>
      <c r="BW25" s="332"/>
      <c r="BX25" s="332"/>
      <c r="BY25" s="332"/>
      <c r="BZ25" s="332"/>
      <c r="CA25" s="332"/>
      <c r="CB25" s="332"/>
      <c r="CC25" s="333"/>
      <c r="CD25" s="24"/>
      <c r="CE25" s="523"/>
      <c r="CF25" s="523"/>
      <c r="CG25" s="523"/>
      <c r="CH25" s="523"/>
      <c r="CI25" s="523"/>
      <c r="CJ25" s="523"/>
      <c r="CK25" s="523"/>
      <c r="CL25" s="523"/>
      <c r="CM25" s="523"/>
      <c r="CN25" s="523"/>
      <c r="CO25" s="523"/>
      <c r="CP25" s="523"/>
      <c r="CQ25" s="523"/>
      <c r="CR25" s="523"/>
      <c r="CS25" s="524"/>
      <c r="CT25" s="354"/>
      <c r="CU25" s="355"/>
      <c r="CV25" s="355"/>
      <c r="CW25" s="355"/>
      <c r="CX25" s="355"/>
      <c r="CY25" s="355"/>
      <c r="CZ25" s="355"/>
      <c r="DA25" s="356"/>
      <c r="DB25" s="354"/>
      <c r="DC25" s="355"/>
      <c r="DD25" s="355"/>
      <c r="DE25" s="355"/>
      <c r="DF25" s="355"/>
      <c r="DG25" s="355"/>
      <c r="DH25" s="355"/>
      <c r="DI25" s="356"/>
    </row>
    <row r="26" spans="1:113" ht="18.8" customHeight="1" x14ac:dyDescent="0.2">
      <c r="A26" s="2"/>
      <c r="B26" s="462"/>
      <c r="C26" s="463"/>
      <c r="D26" s="464"/>
      <c r="E26" s="363" t="s">
        <v>270</v>
      </c>
      <c r="F26" s="341"/>
      <c r="G26" s="341"/>
      <c r="H26" s="341"/>
      <c r="I26" s="341"/>
      <c r="J26" s="341"/>
      <c r="K26" s="342"/>
      <c r="L26" s="364">
        <v>1</v>
      </c>
      <c r="M26" s="365"/>
      <c r="N26" s="365"/>
      <c r="O26" s="365"/>
      <c r="P26" s="385"/>
      <c r="Q26" s="364">
        <v>4744</v>
      </c>
      <c r="R26" s="365"/>
      <c r="S26" s="365"/>
      <c r="T26" s="365"/>
      <c r="U26" s="365"/>
      <c r="V26" s="385"/>
      <c r="W26" s="540"/>
      <c r="X26" s="463"/>
      <c r="Y26" s="464"/>
      <c r="Z26" s="363" t="s">
        <v>271</v>
      </c>
      <c r="AA26" s="449"/>
      <c r="AB26" s="449"/>
      <c r="AC26" s="449"/>
      <c r="AD26" s="449"/>
      <c r="AE26" s="449"/>
      <c r="AF26" s="449"/>
      <c r="AG26" s="450"/>
      <c r="AH26" s="364">
        <v>2</v>
      </c>
      <c r="AI26" s="365"/>
      <c r="AJ26" s="365"/>
      <c r="AK26" s="365"/>
      <c r="AL26" s="385"/>
      <c r="AM26" s="364" t="s">
        <v>274</v>
      </c>
      <c r="AN26" s="365"/>
      <c r="AO26" s="365"/>
      <c r="AP26" s="365"/>
      <c r="AQ26" s="365"/>
      <c r="AR26" s="385"/>
      <c r="AS26" s="364" t="s">
        <v>274</v>
      </c>
      <c r="AT26" s="365"/>
      <c r="AU26" s="365"/>
      <c r="AV26" s="365"/>
      <c r="AW26" s="365"/>
      <c r="AX26" s="366"/>
      <c r="AY26" s="351" t="s">
        <v>275</v>
      </c>
      <c r="AZ26" s="352"/>
      <c r="BA26" s="352"/>
      <c r="BB26" s="352"/>
      <c r="BC26" s="352"/>
      <c r="BD26" s="352"/>
      <c r="BE26" s="352"/>
      <c r="BF26" s="352"/>
      <c r="BG26" s="352"/>
      <c r="BH26" s="352"/>
      <c r="BI26" s="352"/>
      <c r="BJ26" s="352"/>
      <c r="BK26" s="352"/>
      <c r="BL26" s="352"/>
      <c r="BM26" s="353"/>
      <c r="BN26" s="348" t="s">
        <v>208</v>
      </c>
      <c r="BO26" s="349"/>
      <c r="BP26" s="349"/>
      <c r="BQ26" s="349"/>
      <c r="BR26" s="349"/>
      <c r="BS26" s="349"/>
      <c r="BT26" s="349"/>
      <c r="BU26" s="350"/>
      <c r="BV26" s="348" t="s">
        <v>208</v>
      </c>
      <c r="BW26" s="349"/>
      <c r="BX26" s="349"/>
      <c r="BY26" s="349"/>
      <c r="BZ26" s="349"/>
      <c r="CA26" s="349"/>
      <c r="CB26" s="349"/>
      <c r="CC26" s="350"/>
      <c r="CD26" s="24"/>
      <c r="CE26" s="523"/>
      <c r="CF26" s="523"/>
      <c r="CG26" s="523"/>
      <c r="CH26" s="523"/>
      <c r="CI26" s="523"/>
      <c r="CJ26" s="523"/>
      <c r="CK26" s="523"/>
      <c r="CL26" s="523"/>
      <c r="CM26" s="523"/>
      <c r="CN26" s="523"/>
      <c r="CO26" s="523"/>
      <c r="CP26" s="523"/>
      <c r="CQ26" s="523"/>
      <c r="CR26" s="523"/>
      <c r="CS26" s="524"/>
      <c r="CT26" s="354"/>
      <c r="CU26" s="355"/>
      <c r="CV26" s="355"/>
      <c r="CW26" s="355"/>
      <c r="CX26" s="355"/>
      <c r="CY26" s="355"/>
      <c r="CZ26" s="355"/>
      <c r="DA26" s="356"/>
      <c r="DB26" s="354"/>
      <c r="DC26" s="355"/>
      <c r="DD26" s="355"/>
      <c r="DE26" s="355"/>
      <c r="DF26" s="355"/>
      <c r="DG26" s="355"/>
      <c r="DH26" s="355"/>
      <c r="DI26" s="356"/>
    </row>
    <row r="27" spans="1:113" ht="18.8" customHeight="1" x14ac:dyDescent="0.2">
      <c r="A27" s="2"/>
      <c r="B27" s="462"/>
      <c r="C27" s="463"/>
      <c r="D27" s="464"/>
      <c r="E27" s="363" t="s">
        <v>276</v>
      </c>
      <c r="F27" s="341"/>
      <c r="G27" s="341"/>
      <c r="H27" s="341"/>
      <c r="I27" s="341"/>
      <c r="J27" s="341"/>
      <c r="K27" s="342"/>
      <c r="L27" s="364">
        <v>1</v>
      </c>
      <c r="M27" s="365"/>
      <c r="N27" s="365"/>
      <c r="O27" s="365"/>
      <c r="P27" s="385"/>
      <c r="Q27" s="364">
        <v>3230</v>
      </c>
      <c r="R27" s="365"/>
      <c r="S27" s="365"/>
      <c r="T27" s="365"/>
      <c r="U27" s="365"/>
      <c r="V27" s="385"/>
      <c r="W27" s="540"/>
      <c r="X27" s="463"/>
      <c r="Y27" s="464"/>
      <c r="Z27" s="363" t="s">
        <v>278</v>
      </c>
      <c r="AA27" s="341"/>
      <c r="AB27" s="341"/>
      <c r="AC27" s="341"/>
      <c r="AD27" s="341"/>
      <c r="AE27" s="341"/>
      <c r="AF27" s="341"/>
      <c r="AG27" s="342"/>
      <c r="AH27" s="364">
        <v>1</v>
      </c>
      <c r="AI27" s="365"/>
      <c r="AJ27" s="365"/>
      <c r="AK27" s="365"/>
      <c r="AL27" s="385"/>
      <c r="AM27" s="364" t="s">
        <v>274</v>
      </c>
      <c r="AN27" s="365"/>
      <c r="AO27" s="365"/>
      <c r="AP27" s="365"/>
      <c r="AQ27" s="365"/>
      <c r="AR27" s="385"/>
      <c r="AS27" s="364" t="s">
        <v>274</v>
      </c>
      <c r="AT27" s="365"/>
      <c r="AU27" s="365"/>
      <c r="AV27" s="365"/>
      <c r="AW27" s="365"/>
      <c r="AX27" s="366"/>
      <c r="AY27" s="398" t="s">
        <v>280</v>
      </c>
      <c r="AZ27" s="399"/>
      <c r="BA27" s="399"/>
      <c r="BB27" s="399"/>
      <c r="BC27" s="399"/>
      <c r="BD27" s="399"/>
      <c r="BE27" s="399"/>
      <c r="BF27" s="399"/>
      <c r="BG27" s="399"/>
      <c r="BH27" s="399"/>
      <c r="BI27" s="399"/>
      <c r="BJ27" s="399"/>
      <c r="BK27" s="399"/>
      <c r="BL27" s="399"/>
      <c r="BM27" s="400"/>
      <c r="BN27" s="446">
        <v>23234</v>
      </c>
      <c r="BO27" s="447"/>
      <c r="BP27" s="447"/>
      <c r="BQ27" s="447"/>
      <c r="BR27" s="447"/>
      <c r="BS27" s="447"/>
      <c r="BT27" s="447"/>
      <c r="BU27" s="448"/>
      <c r="BV27" s="446">
        <v>23228</v>
      </c>
      <c r="BW27" s="447"/>
      <c r="BX27" s="447"/>
      <c r="BY27" s="447"/>
      <c r="BZ27" s="447"/>
      <c r="CA27" s="447"/>
      <c r="CB27" s="447"/>
      <c r="CC27" s="448"/>
      <c r="CD27" s="19"/>
      <c r="CE27" s="523"/>
      <c r="CF27" s="523"/>
      <c r="CG27" s="523"/>
      <c r="CH27" s="523"/>
      <c r="CI27" s="523"/>
      <c r="CJ27" s="523"/>
      <c r="CK27" s="523"/>
      <c r="CL27" s="523"/>
      <c r="CM27" s="523"/>
      <c r="CN27" s="523"/>
      <c r="CO27" s="523"/>
      <c r="CP27" s="523"/>
      <c r="CQ27" s="523"/>
      <c r="CR27" s="523"/>
      <c r="CS27" s="524"/>
      <c r="CT27" s="354"/>
      <c r="CU27" s="355"/>
      <c r="CV27" s="355"/>
      <c r="CW27" s="355"/>
      <c r="CX27" s="355"/>
      <c r="CY27" s="355"/>
      <c r="CZ27" s="355"/>
      <c r="DA27" s="356"/>
      <c r="DB27" s="354"/>
      <c r="DC27" s="355"/>
      <c r="DD27" s="355"/>
      <c r="DE27" s="355"/>
      <c r="DF27" s="355"/>
      <c r="DG27" s="355"/>
      <c r="DH27" s="355"/>
      <c r="DI27" s="356"/>
    </row>
    <row r="28" spans="1:113" ht="18.8" customHeight="1" x14ac:dyDescent="0.2">
      <c r="A28" s="2"/>
      <c r="B28" s="462"/>
      <c r="C28" s="463"/>
      <c r="D28" s="464"/>
      <c r="E28" s="363" t="s">
        <v>281</v>
      </c>
      <c r="F28" s="341"/>
      <c r="G28" s="341"/>
      <c r="H28" s="341"/>
      <c r="I28" s="341"/>
      <c r="J28" s="341"/>
      <c r="K28" s="342"/>
      <c r="L28" s="364">
        <v>1</v>
      </c>
      <c r="M28" s="365"/>
      <c r="N28" s="365"/>
      <c r="O28" s="365"/>
      <c r="P28" s="385"/>
      <c r="Q28" s="364">
        <v>2450</v>
      </c>
      <c r="R28" s="365"/>
      <c r="S28" s="365"/>
      <c r="T28" s="365"/>
      <c r="U28" s="365"/>
      <c r="V28" s="385"/>
      <c r="W28" s="540"/>
      <c r="X28" s="463"/>
      <c r="Y28" s="464"/>
      <c r="Z28" s="363" t="s">
        <v>40</v>
      </c>
      <c r="AA28" s="341"/>
      <c r="AB28" s="341"/>
      <c r="AC28" s="341"/>
      <c r="AD28" s="341"/>
      <c r="AE28" s="341"/>
      <c r="AF28" s="341"/>
      <c r="AG28" s="342"/>
      <c r="AH28" s="364" t="s">
        <v>208</v>
      </c>
      <c r="AI28" s="365"/>
      <c r="AJ28" s="365"/>
      <c r="AK28" s="365"/>
      <c r="AL28" s="385"/>
      <c r="AM28" s="364" t="s">
        <v>208</v>
      </c>
      <c r="AN28" s="365"/>
      <c r="AO28" s="365"/>
      <c r="AP28" s="365"/>
      <c r="AQ28" s="365"/>
      <c r="AR28" s="385"/>
      <c r="AS28" s="364" t="s">
        <v>208</v>
      </c>
      <c r="AT28" s="365"/>
      <c r="AU28" s="365"/>
      <c r="AV28" s="365"/>
      <c r="AW28" s="365"/>
      <c r="AX28" s="366"/>
      <c r="AY28" s="544" t="s">
        <v>284</v>
      </c>
      <c r="AZ28" s="545"/>
      <c r="BA28" s="545"/>
      <c r="BB28" s="546"/>
      <c r="BC28" s="328" t="s">
        <v>103</v>
      </c>
      <c r="BD28" s="329"/>
      <c r="BE28" s="329"/>
      <c r="BF28" s="329"/>
      <c r="BG28" s="329"/>
      <c r="BH28" s="329"/>
      <c r="BI28" s="329"/>
      <c r="BJ28" s="329"/>
      <c r="BK28" s="329"/>
      <c r="BL28" s="329"/>
      <c r="BM28" s="330"/>
      <c r="BN28" s="331">
        <v>2320833</v>
      </c>
      <c r="BO28" s="332"/>
      <c r="BP28" s="332"/>
      <c r="BQ28" s="332"/>
      <c r="BR28" s="332"/>
      <c r="BS28" s="332"/>
      <c r="BT28" s="332"/>
      <c r="BU28" s="333"/>
      <c r="BV28" s="331">
        <v>2226447</v>
      </c>
      <c r="BW28" s="332"/>
      <c r="BX28" s="332"/>
      <c r="BY28" s="332"/>
      <c r="BZ28" s="332"/>
      <c r="CA28" s="332"/>
      <c r="CB28" s="332"/>
      <c r="CC28" s="333"/>
      <c r="CD28" s="24"/>
      <c r="CE28" s="523"/>
      <c r="CF28" s="523"/>
      <c r="CG28" s="523"/>
      <c r="CH28" s="523"/>
      <c r="CI28" s="523"/>
      <c r="CJ28" s="523"/>
      <c r="CK28" s="523"/>
      <c r="CL28" s="523"/>
      <c r="CM28" s="523"/>
      <c r="CN28" s="523"/>
      <c r="CO28" s="523"/>
      <c r="CP28" s="523"/>
      <c r="CQ28" s="523"/>
      <c r="CR28" s="523"/>
      <c r="CS28" s="524"/>
      <c r="CT28" s="354"/>
      <c r="CU28" s="355"/>
      <c r="CV28" s="355"/>
      <c r="CW28" s="355"/>
      <c r="CX28" s="355"/>
      <c r="CY28" s="355"/>
      <c r="CZ28" s="355"/>
      <c r="DA28" s="356"/>
      <c r="DB28" s="354"/>
      <c r="DC28" s="355"/>
      <c r="DD28" s="355"/>
      <c r="DE28" s="355"/>
      <c r="DF28" s="355"/>
      <c r="DG28" s="355"/>
      <c r="DH28" s="355"/>
      <c r="DI28" s="356"/>
    </row>
    <row r="29" spans="1:113" ht="18.8" customHeight="1" x14ac:dyDescent="0.2">
      <c r="A29" s="2"/>
      <c r="B29" s="462"/>
      <c r="C29" s="463"/>
      <c r="D29" s="464"/>
      <c r="E29" s="363" t="s">
        <v>285</v>
      </c>
      <c r="F29" s="341"/>
      <c r="G29" s="341"/>
      <c r="H29" s="341"/>
      <c r="I29" s="341"/>
      <c r="J29" s="341"/>
      <c r="K29" s="342"/>
      <c r="L29" s="364">
        <v>10</v>
      </c>
      <c r="M29" s="365"/>
      <c r="N29" s="365"/>
      <c r="O29" s="365"/>
      <c r="P29" s="385"/>
      <c r="Q29" s="364">
        <v>2220</v>
      </c>
      <c r="R29" s="365"/>
      <c r="S29" s="365"/>
      <c r="T29" s="365"/>
      <c r="U29" s="365"/>
      <c r="V29" s="385"/>
      <c r="W29" s="541"/>
      <c r="X29" s="542"/>
      <c r="Y29" s="543"/>
      <c r="Z29" s="363" t="s">
        <v>287</v>
      </c>
      <c r="AA29" s="341"/>
      <c r="AB29" s="341"/>
      <c r="AC29" s="341"/>
      <c r="AD29" s="341"/>
      <c r="AE29" s="341"/>
      <c r="AF29" s="341"/>
      <c r="AG29" s="342"/>
      <c r="AH29" s="364">
        <v>129</v>
      </c>
      <c r="AI29" s="365"/>
      <c r="AJ29" s="365"/>
      <c r="AK29" s="365"/>
      <c r="AL29" s="385"/>
      <c r="AM29" s="364">
        <v>392813</v>
      </c>
      <c r="AN29" s="365"/>
      <c r="AO29" s="365"/>
      <c r="AP29" s="365"/>
      <c r="AQ29" s="365"/>
      <c r="AR29" s="385"/>
      <c r="AS29" s="364">
        <v>3045</v>
      </c>
      <c r="AT29" s="365"/>
      <c r="AU29" s="365"/>
      <c r="AV29" s="365"/>
      <c r="AW29" s="365"/>
      <c r="AX29" s="366"/>
      <c r="AY29" s="547"/>
      <c r="AZ29" s="548"/>
      <c r="BA29" s="548"/>
      <c r="BB29" s="549"/>
      <c r="BC29" s="345" t="s">
        <v>288</v>
      </c>
      <c r="BD29" s="346"/>
      <c r="BE29" s="346"/>
      <c r="BF29" s="346"/>
      <c r="BG29" s="346"/>
      <c r="BH29" s="346"/>
      <c r="BI29" s="346"/>
      <c r="BJ29" s="346"/>
      <c r="BK29" s="346"/>
      <c r="BL29" s="346"/>
      <c r="BM29" s="347"/>
      <c r="BN29" s="348">
        <v>69185</v>
      </c>
      <c r="BO29" s="349"/>
      <c r="BP29" s="349"/>
      <c r="BQ29" s="349"/>
      <c r="BR29" s="349"/>
      <c r="BS29" s="349"/>
      <c r="BT29" s="349"/>
      <c r="BU29" s="350"/>
      <c r="BV29" s="348">
        <v>69170</v>
      </c>
      <c r="BW29" s="349"/>
      <c r="BX29" s="349"/>
      <c r="BY29" s="349"/>
      <c r="BZ29" s="349"/>
      <c r="CA29" s="349"/>
      <c r="CB29" s="349"/>
      <c r="CC29" s="350"/>
      <c r="CD29" s="19"/>
      <c r="CE29" s="523"/>
      <c r="CF29" s="523"/>
      <c r="CG29" s="523"/>
      <c r="CH29" s="523"/>
      <c r="CI29" s="523"/>
      <c r="CJ29" s="523"/>
      <c r="CK29" s="523"/>
      <c r="CL29" s="523"/>
      <c r="CM29" s="523"/>
      <c r="CN29" s="523"/>
      <c r="CO29" s="523"/>
      <c r="CP29" s="523"/>
      <c r="CQ29" s="523"/>
      <c r="CR29" s="523"/>
      <c r="CS29" s="524"/>
      <c r="CT29" s="354"/>
      <c r="CU29" s="355"/>
      <c r="CV29" s="355"/>
      <c r="CW29" s="355"/>
      <c r="CX29" s="355"/>
      <c r="CY29" s="355"/>
      <c r="CZ29" s="355"/>
      <c r="DA29" s="356"/>
      <c r="DB29" s="354"/>
      <c r="DC29" s="355"/>
      <c r="DD29" s="355"/>
      <c r="DE29" s="355"/>
      <c r="DF29" s="355"/>
      <c r="DG29" s="355"/>
      <c r="DH29" s="355"/>
      <c r="DI29" s="356"/>
    </row>
    <row r="30" spans="1:113" ht="18.8" customHeight="1" x14ac:dyDescent="0.2">
      <c r="A30" s="2"/>
      <c r="B30" s="465"/>
      <c r="C30" s="466"/>
      <c r="D30" s="467"/>
      <c r="E30" s="367"/>
      <c r="F30" s="368"/>
      <c r="G30" s="368"/>
      <c r="H30" s="368"/>
      <c r="I30" s="368"/>
      <c r="J30" s="368"/>
      <c r="K30" s="369"/>
      <c r="L30" s="451"/>
      <c r="M30" s="452"/>
      <c r="N30" s="452"/>
      <c r="O30" s="452"/>
      <c r="P30" s="453"/>
      <c r="Q30" s="451"/>
      <c r="R30" s="452"/>
      <c r="S30" s="452"/>
      <c r="T30" s="452"/>
      <c r="U30" s="452"/>
      <c r="V30" s="453"/>
      <c r="W30" s="454" t="s">
        <v>290</v>
      </c>
      <c r="X30" s="455"/>
      <c r="Y30" s="455"/>
      <c r="Z30" s="455"/>
      <c r="AA30" s="455"/>
      <c r="AB30" s="455"/>
      <c r="AC30" s="455"/>
      <c r="AD30" s="455"/>
      <c r="AE30" s="455"/>
      <c r="AF30" s="455"/>
      <c r="AG30" s="456"/>
      <c r="AH30" s="425">
        <v>96.2</v>
      </c>
      <c r="AI30" s="426"/>
      <c r="AJ30" s="426"/>
      <c r="AK30" s="426"/>
      <c r="AL30" s="426"/>
      <c r="AM30" s="426"/>
      <c r="AN30" s="426"/>
      <c r="AO30" s="426"/>
      <c r="AP30" s="426"/>
      <c r="AQ30" s="426"/>
      <c r="AR30" s="426"/>
      <c r="AS30" s="426"/>
      <c r="AT30" s="426"/>
      <c r="AU30" s="426"/>
      <c r="AV30" s="426"/>
      <c r="AW30" s="426"/>
      <c r="AX30" s="428"/>
      <c r="AY30" s="550"/>
      <c r="AZ30" s="551"/>
      <c r="BA30" s="551"/>
      <c r="BB30" s="552"/>
      <c r="BC30" s="443" t="s">
        <v>68</v>
      </c>
      <c r="BD30" s="444"/>
      <c r="BE30" s="444"/>
      <c r="BF30" s="444"/>
      <c r="BG30" s="444"/>
      <c r="BH30" s="444"/>
      <c r="BI30" s="444"/>
      <c r="BJ30" s="444"/>
      <c r="BK30" s="444"/>
      <c r="BL30" s="444"/>
      <c r="BM30" s="445"/>
      <c r="BN30" s="446">
        <v>320913</v>
      </c>
      <c r="BO30" s="447"/>
      <c r="BP30" s="447"/>
      <c r="BQ30" s="447"/>
      <c r="BR30" s="447"/>
      <c r="BS30" s="447"/>
      <c r="BT30" s="447"/>
      <c r="BU30" s="448"/>
      <c r="BV30" s="446">
        <v>363635</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196</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292</v>
      </c>
      <c r="AN32" s="8"/>
      <c r="AO32" s="8"/>
      <c r="AP32" s="8"/>
      <c r="AQ32" s="8"/>
      <c r="AR32" s="8"/>
      <c r="AS32" s="22"/>
      <c r="AT32" s="22"/>
      <c r="AU32" s="22"/>
      <c r="AV32" s="22"/>
      <c r="AW32" s="22"/>
      <c r="AX32" s="22"/>
      <c r="AY32" s="22"/>
      <c r="AZ32" s="22"/>
      <c r="BA32" s="22"/>
      <c r="BB32" s="8"/>
      <c r="BC32" s="22"/>
      <c r="BD32" s="8"/>
      <c r="BE32" s="22" t="s">
        <v>293</v>
      </c>
      <c r="BF32" s="8"/>
      <c r="BG32" s="8"/>
      <c r="BH32" s="8"/>
      <c r="BI32" s="8"/>
      <c r="BJ32" s="22"/>
      <c r="BK32" s="22"/>
      <c r="BL32" s="22"/>
      <c r="BM32" s="22"/>
      <c r="BN32" s="22"/>
      <c r="BO32" s="22"/>
      <c r="BP32" s="22"/>
      <c r="BQ32" s="22"/>
      <c r="BR32" s="8"/>
      <c r="BS32" s="8"/>
      <c r="BT32" s="8"/>
      <c r="BU32" s="8"/>
      <c r="BV32" s="8"/>
      <c r="BW32" s="8" t="s">
        <v>295</v>
      </c>
      <c r="BX32" s="8"/>
      <c r="BY32" s="8"/>
      <c r="BZ32" s="8"/>
      <c r="CA32" s="8"/>
      <c r="CB32" s="22"/>
      <c r="CC32" s="22"/>
      <c r="CD32" s="22"/>
      <c r="CE32" s="22"/>
      <c r="CF32" s="22"/>
      <c r="CG32" s="22"/>
      <c r="CH32" s="22"/>
      <c r="CI32" s="22"/>
      <c r="CJ32" s="22"/>
      <c r="CK32" s="22"/>
      <c r="CL32" s="22"/>
      <c r="CM32" s="22"/>
      <c r="CN32" s="22"/>
      <c r="CO32" s="22" t="s">
        <v>171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7" t="s">
        <v>121</v>
      </c>
      <c r="D33" s="457"/>
      <c r="E33" s="458" t="s">
        <v>296</v>
      </c>
      <c r="F33" s="458"/>
      <c r="G33" s="458"/>
      <c r="H33" s="458"/>
      <c r="I33" s="458"/>
      <c r="J33" s="458"/>
      <c r="K33" s="458"/>
      <c r="L33" s="458"/>
      <c r="M33" s="458"/>
      <c r="N33" s="458"/>
      <c r="O33" s="458"/>
      <c r="P33" s="458"/>
      <c r="Q33" s="458"/>
      <c r="R33" s="458"/>
      <c r="S33" s="458"/>
      <c r="T33" s="14"/>
      <c r="U33" s="457" t="s">
        <v>121</v>
      </c>
      <c r="V33" s="457"/>
      <c r="W33" s="458" t="s">
        <v>296</v>
      </c>
      <c r="X33" s="458"/>
      <c r="Y33" s="458"/>
      <c r="Z33" s="458"/>
      <c r="AA33" s="458"/>
      <c r="AB33" s="458"/>
      <c r="AC33" s="458"/>
      <c r="AD33" s="458"/>
      <c r="AE33" s="458"/>
      <c r="AF33" s="458"/>
      <c r="AG33" s="458"/>
      <c r="AH33" s="458"/>
      <c r="AI33" s="458"/>
      <c r="AJ33" s="458"/>
      <c r="AK33" s="458"/>
      <c r="AL33" s="14"/>
      <c r="AM33" s="457" t="s">
        <v>121</v>
      </c>
      <c r="AN33" s="457"/>
      <c r="AO33" s="458" t="s">
        <v>296</v>
      </c>
      <c r="AP33" s="458"/>
      <c r="AQ33" s="458"/>
      <c r="AR33" s="458"/>
      <c r="AS33" s="458"/>
      <c r="AT33" s="458"/>
      <c r="AU33" s="458"/>
      <c r="AV33" s="458"/>
      <c r="AW33" s="458"/>
      <c r="AX33" s="458"/>
      <c r="AY33" s="458"/>
      <c r="AZ33" s="458"/>
      <c r="BA33" s="458"/>
      <c r="BB33" s="458"/>
      <c r="BC33" s="458"/>
      <c r="BD33" s="10"/>
      <c r="BE33" s="458" t="s">
        <v>298</v>
      </c>
      <c r="BF33" s="458"/>
      <c r="BG33" s="458" t="s">
        <v>172</v>
      </c>
      <c r="BH33" s="458"/>
      <c r="BI33" s="458"/>
      <c r="BJ33" s="458"/>
      <c r="BK33" s="458"/>
      <c r="BL33" s="458"/>
      <c r="BM33" s="458"/>
      <c r="BN33" s="458"/>
      <c r="BO33" s="458"/>
      <c r="BP33" s="458"/>
      <c r="BQ33" s="458"/>
      <c r="BR33" s="458"/>
      <c r="BS33" s="458"/>
      <c r="BT33" s="458"/>
      <c r="BU33" s="458"/>
      <c r="BV33" s="10"/>
      <c r="BW33" s="457" t="s">
        <v>298</v>
      </c>
      <c r="BX33" s="457"/>
      <c r="BY33" s="458" t="s">
        <v>111</v>
      </c>
      <c r="BZ33" s="458"/>
      <c r="CA33" s="458"/>
      <c r="CB33" s="458"/>
      <c r="CC33" s="458"/>
      <c r="CD33" s="458"/>
      <c r="CE33" s="458"/>
      <c r="CF33" s="458"/>
      <c r="CG33" s="458"/>
      <c r="CH33" s="458"/>
      <c r="CI33" s="458"/>
      <c r="CJ33" s="458"/>
      <c r="CK33" s="458"/>
      <c r="CL33" s="458"/>
      <c r="CM33" s="458"/>
      <c r="CN33" s="14"/>
      <c r="CO33" s="457" t="s">
        <v>121</v>
      </c>
      <c r="CP33" s="457"/>
      <c r="CQ33" s="458" t="s">
        <v>299</v>
      </c>
      <c r="CR33" s="458"/>
      <c r="CS33" s="458"/>
      <c r="CT33" s="458"/>
      <c r="CU33" s="458"/>
      <c r="CV33" s="458"/>
      <c r="CW33" s="458"/>
      <c r="CX33" s="458"/>
      <c r="CY33" s="458"/>
      <c r="CZ33" s="458"/>
      <c r="DA33" s="458"/>
      <c r="DB33" s="458"/>
      <c r="DC33" s="458"/>
      <c r="DD33" s="458"/>
      <c r="DE33" s="458"/>
      <c r="DF33" s="14"/>
      <c r="DG33" s="468" t="s">
        <v>81</v>
      </c>
      <c r="DH33" s="468"/>
      <c r="DI33" s="21"/>
    </row>
    <row r="34" spans="1:113" ht="32.25" customHeight="1" x14ac:dyDescent="0.2">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9"/>
      <c r="U34" s="469">
        <f>IF(W34="","",MAX(C34:D43)+1)</f>
        <v>2</v>
      </c>
      <c r="V34" s="469"/>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9"/>
      <c r="AM34" s="469" t="str">
        <f>IF(AO34="","",MAX(C34:D43,U34:V43)+1)</f>
        <v/>
      </c>
      <c r="AN34" s="469"/>
      <c r="AO34" s="470"/>
      <c r="AP34" s="470"/>
      <c r="AQ34" s="470"/>
      <c r="AR34" s="470"/>
      <c r="AS34" s="470"/>
      <c r="AT34" s="470"/>
      <c r="AU34" s="470"/>
      <c r="AV34" s="470"/>
      <c r="AW34" s="470"/>
      <c r="AX34" s="470"/>
      <c r="AY34" s="470"/>
      <c r="AZ34" s="470"/>
      <c r="BA34" s="470"/>
      <c r="BB34" s="470"/>
      <c r="BC34" s="470"/>
      <c r="BD34" s="9"/>
      <c r="BE34" s="469">
        <f>IF(BG34="","",MAX(C34:D43,U34:V43,AM34:AN43)+1)</f>
        <v>5</v>
      </c>
      <c r="BF34" s="469"/>
      <c r="BG34" s="470" t="str">
        <f>IF('各会計、関係団体の財政状況及び健全化判断比率'!B31="","",'各会計、関係団体の財政状況及び健全化判断比率'!B31)</f>
        <v>下水道事業特別会計</v>
      </c>
      <c r="BH34" s="470"/>
      <c r="BI34" s="470"/>
      <c r="BJ34" s="470"/>
      <c r="BK34" s="470"/>
      <c r="BL34" s="470"/>
      <c r="BM34" s="470"/>
      <c r="BN34" s="470"/>
      <c r="BO34" s="470"/>
      <c r="BP34" s="470"/>
      <c r="BQ34" s="470"/>
      <c r="BR34" s="470"/>
      <c r="BS34" s="470"/>
      <c r="BT34" s="470"/>
      <c r="BU34" s="470"/>
      <c r="BV34" s="9"/>
      <c r="BW34" s="469">
        <f>IF(BY34="","",MAX(C34:D43,U34:V43,AM34:AN43,BE34:BF43)+1)</f>
        <v>6</v>
      </c>
      <c r="BX34" s="469"/>
      <c r="BY34" s="470" t="str">
        <f>IF('各会計、関係団体の財政状況及び健全化判断比率'!B68="","",'各会計、関係団体の財政状況及び健全化判断比率'!B68)</f>
        <v>館林地区消防組合</v>
      </c>
      <c r="BZ34" s="470"/>
      <c r="CA34" s="470"/>
      <c r="CB34" s="470"/>
      <c r="CC34" s="470"/>
      <c r="CD34" s="470"/>
      <c r="CE34" s="470"/>
      <c r="CF34" s="470"/>
      <c r="CG34" s="470"/>
      <c r="CH34" s="470"/>
      <c r="CI34" s="470"/>
      <c r="CJ34" s="470"/>
      <c r="CK34" s="470"/>
      <c r="CL34" s="470"/>
      <c r="CM34" s="470"/>
      <c r="CN34" s="9"/>
      <c r="CO34" s="469">
        <f>IF(CQ34="","",MAX(C34:D43,U34:V43,AM34:AN43,BE34:BF43,BW34:BX43)+1)</f>
        <v>15</v>
      </c>
      <c r="CP34" s="469"/>
      <c r="CQ34" s="470" t="str">
        <f>IF('各会計、関係団体の財政状況及び健全化判断比率'!BS7="","",'各会計、関係団体の財政状況及び健全化判断比率'!BS7)</f>
        <v>板倉町土地開発公社</v>
      </c>
      <c r="CR34" s="470"/>
      <c r="CS34" s="470"/>
      <c r="CT34" s="470"/>
      <c r="CU34" s="470"/>
      <c r="CV34" s="470"/>
      <c r="CW34" s="470"/>
      <c r="CX34" s="470"/>
      <c r="CY34" s="470"/>
      <c r="CZ34" s="470"/>
      <c r="DA34" s="470"/>
      <c r="DB34" s="470"/>
      <c r="DC34" s="470"/>
      <c r="DD34" s="470"/>
      <c r="DE34" s="470"/>
      <c r="DF34" s="8"/>
      <c r="DG34" s="471" t="str">
        <f>IF('各会計、関係団体の財政状況及び健全化判断比率'!BR7="","",'各会計、関係団体の財政状況及び健全化判断比率'!BR7)</f>
        <v>○</v>
      </c>
      <c r="DH34" s="471"/>
      <c r="DI34" s="21"/>
    </row>
    <row r="35" spans="1:113" ht="32.25" customHeight="1" x14ac:dyDescent="0.2">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9"/>
      <c r="U35" s="469">
        <f t="shared" ref="U35:U43" si="1">IF(W35="","",U34+1)</f>
        <v>3</v>
      </c>
      <c r="V35" s="469"/>
      <c r="W35" s="470" t="str">
        <f>IF('各会計、関係団体の財政状況及び健全化判断比率'!B29="","",'各会計、関係団体の財政状況及び健全化判断比率'!B29)</f>
        <v>介護保険特別会計</v>
      </c>
      <c r="X35" s="470"/>
      <c r="Y35" s="470"/>
      <c r="Z35" s="470"/>
      <c r="AA35" s="470"/>
      <c r="AB35" s="470"/>
      <c r="AC35" s="470"/>
      <c r="AD35" s="470"/>
      <c r="AE35" s="470"/>
      <c r="AF35" s="470"/>
      <c r="AG35" s="470"/>
      <c r="AH35" s="470"/>
      <c r="AI35" s="470"/>
      <c r="AJ35" s="470"/>
      <c r="AK35" s="470"/>
      <c r="AL35" s="9"/>
      <c r="AM35" s="469" t="str">
        <f t="shared" ref="AM35:AM43" si="2">IF(AO35="","",AM34+1)</f>
        <v/>
      </c>
      <c r="AN35" s="469"/>
      <c r="AO35" s="470"/>
      <c r="AP35" s="470"/>
      <c r="AQ35" s="470"/>
      <c r="AR35" s="470"/>
      <c r="AS35" s="470"/>
      <c r="AT35" s="470"/>
      <c r="AU35" s="470"/>
      <c r="AV35" s="470"/>
      <c r="AW35" s="470"/>
      <c r="AX35" s="470"/>
      <c r="AY35" s="470"/>
      <c r="AZ35" s="470"/>
      <c r="BA35" s="470"/>
      <c r="BB35" s="470"/>
      <c r="BC35" s="470"/>
      <c r="BD35" s="9"/>
      <c r="BE35" s="469" t="str">
        <f t="shared" ref="BE35:BE43" si="3">IF(BG35="","",BE34+1)</f>
        <v/>
      </c>
      <c r="BF35" s="469"/>
      <c r="BG35" s="470"/>
      <c r="BH35" s="470"/>
      <c r="BI35" s="470"/>
      <c r="BJ35" s="470"/>
      <c r="BK35" s="470"/>
      <c r="BL35" s="470"/>
      <c r="BM35" s="470"/>
      <c r="BN35" s="470"/>
      <c r="BO35" s="470"/>
      <c r="BP35" s="470"/>
      <c r="BQ35" s="470"/>
      <c r="BR35" s="470"/>
      <c r="BS35" s="470"/>
      <c r="BT35" s="470"/>
      <c r="BU35" s="470"/>
      <c r="BV35" s="9"/>
      <c r="BW35" s="469">
        <f t="shared" ref="BW35:BW43" si="4">IF(BY35="","",BW34+1)</f>
        <v>7</v>
      </c>
      <c r="BX35" s="469"/>
      <c r="BY35" s="470" t="str">
        <f>IF('各会計、関係団体の財政状況及び健全化判断比率'!B69="","",'各会計、関係団体の財政状況及び健全化判断比率'!B69)</f>
        <v>邑楽館林医療事務組合（一般会計）</v>
      </c>
      <c r="BZ35" s="470"/>
      <c r="CA35" s="470"/>
      <c r="CB35" s="470"/>
      <c r="CC35" s="470"/>
      <c r="CD35" s="470"/>
      <c r="CE35" s="470"/>
      <c r="CF35" s="470"/>
      <c r="CG35" s="470"/>
      <c r="CH35" s="470"/>
      <c r="CI35" s="470"/>
      <c r="CJ35" s="470"/>
      <c r="CK35" s="470"/>
      <c r="CL35" s="470"/>
      <c r="CM35" s="470"/>
      <c r="CN35" s="9"/>
      <c r="CO35" s="469">
        <f t="shared" ref="CO35:CO43" si="5">IF(CQ35="","",CO34+1)</f>
        <v>16</v>
      </c>
      <c r="CP35" s="469"/>
      <c r="CQ35" s="470" t="str">
        <f>IF('各会計、関係団体の財政状況及び健全化判断比率'!BS8="","",'各会計、関係団体の財政状況及び健全化判断比率'!BS8)</f>
        <v>渡良瀬遊水池アクリメーション振興財団</v>
      </c>
      <c r="CR35" s="470"/>
      <c r="CS35" s="470"/>
      <c r="CT35" s="470"/>
      <c r="CU35" s="470"/>
      <c r="CV35" s="470"/>
      <c r="CW35" s="470"/>
      <c r="CX35" s="470"/>
      <c r="CY35" s="470"/>
      <c r="CZ35" s="470"/>
      <c r="DA35" s="470"/>
      <c r="DB35" s="470"/>
      <c r="DC35" s="470"/>
      <c r="DD35" s="470"/>
      <c r="DE35" s="470"/>
      <c r="DF35" s="8"/>
      <c r="DG35" s="471" t="str">
        <f>IF('各会計、関係団体の財政状況及び健全化判断比率'!BR8="","",'各会計、関係団体の財政状況及び健全化判断比率'!BR8)</f>
        <v>○</v>
      </c>
      <c r="DH35" s="471"/>
      <c r="DI35" s="21"/>
    </row>
    <row r="36" spans="1:113" ht="32.25" customHeight="1" x14ac:dyDescent="0.2">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9"/>
      <c r="U36" s="469">
        <f t="shared" si="1"/>
        <v>4</v>
      </c>
      <c r="V36" s="469"/>
      <c r="W36" s="470" t="str">
        <f>IF('各会計、関係団体の財政状況及び健全化判断比率'!B30="","",'各会計、関係団体の財政状況及び健全化判断比率'!B30)</f>
        <v>後期高齢者医療特別会計</v>
      </c>
      <c r="X36" s="470"/>
      <c r="Y36" s="470"/>
      <c r="Z36" s="470"/>
      <c r="AA36" s="470"/>
      <c r="AB36" s="470"/>
      <c r="AC36" s="470"/>
      <c r="AD36" s="470"/>
      <c r="AE36" s="470"/>
      <c r="AF36" s="470"/>
      <c r="AG36" s="470"/>
      <c r="AH36" s="470"/>
      <c r="AI36" s="470"/>
      <c r="AJ36" s="470"/>
      <c r="AK36" s="470"/>
      <c r="AL36" s="9"/>
      <c r="AM36" s="469" t="str">
        <f t="shared" si="2"/>
        <v/>
      </c>
      <c r="AN36" s="469"/>
      <c r="AO36" s="470"/>
      <c r="AP36" s="470"/>
      <c r="AQ36" s="470"/>
      <c r="AR36" s="470"/>
      <c r="AS36" s="470"/>
      <c r="AT36" s="470"/>
      <c r="AU36" s="470"/>
      <c r="AV36" s="470"/>
      <c r="AW36" s="470"/>
      <c r="AX36" s="470"/>
      <c r="AY36" s="470"/>
      <c r="AZ36" s="470"/>
      <c r="BA36" s="470"/>
      <c r="BB36" s="470"/>
      <c r="BC36" s="470"/>
      <c r="BD36" s="9"/>
      <c r="BE36" s="469" t="str">
        <f t="shared" si="3"/>
        <v/>
      </c>
      <c r="BF36" s="469"/>
      <c r="BG36" s="470"/>
      <c r="BH36" s="470"/>
      <c r="BI36" s="470"/>
      <c r="BJ36" s="470"/>
      <c r="BK36" s="470"/>
      <c r="BL36" s="470"/>
      <c r="BM36" s="470"/>
      <c r="BN36" s="470"/>
      <c r="BO36" s="470"/>
      <c r="BP36" s="470"/>
      <c r="BQ36" s="470"/>
      <c r="BR36" s="470"/>
      <c r="BS36" s="470"/>
      <c r="BT36" s="470"/>
      <c r="BU36" s="470"/>
      <c r="BV36" s="9"/>
      <c r="BW36" s="469">
        <f t="shared" si="4"/>
        <v>8</v>
      </c>
      <c r="BX36" s="469"/>
      <c r="BY36" s="470" t="str">
        <f>IF('各会計、関係団体の財政状況及び健全化判断比率'!B70="","",'各会計、関係団体の財政状況及び健全化判断比率'!B70)</f>
        <v>邑楽館林医療事務組合（病院事業会計）</v>
      </c>
      <c r="BZ36" s="470"/>
      <c r="CA36" s="470"/>
      <c r="CB36" s="470"/>
      <c r="CC36" s="470"/>
      <c r="CD36" s="470"/>
      <c r="CE36" s="470"/>
      <c r="CF36" s="470"/>
      <c r="CG36" s="470"/>
      <c r="CH36" s="470"/>
      <c r="CI36" s="470"/>
      <c r="CJ36" s="470"/>
      <c r="CK36" s="470"/>
      <c r="CL36" s="470"/>
      <c r="CM36" s="470"/>
      <c r="CN36" s="9"/>
      <c r="CO36" s="469" t="str">
        <f t="shared" si="5"/>
        <v/>
      </c>
      <c r="CP36" s="469"/>
      <c r="CQ36" s="470" t="str">
        <f>IF('各会計、関係団体の財政状況及び健全化判断比率'!BS9="","",'各会計、関係団体の財政状況及び健全化判断比率'!BS9)</f>
        <v/>
      </c>
      <c r="CR36" s="470"/>
      <c r="CS36" s="470"/>
      <c r="CT36" s="470"/>
      <c r="CU36" s="470"/>
      <c r="CV36" s="470"/>
      <c r="CW36" s="470"/>
      <c r="CX36" s="470"/>
      <c r="CY36" s="470"/>
      <c r="CZ36" s="470"/>
      <c r="DA36" s="470"/>
      <c r="DB36" s="470"/>
      <c r="DC36" s="470"/>
      <c r="DD36" s="470"/>
      <c r="DE36" s="470"/>
      <c r="DF36" s="8"/>
      <c r="DG36" s="471" t="str">
        <f>IF('各会計、関係団体の財政状況及び健全化判断比率'!BR9="","",'各会計、関係団体の財政状況及び健全化判断比率'!BR9)</f>
        <v/>
      </c>
      <c r="DH36" s="471"/>
      <c r="DI36" s="21"/>
    </row>
    <row r="37" spans="1:113" ht="32.25" customHeight="1" x14ac:dyDescent="0.2">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9"/>
      <c r="U37" s="469" t="str">
        <f t="shared" si="1"/>
        <v/>
      </c>
      <c r="V37" s="469"/>
      <c r="W37" s="470"/>
      <c r="X37" s="470"/>
      <c r="Y37" s="470"/>
      <c r="Z37" s="470"/>
      <c r="AA37" s="470"/>
      <c r="AB37" s="470"/>
      <c r="AC37" s="470"/>
      <c r="AD37" s="470"/>
      <c r="AE37" s="470"/>
      <c r="AF37" s="470"/>
      <c r="AG37" s="470"/>
      <c r="AH37" s="470"/>
      <c r="AI37" s="470"/>
      <c r="AJ37" s="470"/>
      <c r="AK37" s="470"/>
      <c r="AL37" s="9"/>
      <c r="AM37" s="469" t="str">
        <f t="shared" si="2"/>
        <v/>
      </c>
      <c r="AN37" s="469"/>
      <c r="AO37" s="470"/>
      <c r="AP37" s="470"/>
      <c r="AQ37" s="470"/>
      <c r="AR37" s="470"/>
      <c r="AS37" s="470"/>
      <c r="AT37" s="470"/>
      <c r="AU37" s="470"/>
      <c r="AV37" s="470"/>
      <c r="AW37" s="470"/>
      <c r="AX37" s="470"/>
      <c r="AY37" s="470"/>
      <c r="AZ37" s="470"/>
      <c r="BA37" s="470"/>
      <c r="BB37" s="470"/>
      <c r="BC37" s="470"/>
      <c r="BD37" s="9"/>
      <c r="BE37" s="469" t="str">
        <f t="shared" si="3"/>
        <v/>
      </c>
      <c r="BF37" s="469"/>
      <c r="BG37" s="470"/>
      <c r="BH37" s="470"/>
      <c r="BI37" s="470"/>
      <c r="BJ37" s="470"/>
      <c r="BK37" s="470"/>
      <c r="BL37" s="470"/>
      <c r="BM37" s="470"/>
      <c r="BN37" s="470"/>
      <c r="BO37" s="470"/>
      <c r="BP37" s="470"/>
      <c r="BQ37" s="470"/>
      <c r="BR37" s="470"/>
      <c r="BS37" s="470"/>
      <c r="BT37" s="470"/>
      <c r="BU37" s="470"/>
      <c r="BV37" s="9"/>
      <c r="BW37" s="469">
        <f t="shared" si="4"/>
        <v>9</v>
      </c>
      <c r="BX37" s="469"/>
      <c r="BY37" s="470" t="str">
        <f>IF('各会計、関係団体の財政状況及び健全化判断比率'!B71="","",'各会計、関係団体の財政状況及び健全化判断比率'!B71)</f>
        <v>館林衛生施設組合</v>
      </c>
      <c r="BZ37" s="470"/>
      <c r="CA37" s="470"/>
      <c r="CB37" s="470"/>
      <c r="CC37" s="470"/>
      <c r="CD37" s="470"/>
      <c r="CE37" s="470"/>
      <c r="CF37" s="470"/>
      <c r="CG37" s="470"/>
      <c r="CH37" s="470"/>
      <c r="CI37" s="470"/>
      <c r="CJ37" s="470"/>
      <c r="CK37" s="470"/>
      <c r="CL37" s="470"/>
      <c r="CM37" s="470"/>
      <c r="CN37" s="9"/>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F37" s="8"/>
      <c r="DG37" s="471" t="str">
        <f>IF('各会計、関係団体の財政状況及び健全化判断比率'!BR10="","",'各会計、関係団体の財政状況及び健全化判断比率'!BR10)</f>
        <v/>
      </c>
      <c r="DH37" s="471"/>
      <c r="DI37" s="21"/>
    </row>
    <row r="38" spans="1:113" ht="32.25" customHeight="1" x14ac:dyDescent="0.2">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9"/>
      <c r="U38" s="469" t="str">
        <f t="shared" si="1"/>
        <v/>
      </c>
      <c r="V38" s="469"/>
      <c r="W38" s="470"/>
      <c r="X38" s="470"/>
      <c r="Y38" s="470"/>
      <c r="Z38" s="470"/>
      <c r="AA38" s="470"/>
      <c r="AB38" s="470"/>
      <c r="AC38" s="470"/>
      <c r="AD38" s="470"/>
      <c r="AE38" s="470"/>
      <c r="AF38" s="470"/>
      <c r="AG38" s="470"/>
      <c r="AH38" s="470"/>
      <c r="AI38" s="470"/>
      <c r="AJ38" s="470"/>
      <c r="AK38" s="470"/>
      <c r="AL38" s="9"/>
      <c r="AM38" s="469" t="str">
        <f t="shared" si="2"/>
        <v/>
      </c>
      <c r="AN38" s="469"/>
      <c r="AO38" s="470"/>
      <c r="AP38" s="470"/>
      <c r="AQ38" s="470"/>
      <c r="AR38" s="470"/>
      <c r="AS38" s="470"/>
      <c r="AT38" s="470"/>
      <c r="AU38" s="470"/>
      <c r="AV38" s="470"/>
      <c r="AW38" s="470"/>
      <c r="AX38" s="470"/>
      <c r="AY38" s="470"/>
      <c r="AZ38" s="470"/>
      <c r="BA38" s="470"/>
      <c r="BB38" s="470"/>
      <c r="BC38" s="470"/>
      <c r="BD38" s="9"/>
      <c r="BE38" s="469" t="str">
        <f t="shared" si="3"/>
        <v/>
      </c>
      <c r="BF38" s="469"/>
      <c r="BG38" s="470"/>
      <c r="BH38" s="470"/>
      <c r="BI38" s="470"/>
      <c r="BJ38" s="470"/>
      <c r="BK38" s="470"/>
      <c r="BL38" s="470"/>
      <c r="BM38" s="470"/>
      <c r="BN38" s="470"/>
      <c r="BO38" s="470"/>
      <c r="BP38" s="470"/>
      <c r="BQ38" s="470"/>
      <c r="BR38" s="470"/>
      <c r="BS38" s="470"/>
      <c r="BT38" s="470"/>
      <c r="BU38" s="470"/>
      <c r="BV38" s="9"/>
      <c r="BW38" s="469">
        <f t="shared" si="4"/>
        <v>10</v>
      </c>
      <c r="BX38" s="469"/>
      <c r="BY38" s="470" t="str">
        <f>IF('各会計、関係団体の財政状況及び健全化判断比率'!B72="","",'各会計、関係団体の財政状況及び健全化判断比率'!B72)</f>
        <v>群馬県市町村会館管理組合</v>
      </c>
      <c r="BZ38" s="470"/>
      <c r="CA38" s="470"/>
      <c r="CB38" s="470"/>
      <c r="CC38" s="470"/>
      <c r="CD38" s="470"/>
      <c r="CE38" s="470"/>
      <c r="CF38" s="470"/>
      <c r="CG38" s="470"/>
      <c r="CH38" s="470"/>
      <c r="CI38" s="470"/>
      <c r="CJ38" s="470"/>
      <c r="CK38" s="470"/>
      <c r="CL38" s="470"/>
      <c r="CM38" s="470"/>
      <c r="CN38" s="9"/>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F38" s="8"/>
      <c r="DG38" s="471" t="str">
        <f>IF('各会計、関係団体の財政状況及び健全化判断比率'!BR11="","",'各会計、関係団体の財政状況及び健全化判断比率'!BR11)</f>
        <v/>
      </c>
      <c r="DH38" s="471"/>
      <c r="DI38" s="21"/>
    </row>
    <row r="39" spans="1:113" ht="32.25" customHeight="1" x14ac:dyDescent="0.2">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9"/>
      <c r="U39" s="469" t="str">
        <f t="shared" si="1"/>
        <v/>
      </c>
      <c r="V39" s="469"/>
      <c r="W39" s="470"/>
      <c r="X39" s="470"/>
      <c r="Y39" s="470"/>
      <c r="Z39" s="470"/>
      <c r="AA39" s="470"/>
      <c r="AB39" s="470"/>
      <c r="AC39" s="470"/>
      <c r="AD39" s="470"/>
      <c r="AE39" s="470"/>
      <c r="AF39" s="470"/>
      <c r="AG39" s="470"/>
      <c r="AH39" s="470"/>
      <c r="AI39" s="470"/>
      <c r="AJ39" s="470"/>
      <c r="AK39" s="470"/>
      <c r="AL39" s="9"/>
      <c r="AM39" s="469" t="str">
        <f t="shared" si="2"/>
        <v/>
      </c>
      <c r="AN39" s="469"/>
      <c r="AO39" s="470"/>
      <c r="AP39" s="470"/>
      <c r="AQ39" s="470"/>
      <c r="AR39" s="470"/>
      <c r="AS39" s="470"/>
      <c r="AT39" s="470"/>
      <c r="AU39" s="470"/>
      <c r="AV39" s="470"/>
      <c r="AW39" s="470"/>
      <c r="AX39" s="470"/>
      <c r="AY39" s="470"/>
      <c r="AZ39" s="470"/>
      <c r="BA39" s="470"/>
      <c r="BB39" s="470"/>
      <c r="BC39" s="470"/>
      <c r="BD39" s="9"/>
      <c r="BE39" s="469" t="str">
        <f t="shared" si="3"/>
        <v/>
      </c>
      <c r="BF39" s="469"/>
      <c r="BG39" s="470"/>
      <c r="BH39" s="470"/>
      <c r="BI39" s="470"/>
      <c r="BJ39" s="470"/>
      <c r="BK39" s="470"/>
      <c r="BL39" s="470"/>
      <c r="BM39" s="470"/>
      <c r="BN39" s="470"/>
      <c r="BO39" s="470"/>
      <c r="BP39" s="470"/>
      <c r="BQ39" s="470"/>
      <c r="BR39" s="470"/>
      <c r="BS39" s="470"/>
      <c r="BT39" s="470"/>
      <c r="BU39" s="470"/>
      <c r="BV39" s="9"/>
      <c r="BW39" s="469">
        <f t="shared" si="4"/>
        <v>11</v>
      </c>
      <c r="BX39" s="469"/>
      <c r="BY39" s="470" t="str">
        <f>IF('各会計、関係団体の財政状況及び健全化判断比率'!B73="","",'各会計、関係団体の財政状況及び健全化判断比率'!B73)</f>
        <v>群馬県市町村総合事務組合</v>
      </c>
      <c r="BZ39" s="470"/>
      <c r="CA39" s="470"/>
      <c r="CB39" s="470"/>
      <c r="CC39" s="470"/>
      <c r="CD39" s="470"/>
      <c r="CE39" s="470"/>
      <c r="CF39" s="470"/>
      <c r="CG39" s="470"/>
      <c r="CH39" s="470"/>
      <c r="CI39" s="470"/>
      <c r="CJ39" s="470"/>
      <c r="CK39" s="470"/>
      <c r="CL39" s="470"/>
      <c r="CM39" s="470"/>
      <c r="CN39" s="9"/>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F39" s="8"/>
      <c r="DG39" s="471" t="str">
        <f>IF('各会計、関係団体の財政状況及び健全化判断比率'!BR12="","",'各会計、関係団体の財政状況及び健全化判断比率'!BR12)</f>
        <v/>
      </c>
      <c r="DH39" s="471"/>
      <c r="DI39" s="21"/>
    </row>
    <row r="40" spans="1:113" ht="32.25" customHeight="1" x14ac:dyDescent="0.2">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9"/>
      <c r="U40" s="469" t="str">
        <f t="shared" si="1"/>
        <v/>
      </c>
      <c r="V40" s="469"/>
      <c r="W40" s="470"/>
      <c r="X40" s="470"/>
      <c r="Y40" s="470"/>
      <c r="Z40" s="470"/>
      <c r="AA40" s="470"/>
      <c r="AB40" s="470"/>
      <c r="AC40" s="470"/>
      <c r="AD40" s="470"/>
      <c r="AE40" s="470"/>
      <c r="AF40" s="470"/>
      <c r="AG40" s="470"/>
      <c r="AH40" s="470"/>
      <c r="AI40" s="470"/>
      <c r="AJ40" s="470"/>
      <c r="AK40" s="470"/>
      <c r="AL40" s="9"/>
      <c r="AM40" s="469" t="str">
        <f t="shared" si="2"/>
        <v/>
      </c>
      <c r="AN40" s="469"/>
      <c r="AO40" s="470"/>
      <c r="AP40" s="470"/>
      <c r="AQ40" s="470"/>
      <c r="AR40" s="470"/>
      <c r="AS40" s="470"/>
      <c r="AT40" s="470"/>
      <c r="AU40" s="470"/>
      <c r="AV40" s="470"/>
      <c r="AW40" s="470"/>
      <c r="AX40" s="470"/>
      <c r="AY40" s="470"/>
      <c r="AZ40" s="470"/>
      <c r="BA40" s="470"/>
      <c r="BB40" s="470"/>
      <c r="BC40" s="470"/>
      <c r="BD40" s="9"/>
      <c r="BE40" s="469" t="str">
        <f t="shared" si="3"/>
        <v/>
      </c>
      <c r="BF40" s="469"/>
      <c r="BG40" s="470"/>
      <c r="BH40" s="470"/>
      <c r="BI40" s="470"/>
      <c r="BJ40" s="470"/>
      <c r="BK40" s="470"/>
      <c r="BL40" s="470"/>
      <c r="BM40" s="470"/>
      <c r="BN40" s="470"/>
      <c r="BO40" s="470"/>
      <c r="BP40" s="470"/>
      <c r="BQ40" s="470"/>
      <c r="BR40" s="470"/>
      <c r="BS40" s="470"/>
      <c r="BT40" s="470"/>
      <c r="BU40" s="470"/>
      <c r="BV40" s="9"/>
      <c r="BW40" s="469">
        <f t="shared" si="4"/>
        <v>12</v>
      </c>
      <c r="BX40" s="469"/>
      <c r="BY40" s="470" t="str">
        <f>IF('各会計、関係団体の財政状況及び健全化判断比率'!B74="","",'各会計、関係団体の財政状況及び健全化判断比率'!B74)</f>
        <v>群馬県後期高齢者医療広域連合（一般会計）</v>
      </c>
      <c r="BZ40" s="470"/>
      <c r="CA40" s="470"/>
      <c r="CB40" s="470"/>
      <c r="CC40" s="470"/>
      <c r="CD40" s="470"/>
      <c r="CE40" s="470"/>
      <c r="CF40" s="470"/>
      <c r="CG40" s="470"/>
      <c r="CH40" s="470"/>
      <c r="CI40" s="470"/>
      <c r="CJ40" s="470"/>
      <c r="CK40" s="470"/>
      <c r="CL40" s="470"/>
      <c r="CM40" s="470"/>
      <c r="CN40" s="9"/>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F40" s="8"/>
      <c r="DG40" s="471" t="str">
        <f>IF('各会計、関係団体の財政状況及び健全化判断比率'!BR13="","",'各会計、関係団体の財政状況及び健全化判断比率'!BR13)</f>
        <v/>
      </c>
      <c r="DH40" s="471"/>
      <c r="DI40" s="21"/>
    </row>
    <row r="41" spans="1:113" ht="32.25" customHeight="1" x14ac:dyDescent="0.2">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9"/>
      <c r="U41" s="469" t="str">
        <f t="shared" si="1"/>
        <v/>
      </c>
      <c r="V41" s="469"/>
      <c r="W41" s="470"/>
      <c r="X41" s="470"/>
      <c r="Y41" s="470"/>
      <c r="Z41" s="470"/>
      <c r="AA41" s="470"/>
      <c r="AB41" s="470"/>
      <c r="AC41" s="470"/>
      <c r="AD41" s="470"/>
      <c r="AE41" s="470"/>
      <c r="AF41" s="470"/>
      <c r="AG41" s="470"/>
      <c r="AH41" s="470"/>
      <c r="AI41" s="470"/>
      <c r="AJ41" s="470"/>
      <c r="AK41" s="470"/>
      <c r="AL41" s="9"/>
      <c r="AM41" s="469" t="str">
        <f t="shared" si="2"/>
        <v/>
      </c>
      <c r="AN41" s="469"/>
      <c r="AO41" s="470"/>
      <c r="AP41" s="470"/>
      <c r="AQ41" s="470"/>
      <c r="AR41" s="470"/>
      <c r="AS41" s="470"/>
      <c r="AT41" s="470"/>
      <c r="AU41" s="470"/>
      <c r="AV41" s="470"/>
      <c r="AW41" s="470"/>
      <c r="AX41" s="470"/>
      <c r="AY41" s="470"/>
      <c r="AZ41" s="470"/>
      <c r="BA41" s="470"/>
      <c r="BB41" s="470"/>
      <c r="BC41" s="470"/>
      <c r="BD41" s="9"/>
      <c r="BE41" s="469" t="str">
        <f t="shared" si="3"/>
        <v/>
      </c>
      <c r="BF41" s="469"/>
      <c r="BG41" s="470"/>
      <c r="BH41" s="470"/>
      <c r="BI41" s="470"/>
      <c r="BJ41" s="470"/>
      <c r="BK41" s="470"/>
      <c r="BL41" s="470"/>
      <c r="BM41" s="470"/>
      <c r="BN41" s="470"/>
      <c r="BO41" s="470"/>
      <c r="BP41" s="470"/>
      <c r="BQ41" s="470"/>
      <c r="BR41" s="470"/>
      <c r="BS41" s="470"/>
      <c r="BT41" s="470"/>
      <c r="BU41" s="470"/>
      <c r="BV41" s="9"/>
      <c r="BW41" s="469">
        <f t="shared" si="4"/>
        <v>13</v>
      </c>
      <c r="BX41" s="469"/>
      <c r="BY41" s="470" t="str">
        <f>IF('各会計、関係団体の財政状況及び健全化判断比率'!B75="","",'各会計、関係団体の財政状況及び健全化判断比率'!B75)</f>
        <v>群馬県後期高齢者医療広域連合（事業会計）</v>
      </c>
      <c r="BZ41" s="470"/>
      <c r="CA41" s="470"/>
      <c r="CB41" s="470"/>
      <c r="CC41" s="470"/>
      <c r="CD41" s="470"/>
      <c r="CE41" s="470"/>
      <c r="CF41" s="470"/>
      <c r="CG41" s="470"/>
      <c r="CH41" s="470"/>
      <c r="CI41" s="470"/>
      <c r="CJ41" s="470"/>
      <c r="CK41" s="470"/>
      <c r="CL41" s="470"/>
      <c r="CM41" s="470"/>
      <c r="CN41" s="9"/>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F41" s="8"/>
      <c r="DG41" s="471" t="str">
        <f>IF('各会計、関係団体の財政状況及び健全化判断比率'!BR14="","",'各会計、関係団体の財政状況及び健全化判断比率'!BR14)</f>
        <v/>
      </c>
      <c r="DH41" s="471"/>
      <c r="DI41" s="21"/>
    </row>
    <row r="42" spans="1:113" ht="32.25" customHeight="1" x14ac:dyDescent="0.2">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9"/>
      <c r="U42" s="469" t="str">
        <f t="shared" si="1"/>
        <v/>
      </c>
      <c r="V42" s="469"/>
      <c r="W42" s="470"/>
      <c r="X42" s="470"/>
      <c r="Y42" s="470"/>
      <c r="Z42" s="470"/>
      <c r="AA42" s="470"/>
      <c r="AB42" s="470"/>
      <c r="AC42" s="470"/>
      <c r="AD42" s="470"/>
      <c r="AE42" s="470"/>
      <c r="AF42" s="470"/>
      <c r="AG42" s="470"/>
      <c r="AH42" s="470"/>
      <c r="AI42" s="470"/>
      <c r="AJ42" s="470"/>
      <c r="AK42" s="470"/>
      <c r="AL42" s="9"/>
      <c r="AM42" s="469" t="str">
        <f t="shared" si="2"/>
        <v/>
      </c>
      <c r="AN42" s="469"/>
      <c r="AO42" s="470"/>
      <c r="AP42" s="470"/>
      <c r="AQ42" s="470"/>
      <c r="AR42" s="470"/>
      <c r="AS42" s="470"/>
      <c r="AT42" s="470"/>
      <c r="AU42" s="470"/>
      <c r="AV42" s="470"/>
      <c r="AW42" s="470"/>
      <c r="AX42" s="470"/>
      <c r="AY42" s="470"/>
      <c r="AZ42" s="470"/>
      <c r="BA42" s="470"/>
      <c r="BB42" s="470"/>
      <c r="BC42" s="470"/>
      <c r="BD42" s="9"/>
      <c r="BE42" s="469" t="str">
        <f t="shared" si="3"/>
        <v/>
      </c>
      <c r="BF42" s="469"/>
      <c r="BG42" s="470"/>
      <c r="BH42" s="470"/>
      <c r="BI42" s="470"/>
      <c r="BJ42" s="470"/>
      <c r="BK42" s="470"/>
      <c r="BL42" s="470"/>
      <c r="BM42" s="470"/>
      <c r="BN42" s="470"/>
      <c r="BO42" s="470"/>
      <c r="BP42" s="470"/>
      <c r="BQ42" s="470"/>
      <c r="BR42" s="470"/>
      <c r="BS42" s="470"/>
      <c r="BT42" s="470"/>
      <c r="BU42" s="470"/>
      <c r="BV42" s="9"/>
      <c r="BW42" s="469">
        <f t="shared" si="4"/>
        <v>14</v>
      </c>
      <c r="BX42" s="469"/>
      <c r="BY42" s="470" t="str">
        <f>IF('各会計、関係団体の財政状況及び健全化判断比率'!B76="","",'各会計、関係団体の財政状況及び健全化判断比率'!B76)</f>
        <v>群馬東部水道企業団</v>
      </c>
      <c r="BZ42" s="470"/>
      <c r="CA42" s="470"/>
      <c r="CB42" s="470"/>
      <c r="CC42" s="470"/>
      <c r="CD42" s="470"/>
      <c r="CE42" s="470"/>
      <c r="CF42" s="470"/>
      <c r="CG42" s="470"/>
      <c r="CH42" s="470"/>
      <c r="CI42" s="470"/>
      <c r="CJ42" s="470"/>
      <c r="CK42" s="470"/>
      <c r="CL42" s="470"/>
      <c r="CM42" s="470"/>
      <c r="CN42" s="9"/>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F42" s="8"/>
      <c r="DG42" s="471" t="str">
        <f>IF('各会計、関係団体の財政状況及び健全化判断比率'!BR15="","",'各会計、関係団体の財政状況及び健全化判断比率'!BR15)</f>
        <v/>
      </c>
      <c r="DH42" s="471"/>
      <c r="DI42" s="21"/>
    </row>
    <row r="43" spans="1:113" ht="32.25" customHeight="1" x14ac:dyDescent="0.2">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9"/>
      <c r="U43" s="469" t="str">
        <f t="shared" si="1"/>
        <v/>
      </c>
      <c r="V43" s="469"/>
      <c r="W43" s="470"/>
      <c r="X43" s="470"/>
      <c r="Y43" s="470"/>
      <c r="Z43" s="470"/>
      <c r="AA43" s="470"/>
      <c r="AB43" s="470"/>
      <c r="AC43" s="470"/>
      <c r="AD43" s="470"/>
      <c r="AE43" s="470"/>
      <c r="AF43" s="470"/>
      <c r="AG43" s="470"/>
      <c r="AH43" s="470"/>
      <c r="AI43" s="470"/>
      <c r="AJ43" s="470"/>
      <c r="AK43" s="470"/>
      <c r="AL43" s="9"/>
      <c r="AM43" s="469" t="str">
        <f t="shared" si="2"/>
        <v/>
      </c>
      <c r="AN43" s="469"/>
      <c r="AO43" s="470"/>
      <c r="AP43" s="470"/>
      <c r="AQ43" s="470"/>
      <c r="AR43" s="470"/>
      <c r="AS43" s="470"/>
      <c r="AT43" s="470"/>
      <c r="AU43" s="470"/>
      <c r="AV43" s="470"/>
      <c r="AW43" s="470"/>
      <c r="AX43" s="470"/>
      <c r="AY43" s="470"/>
      <c r="AZ43" s="470"/>
      <c r="BA43" s="470"/>
      <c r="BB43" s="470"/>
      <c r="BC43" s="470"/>
      <c r="BD43" s="9"/>
      <c r="BE43" s="469" t="str">
        <f t="shared" si="3"/>
        <v/>
      </c>
      <c r="BF43" s="469"/>
      <c r="BG43" s="470"/>
      <c r="BH43" s="470"/>
      <c r="BI43" s="470"/>
      <c r="BJ43" s="470"/>
      <c r="BK43" s="470"/>
      <c r="BL43" s="470"/>
      <c r="BM43" s="470"/>
      <c r="BN43" s="470"/>
      <c r="BO43" s="470"/>
      <c r="BP43" s="470"/>
      <c r="BQ43" s="470"/>
      <c r="BR43" s="470"/>
      <c r="BS43" s="470"/>
      <c r="BT43" s="470"/>
      <c r="BU43" s="470"/>
      <c r="BV43" s="9"/>
      <c r="BW43" s="469" t="str">
        <f t="shared" si="4"/>
        <v/>
      </c>
      <c r="BX43" s="469"/>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9"/>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F43" s="8"/>
      <c r="DG43" s="471" t="str">
        <f>IF('各会計、関係団体の財政状況及び健全化判断比率'!BR16="","",'各会計、関係団体の財政状況及び健全化判断比率'!BR16)</f>
        <v/>
      </c>
      <c r="DH43" s="47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300</v>
      </c>
      <c r="E46" s="1" t="s">
        <v>301</v>
      </c>
    </row>
    <row r="47" spans="1:113" x14ac:dyDescent="0.2">
      <c r="E47" s="1" t="s">
        <v>304</v>
      </c>
    </row>
    <row r="48" spans="1:113" x14ac:dyDescent="0.2">
      <c r="E48" s="1" t="s">
        <v>306</v>
      </c>
    </row>
    <row r="49" spans="5:5" x14ac:dyDescent="0.2">
      <c r="E49" s="1" t="s">
        <v>307</v>
      </c>
    </row>
    <row r="50" spans="5:5" x14ac:dyDescent="0.2">
      <c r="E50" s="1" t="s">
        <v>205</v>
      </c>
    </row>
    <row r="51" spans="5:5" x14ac:dyDescent="0.2">
      <c r="E51" s="1" t="s">
        <v>310</v>
      </c>
    </row>
    <row r="52" spans="5:5" x14ac:dyDescent="0.2">
      <c r="E52" s="1" t="s">
        <v>312</v>
      </c>
    </row>
    <row r="53" spans="5:5" x14ac:dyDescent="0.2"/>
    <row r="54" spans="5:5" x14ac:dyDescent="0.2"/>
    <row r="55" spans="5:5" x14ac:dyDescent="0.2"/>
    <row r="56" spans="5:5" x14ac:dyDescent="0.2"/>
  </sheetData>
  <sheetProtection algorithmName="SHA-512" hashValue="JbCtkhSCBw0pJvNMDMNfe2Ar9nqOyDtlSicvRA56Myq07rpPWklyURWb/KiFSKdmKeCI+3Kh48L8rmHc7oc4+A==" saltValue="DraZ2TW6jwG7EUddse+61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45" customHeight="1" x14ac:dyDescent="0.2">
      <c r="A1" s="203"/>
      <c r="B1" s="203"/>
      <c r="C1" s="203"/>
      <c r="D1" s="203"/>
      <c r="E1" s="203"/>
      <c r="F1" s="203"/>
      <c r="G1" s="203"/>
      <c r="H1" s="203"/>
      <c r="I1" s="203"/>
      <c r="J1" s="203"/>
      <c r="K1" s="203"/>
      <c r="L1" s="203"/>
      <c r="M1" s="203"/>
      <c r="N1" s="203"/>
      <c r="O1" s="203"/>
      <c r="P1" s="203"/>
    </row>
    <row r="2" spans="1:16" ht="16.45" customHeight="1" x14ac:dyDescent="0.2">
      <c r="A2" s="203"/>
      <c r="B2" s="203"/>
      <c r="C2" s="203"/>
      <c r="D2" s="203"/>
      <c r="E2" s="203"/>
      <c r="F2" s="203"/>
      <c r="G2" s="203"/>
      <c r="H2" s="203"/>
      <c r="I2" s="203"/>
      <c r="J2" s="203"/>
      <c r="K2" s="203"/>
      <c r="L2" s="203"/>
      <c r="M2" s="203"/>
      <c r="N2" s="203"/>
      <c r="O2" s="203"/>
      <c r="P2" s="203"/>
    </row>
    <row r="3" spans="1:16" ht="16.45" customHeight="1" x14ac:dyDescent="0.2">
      <c r="A3" s="203"/>
      <c r="B3" s="203"/>
      <c r="C3" s="203"/>
      <c r="D3" s="203"/>
      <c r="E3" s="203"/>
      <c r="F3" s="203"/>
      <c r="G3" s="203"/>
      <c r="H3" s="203"/>
      <c r="I3" s="203"/>
      <c r="J3" s="203"/>
      <c r="K3" s="203"/>
      <c r="L3" s="203"/>
      <c r="M3" s="203"/>
      <c r="N3" s="203"/>
      <c r="O3" s="203"/>
      <c r="P3" s="203"/>
    </row>
    <row r="4" spans="1:16" ht="16.45" customHeight="1" x14ac:dyDescent="0.2">
      <c r="A4" s="203"/>
      <c r="B4" s="203"/>
      <c r="C4" s="203"/>
      <c r="D4" s="203"/>
      <c r="E4" s="203"/>
      <c r="F4" s="203"/>
      <c r="G4" s="203"/>
      <c r="H4" s="203"/>
      <c r="I4" s="203"/>
      <c r="J4" s="203"/>
      <c r="K4" s="203"/>
      <c r="L4" s="203"/>
      <c r="M4" s="203"/>
      <c r="N4" s="203"/>
      <c r="O4" s="203"/>
      <c r="P4" s="203"/>
    </row>
    <row r="5" spans="1:16" ht="16.45" customHeight="1" x14ac:dyDescent="0.2">
      <c r="A5" s="203"/>
      <c r="B5" s="203"/>
      <c r="C5" s="203"/>
      <c r="D5" s="203"/>
      <c r="E5" s="203"/>
      <c r="F5" s="203"/>
      <c r="G5" s="203"/>
      <c r="H5" s="203"/>
      <c r="I5" s="203"/>
      <c r="J5" s="203"/>
      <c r="K5" s="203"/>
      <c r="L5" s="203"/>
      <c r="M5" s="203"/>
      <c r="N5" s="203"/>
      <c r="O5" s="203"/>
      <c r="P5" s="203"/>
    </row>
    <row r="6" spans="1:16" ht="16.45" customHeight="1" x14ac:dyDescent="0.2">
      <c r="A6" s="203"/>
      <c r="B6" s="203"/>
      <c r="C6" s="203"/>
      <c r="D6" s="203"/>
      <c r="E6" s="203"/>
      <c r="F6" s="203"/>
      <c r="G6" s="203"/>
      <c r="H6" s="203"/>
      <c r="I6" s="203"/>
      <c r="J6" s="203"/>
      <c r="K6" s="203"/>
      <c r="L6" s="203"/>
      <c r="M6" s="203"/>
      <c r="N6" s="203"/>
      <c r="O6" s="203"/>
      <c r="P6" s="203"/>
    </row>
    <row r="7" spans="1:16" ht="16.45" customHeight="1" x14ac:dyDescent="0.2">
      <c r="A7" s="203"/>
      <c r="B7" s="203"/>
      <c r="C7" s="203"/>
      <c r="D7" s="203"/>
      <c r="E7" s="203"/>
      <c r="F7" s="203"/>
      <c r="G7" s="203"/>
      <c r="H7" s="203"/>
      <c r="I7" s="203"/>
      <c r="J7" s="203"/>
      <c r="K7" s="203"/>
      <c r="L7" s="203"/>
      <c r="M7" s="203"/>
      <c r="N7" s="203"/>
      <c r="O7" s="203"/>
      <c r="P7" s="203"/>
    </row>
    <row r="8" spans="1:16" ht="16.45" customHeight="1" x14ac:dyDescent="0.2">
      <c r="A8" s="203"/>
      <c r="B8" s="203"/>
      <c r="C8" s="203"/>
      <c r="D8" s="203"/>
      <c r="E8" s="203"/>
      <c r="F8" s="203"/>
      <c r="G8" s="203"/>
      <c r="H8" s="203"/>
      <c r="I8" s="203"/>
      <c r="J8" s="203"/>
      <c r="K8" s="203"/>
      <c r="L8" s="203"/>
      <c r="M8" s="203"/>
      <c r="N8" s="203"/>
      <c r="O8" s="203"/>
      <c r="P8" s="203"/>
    </row>
    <row r="9" spans="1:16" ht="16.45" customHeight="1" x14ac:dyDescent="0.2">
      <c r="A9" s="203"/>
      <c r="B9" s="203"/>
      <c r="C9" s="203"/>
      <c r="D9" s="203"/>
      <c r="E9" s="203"/>
      <c r="F9" s="203"/>
      <c r="G9" s="203"/>
      <c r="H9" s="203"/>
      <c r="I9" s="203"/>
      <c r="J9" s="203"/>
      <c r="K9" s="203"/>
      <c r="L9" s="203"/>
      <c r="M9" s="203"/>
      <c r="N9" s="203"/>
      <c r="O9" s="203"/>
      <c r="P9" s="203"/>
    </row>
    <row r="10" spans="1:16" ht="16.45" customHeight="1" x14ac:dyDescent="0.2">
      <c r="A10" s="203"/>
      <c r="B10" s="203"/>
      <c r="C10" s="203"/>
      <c r="D10" s="203"/>
      <c r="E10" s="203"/>
      <c r="F10" s="203"/>
      <c r="G10" s="203"/>
      <c r="H10" s="203"/>
      <c r="I10" s="203"/>
      <c r="J10" s="203"/>
      <c r="K10" s="203"/>
      <c r="L10" s="203"/>
      <c r="M10" s="203"/>
      <c r="N10" s="203"/>
      <c r="O10" s="203"/>
      <c r="P10" s="203"/>
    </row>
    <row r="11" spans="1:16" ht="16.45" customHeight="1" x14ac:dyDescent="0.2">
      <c r="A11" s="203"/>
      <c r="B11" s="203"/>
      <c r="C11" s="203"/>
      <c r="D11" s="203"/>
      <c r="E11" s="203"/>
      <c r="F11" s="203"/>
      <c r="G11" s="203"/>
      <c r="H11" s="203"/>
      <c r="I11" s="203"/>
      <c r="J11" s="203"/>
      <c r="K11" s="203"/>
      <c r="L11" s="203"/>
      <c r="M11" s="203"/>
      <c r="N11" s="203"/>
      <c r="O11" s="203"/>
      <c r="P11" s="203"/>
    </row>
    <row r="12" spans="1:16" ht="16.45" customHeight="1" x14ac:dyDescent="0.2">
      <c r="A12" s="203"/>
      <c r="B12" s="203"/>
      <c r="C12" s="203"/>
      <c r="D12" s="203"/>
      <c r="E12" s="203"/>
      <c r="F12" s="203"/>
      <c r="G12" s="203"/>
      <c r="H12" s="203"/>
      <c r="I12" s="203"/>
      <c r="J12" s="203"/>
      <c r="K12" s="203"/>
      <c r="L12" s="203"/>
      <c r="M12" s="203"/>
      <c r="N12" s="203"/>
      <c r="O12" s="203"/>
      <c r="P12" s="203"/>
    </row>
    <row r="13" spans="1:16" ht="16.45" customHeight="1" x14ac:dyDescent="0.2">
      <c r="A13" s="203"/>
      <c r="B13" s="203"/>
      <c r="C13" s="203"/>
      <c r="D13" s="203"/>
      <c r="E13" s="203"/>
      <c r="F13" s="203"/>
      <c r="G13" s="203"/>
      <c r="H13" s="203"/>
      <c r="I13" s="203"/>
      <c r="J13" s="203"/>
      <c r="K13" s="203"/>
      <c r="L13" s="203"/>
      <c r="M13" s="203"/>
      <c r="N13" s="203"/>
      <c r="O13" s="203"/>
      <c r="P13" s="203"/>
    </row>
    <row r="14" spans="1:16" ht="16.45" customHeight="1" x14ac:dyDescent="0.2">
      <c r="A14" s="203"/>
      <c r="B14" s="203"/>
      <c r="C14" s="203"/>
      <c r="D14" s="203"/>
      <c r="E14" s="203"/>
      <c r="F14" s="203"/>
      <c r="G14" s="203"/>
      <c r="H14" s="203"/>
      <c r="I14" s="203"/>
      <c r="J14" s="203"/>
      <c r="K14" s="203"/>
      <c r="L14" s="203"/>
      <c r="M14" s="203"/>
      <c r="N14" s="203"/>
      <c r="O14" s="203"/>
      <c r="P14" s="203"/>
    </row>
    <row r="15" spans="1:16" ht="16.45" customHeight="1" x14ac:dyDescent="0.2">
      <c r="A15" s="203"/>
      <c r="B15" s="203"/>
      <c r="C15" s="203"/>
      <c r="D15" s="203"/>
      <c r="E15" s="203"/>
      <c r="F15" s="203"/>
      <c r="G15" s="203"/>
      <c r="H15" s="203"/>
      <c r="I15" s="203"/>
      <c r="J15" s="203"/>
      <c r="K15" s="203"/>
      <c r="L15" s="203"/>
      <c r="M15" s="203"/>
      <c r="N15" s="203"/>
      <c r="O15" s="203"/>
      <c r="P15" s="203"/>
    </row>
    <row r="16" spans="1:16" ht="16.45" customHeight="1" x14ac:dyDescent="0.2">
      <c r="A16" s="203"/>
      <c r="B16" s="203"/>
      <c r="C16" s="203"/>
      <c r="D16" s="203"/>
      <c r="E16" s="203"/>
      <c r="F16" s="203"/>
      <c r="G16" s="203"/>
      <c r="H16" s="203"/>
      <c r="I16" s="203"/>
      <c r="J16" s="203"/>
      <c r="K16" s="203"/>
      <c r="L16" s="203"/>
      <c r="M16" s="203"/>
      <c r="N16" s="203"/>
      <c r="O16" s="203"/>
      <c r="P16" s="203"/>
    </row>
    <row r="17" spans="1:16" ht="16.45" customHeight="1" x14ac:dyDescent="0.2">
      <c r="A17" s="203"/>
      <c r="B17" s="203"/>
      <c r="C17" s="203"/>
      <c r="D17" s="203"/>
      <c r="E17" s="203"/>
      <c r="F17" s="203"/>
      <c r="G17" s="203"/>
      <c r="H17" s="203"/>
      <c r="I17" s="203"/>
      <c r="J17" s="203"/>
      <c r="K17" s="203"/>
      <c r="L17" s="203"/>
      <c r="M17" s="203"/>
      <c r="N17" s="203"/>
      <c r="O17" s="203"/>
      <c r="P17" s="203"/>
    </row>
    <row r="18" spans="1:16" ht="16.45" customHeight="1" x14ac:dyDescent="0.2">
      <c r="A18" s="203"/>
      <c r="B18" s="203"/>
      <c r="C18" s="203"/>
      <c r="D18" s="203"/>
      <c r="E18" s="203"/>
      <c r="F18" s="203"/>
      <c r="G18" s="203"/>
      <c r="H18" s="203"/>
      <c r="I18" s="203"/>
      <c r="J18" s="203"/>
      <c r="K18" s="203"/>
      <c r="L18" s="203"/>
      <c r="M18" s="203"/>
      <c r="N18" s="203"/>
      <c r="O18" s="203"/>
      <c r="P18" s="203"/>
    </row>
    <row r="19" spans="1:16" ht="16.45" customHeight="1" x14ac:dyDescent="0.2">
      <c r="A19" s="203"/>
      <c r="B19" s="203"/>
      <c r="C19" s="203"/>
      <c r="D19" s="203"/>
      <c r="E19" s="203"/>
      <c r="F19" s="203"/>
      <c r="G19" s="203"/>
      <c r="H19" s="203"/>
      <c r="I19" s="203"/>
      <c r="J19" s="203"/>
      <c r="K19" s="203"/>
      <c r="L19" s="203"/>
      <c r="M19" s="203"/>
      <c r="N19" s="203"/>
      <c r="O19" s="203"/>
      <c r="P19" s="203"/>
    </row>
    <row r="20" spans="1:16" ht="16.45" customHeight="1" x14ac:dyDescent="0.2">
      <c r="A20" s="203"/>
      <c r="B20" s="203"/>
      <c r="C20" s="203"/>
      <c r="D20" s="203"/>
      <c r="E20" s="203"/>
      <c r="F20" s="203"/>
      <c r="G20" s="203"/>
      <c r="H20" s="203"/>
      <c r="I20" s="203"/>
      <c r="J20" s="203"/>
      <c r="K20" s="203"/>
      <c r="L20" s="203"/>
      <c r="M20" s="203"/>
      <c r="N20" s="203"/>
      <c r="O20" s="203"/>
      <c r="P20" s="203"/>
    </row>
    <row r="21" spans="1:16" ht="16.45" customHeight="1" x14ac:dyDescent="0.2">
      <c r="A21" s="203"/>
      <c r="B21" s="203"/>
      <c r="C21" s="203"/>
      <c r="D21" s="203"/>
      <c r="E21" s="203"/>
      <c r="F21" s="203"/>
      <c r="G21" s="203"/>
      <c r="H21" s="203"/>
      <c r="I21" s="203"/>
      <c r="J21" s="203"/>
      <c r="K21" s="203"/>
      <c r="L21" s="203"/>
      <c r="M21" s="203"/>
      <c r="N21" s="203"/>
      <c r="O21" s="203"/>
      <c r="P21" s="203"/>
    </row>
    <row r="22" spans="1:16" ht="16.45" customHeight="1" x14ac:dyDescent="0.2">
      <c r="A22" s="203"/>
      <c r="B22" s="203"/>
      <c r="C22" s="203"/>
      <c r="D22" s="203"/>
      <c r="E22" s="203"/>
      <c r="F22" s="203"/>
      <c r="G22" s="203"/>
      <c r="H22" s="203"/>
      <c r="I22" s="203"/>
      <c r="J22" s="203"/>
      <c r="K22" s="203"/>
      <c r="L22" s="203"/>
      <c r="M22" s="203"/>
      <c r="N22" s="203"/>
      <c r="O22" s="203"/>
      <c r="P22" s="203"/>
    </row>
    <row r="23" spans="1:16" ht="16.45" customHeight="1" x14ac:dyDescent="0.2">
      <c r="A23" s="203"/>
      <c r="B23" s="203"/>
      <c r="C23" s="203"/>
      <c r="D23" s="203"/>
      <c r="E23" s="203"/>
      <c r="F23" s="203"/>
      <c r="G23" s="203"/>
      <c r="H23" s="203"/>
      <c r="I23" s="203"/>
      <c r="J23" s="203"/>
      <c r="K23" s="203"/>
      <c r="L23" s="203"/>
      <c r="M23" s="203"/>
      <c r="N23" s="203"/>
      <c r="O23" s="203"/>
      <c r="P23" s="203"/>
    </row>
    <row r="24" spans="1:16" ht="16.45" customHeight="1" x14ac:dyDescent="0.2">
      <c r="A24" s="203"/>
      <c r="B24" s="203"/>
      <c r="C24" s="203"/>
      <c r="D24" s="203"/>
      <c r="E24" s="203"/>
      <c r="F24" s="203"/>
      <c r="G24" s="203"/>
      <c r="H24" s="203"/>
      <c r="I24" s="203"/>
      <c r="J24" s="203"/>
      <c r="K24" s="203"/>
      <c r="L24" s="203"/>
      <c r="M24" s="203"/>
      <c r="N24" s="203"/>
      <c r="O24" s="203"/>
      <c r="P24" s="203"/>
    </row>
    <row r="25" spans="1:16" ht="16.45" customHeight="1" x14ac:dyDescent="0.2">
      <c r="A25" s="203"/>
      <c r="B25" s="203"/>
      <c r="C25" s="203"/>
      <c r="D25" s="203"/>
      <c r="E25" s="203"/>
      <c r="F25" s="203"/>
      <c r="G25" s="203"/>
      <c r="H25" s="203"/>
      <c r="I25" s="203"/>
      <c r="J25" s="203"/>
      <c r="K25" s="203"/>
      <c r="L25" s="203"/>
      <c r="M25" s="203"/>
      <c r="N25" s="203"/>
      <c r="O25" s="203"/>
      <c r="P25" s="203"/>
    </row>
    <row r="26" spans="1:16" ht="16.45" customHeight="1" x14ac:dyDescent="0.2">
      <c r="A26" s="203"/>
      <c r="B26" s="203"/>
      <c r="C26" s="203"/>
      <c r="D26" s="203"/>
      <c r="E26" s="203"/>
      <c r="F26" s="203"/>
      <c r="G26" s="203"/>
      <c r="H26" s="203"/>
      <c r="I26" s="203"/>
      <c r="J26" s="203"/>
      <c r="K26" s="203"/>
      <c r="L26" s="203"/>
      <c r="M26" s="203"/>
      <c r="N26" s="203"/>
      <c r="O26" s="203"/>
      <c r="P26" s="203"/>
    </row>
    <row r="27" spans="1:16" ht="16.45" customHeight="1" x14ac:dyDescent="0.2">
      <c r="A27" s="203"/>
      <c r="B27" s="203"/>
      <c r="C27" s="203"/>
      <c r="D27" s="203"/>
      <c r="E27" s="203"/>
      <c r="F27" s="203"/>
      <c r="G27" s="203"/>
      <c r="H27" s="203"/>
      <c r="I27" s="203"/>
      <c r="J27" s="203"/>
      <c r="K27" s="203"/>
      <c r="L27" s="203"/>
      <c r="M27" s="203"/>
      <c r="N27" s="203"/>
      <c r="O27" s="203"/>
      <c r="P27" s="203"/>
    </row>
    <row r="28" spans="1:16" ht="16.45" customHeight="1" x14ac:dyDescent="0.2">
      <c r="A28" s="203"/>
      <c r="B28" s="203"/>
      <c r="C28" s="203"/>
      <c r="D28" s="203"/>
      <c r="E28" s="203"/>
      <c r="F28" s="203"/>
      <c r="G28" s="203"/>
      <c r="H28" s="203"/>
      <c r="I28" s="203"/>
      <c r="J28" s="203"/>
      <c r="K28" s="203"/>
      <c r="L28" s="203"/>
      <c r="M28" s="203"/>
      <c r="N28" s="203"/>
      <c r="O28" s="203"/>
      <c r="P28" s="203"/>
    </row>
    <row r="29" spans="1:16" ht="16.45" customHeight="1" x14ac:dyDescent="0.2">
      <c r="A29" s="203"/>
      <c r="B29" s="203"/>
      <c r="C29" s="203"/>
      <c r="D29" s="203"/>
      <c r="E29" s="203"/>
      <c r="F29" s="203"/>
      <c r="G29" s="203"/>
      <c r="H29" s="203"/>
      <c r="I29" s="203"/>
      <c r="J29" s="203"/>
      <c r="K29" s="203"/>
      <c r="L29" s="203"/>
      <c r="M29" s="203"/>
      <c r="N29" s="203"/>
      <c r="O29" s="203"/>
      <c r="P29" s="203"/>
    </row>
    <row r="30" spans="1:16" ht="16.45" customHeight="1" x14ac:dyDescent="0.2">
      <c r="A30" s="203"/>
      <c r="B30" s="203"/>
      <c r="C30" s="203"/>
      <c r="D30" s="203"/>
      <c r="E30" s="203"/>
      <c r="F30" s="203"/>
      <c r="G30" s="203"/>
      <c r="H30" s="203"/>
      <c r="I30" s="203"/>
      <c r="J30" s="203"/>
      <c r="K30" s="203"/>
      <c r="L30" s="203"/>
      <c r="M30" s="203"/>
      <c r="N30" s="203"/>
      <c r="O30" s="203"/>
      <c r="P30" s="203"/>
    </row>
    <row r="31" spans="1:16" ht="16.4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522</v>
      </c>
      <c r="G33" s="218" t="s">
        <v>523</v>
      </c>
      <c r="H33" s="218" t="s">
        <v>419</v>
      </c>
      <c r="I33" s="218" t="s">
        <v>524</v>
      </c>
      <c r="J33" s="222" t="s">
        <v>525</v>
      </c>
      <c r="K33" s="203"/>
      <c r="L33" s="203"/>
      <c r="M33" s="203"/>
      <c r="N33" s="203"/>
      <c r="O33" s="203"/>
      <c r="P33" s="203"/>
    </row>
    <row r="34" spans="1:16" ht="39" customHeight="1" x14ac:dyDescent="0.2">
      <c r="A34" s="203"/>
      <c r="B34" s="205"/>
      <c r="C34" s="1034" t="s">
        <v>272</v>
      </c>
      <c r="D34" s="1034"/>
      <c r="E34" s="1035"/>
      <c r="F34" s="214">
        <v>13.67</v>
      </c>
      <c r="G34" s="219">
        <v>15.02</v>
      </c>
      <c r="H34" s="219">
        <v>18.329999999999998</v>
      </c>
      <c r="I34" s="219">
        <v>15.34</v>
      </c>
      <c r="J34" s="223">
        <v>15.23</v>
      </c>
      <c r="K34" s="203"/>
      <c r="L34" s="203"/>
      <c r="M34" s="203"/>
      <c r="N34" s="203"/>
      <c r="O34" s="203"/>
      <c r="P34" s="203"/>
    </row>
    <row r="35" spans="1:16" ht="39" customHeight="1" x14ac:dyDescent="0.2">
      <c r="A35" s="203"/>
      <c r="B35" s="206"/>
      <c r="C35" s="1036" t="s">
        <v>28</v>
      </c>
      <c r="D35" s="1036"/>
      <c r="E35" s="1037"/>
      <c r="F35" s="215">
        <v>0.86</v>
      </c>
      <c r="G35" s="220">
        <v>0.96</v>
      </c>
      <c r="H35" s="220">
        <v>0.79</v>
      </c>
      <c r="I35" s="220">
        <v>1.17</v>
      </c>
      <c r="J35" s="224">
        <v>1.66</v>
      </c>
      <c r="K35" s="203"/>
      <c r="L35" s="203"/>
      <c r="M35" s="203"/>
      <c r="N35" s="203"/>
      <c r="O35" s="203"/>
      <c r="P35" s="203"/>
    </row>
    <row r="36" spans="1:16" ht="39" customHeight="1" x14ac:dyDescent="0.2">
      <c r="A36" s="203"/>
      <c r="B36" s="206"/>
      <c r="C36" s="1036" t="s">
        <v>52</v>
      </c>
      <c r="D36" s="1036"/>
      <c r="E36" s="1037"/>
      <c r="F36" s="215">
        <v>0.39</v>
      </c>
      <c r="G36" s="220">
        <v>0.4</v>
      </c>
      <c r="H36" s="220">
        <v>0.33</v>
      </c>
      <c r="I36" s="220">
        <v>0.56999999999999995</v>
      </c>
      <c r="J36" s="224">
        <v>0.68</v>
      </c>
      <c r="K36" s="203"/>
      <c r="L36" s="203"/>
      <c r="M36" s="203"/>
      <c r="N36" s="203"/>
      <c r="O36" s="203"/>
      <c r="P36" s="203"/>
    </row>
    <row r="37" spans="1:16" ht="39" customHeight="1" x14ac:dyDescent="0.2">
      <c r="A37" s="203"/>
      <c r="B37" s="206"/>
      <c r="C37" s="1036" t="s">
        <v>250</v>
      </c>
      <c r="D37" s="1036"/>
      <c r="E37" s="1037"/>
      <c r="F37" s="215">
        <v>1.56</v>
      </c>
      <c r="G37" s="220">
        <v>3.2</v>
      </c>
      <c r="H37" s="220">
        <v>2.78</v>
      </c>
      <c r="I37" s="220">
        <v>1.43</v>
      </c>
      <c r="J37" s="224">
        <v>0.4</v>
      </c>
      <c r="K37" s="203"/>
      <c r="L37" s="203"/>
      <c r="M37" s="203"/>
      <c r="N37" s="203"/>
      <c r="O37" s="203"/>
      <c r="P37" s="203"/>
    </row>
    <row r="38" spans="1:16" ht="39" customHeight="1" x14ac:dyDescent="0.2">
      <c r="A38" s="203"/>
      <c r="B38" s="206"/>
      <c r="C38" s="1036" t="s">
        <v>235</v>
      </c>
      <c r="D38" s="1036"/>
      <c r="E38" s="1037"/>
      <c r="F38" s="215">
        <v>0.09</v>
      </c>
      <c r="G38" s="220">
        <v>0.05</v>
      </c>
      <c r="H38" s="220">
        <v>0.03</v>
      </c>
      <c r="I38" s="220">
        <v>0.1</v>
      </c>
      <c r="J38" s="224">
        <v>0.03</v>
      </c>
      <c r="K38" s="203"/>
      <c r="L38" s="203"/>
      <c r="M38" s="203"/>
      <c r="N38" s="203"/>
      <c r="O38" s="203"/>
      <c r="P38" s="203"/>
    </row>
    <row r="39" spans="1:16" ht="39" customHeight="1" x14ac:dyDescent="0.2">
      <c r="A39" s="203"/>
      <c r="B39" s="206"/>
      <c r="C39" s="1036"/>
      <c r="D39" s="1036"/>
      <c r="E39" s="1037"/>
      <c r="F39" s="215"/>
      <c r="G39" s="220"/>
      <c r="H39" s="220"/>
      <c r="I39" s="220"/>
      <c r="J39" s="224"/>
      <c r="K39" s="203"/>
      <c r="L39" s="203"/>
      <c r="M39" s="203"/>
      <c r="N39" s="203"/>
      <c r="O39" s="203"/>
      <c r="P39" s="203"/>
    </row>
    <row r="40" spans="1:16" ht="39" customHeight="1" x14ac:dyDescent="0.2">
      <c r="A40" s="203"/>
      <c r="B40" s="206"/>
      <c r="C40" s="1036"/>
      <c r="D40" s="1036"/>
      <c r="E40" s="1037"/>
      <c r="F40" s="215"/>
      <c r="G40" s="220"/>
      <c r="H40" s="220"/>
      <c r="I40" s="220"/>
      <c r="J40" s="224"/>
      <c r="K40" s="203"/>
      <c r="L40" s="203"/>
      <c r="M40" s="203"/>
      <c r="N40" s="203"/>
      <c r="O40" s="203"/>
      <c r="P40" s="203"/>
    </row>
    <row r="41" spans="1:16" ht="39" customHeight="1" x14ac:dyDescent="0.2">
      <c r="A41" s="203"/>
      <c r="B41" s="206"/>
      <c r="C41" s="1036"/>
      <c r="D41" s="1036"/>
      <c r="E41" s="1037"/>
      <c r="F41" s="215"/>
      <c r="G41" s="220"/>
      <c r="H41" s="220"/>
      <c r="I41" s="220"/>
      <c r="J41" s="224"/>
      <c r="K41" s="203"/>
      <c r="L41" s="203"/>
      <c r="M41" s="203"/>
      <c r="N41" s="203"/>
      <c r="O41" s="203"/>
      <c r="P41" s="203"/>
    </row>
    <row r="42" spans="1:16" ht="39" customHeight="1" x14ac:dyDescent="0.2">
      <c r="A42" s="203"/>
      <c r="B42" s="207"/>
      <c r="C42" s="1036" t="s">
        <v>526</v>
      </c>
      <c r="D42" s="1036"/>
      <c r="E42" s="1037"/>
      <c r="F42" s="215" t="s">
        <v>208</v>
      </c>
      <c r="G42" s="220" t="s">
        <v>208</v>
      </c>
      <c r="H42" s="220" t="s">
        <v>208</v>
      </c>
      <c r="I42" s="220" t="s">
        <v>208</v>
      </c>
      <c r="J42" s="224" t="s">
        <v>208</v>
      </c>
      <c r="K42" s="203"/>
      <c r="L42" s="203"/>
      <c r="M42" s="203"/>
      <c r="N42" s="203"/>
      <c r="O42" s="203"/>
      <c r="P42" s="203"/>
    </row>
    <row r="43" spans="1:16" ht="39" customHeight="1" x14ac:dyDescent="0.2">
      <c r="A43" s="203"/>
      <c r="B43" s="208"/>
      <c r="C43" s="1038" t="s">
        <v>485</v>
      </c>
      <c r="D43" s="1038"/>
      <c r="E43" s="1039"/>
      <c r="F43" s="216">
        <v>1.37</v>
      </c>
      <c r="G43" s="221" t="s">
        <v>208</v>
      </c>
      <c r="H43" s="221" t="s">
        <v>208</v>
      </c>
      <c r="I43" s="221" t="s">
        <v>208</v>
      </c>
      <c r="J43" s="225" t="s">
        <v>208</v>
      </c>
      <c r="K43" s="203"/>
      <c r="L43" s="203"/>
      <c r="M43" s="203"/>
      <c r="N43" s="203"/>
      <c r="O43" s="203"/>
      <c r="P43" s="203"/>
    </row>
    <row r="44" spans="1:16" ht="39" customHeight="1" x14ac:dyDescent="0.2">
      <c r="A44" s="203"/>
      <c r="B44" s="209" t="s">
        <v>18</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HC/98WDYV4SXf75uo/bDK8hmwShEYZYnaBwiFgNlx9/P0ggUXUH4gV7oyd0gx8R18i6kBefhq8UwqtBK6fS2HQ==" saltValue="kq6xR0JmebdVi9XJRtcnR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heetViews>
  <sheetFormatPr defaultColWidth="0" defaultRowHeight="12.7"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 customHeight="1" x14ac:dyDescent="0.2">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 customHeight="1" x14ac:dyDescent="0.2">
      <c r="A44" s="103"/>
      <c r="B44" s="226" t="s">
        <v>25</v>
      </c>
      <c r="C44" s="232"/>
      <c r="D44" s="232"/>
      <c r="E44" s="240"/>
      <c r="F44" s="240"/>
      <c r="G44" s="240"/>
      <c r="H44" s="240"/>
      <c r="I44" s="240"/>
      <c r="J44" s="243" t="s">
        <v>14</v>
      </c>
      <c r="K44" s="245" t="s">
        <v>522</v>
      </c>
      <c r="L44" s="253" t="s">
        <v>523</v>
      </c>
      <c r="M44" s="253" t="s">
        <v>419</v>
      </c>
      <c r="N44" s="253" t="s">
        <v>524</v>
      </c>
      <c r="O44" s="261" t="s">
        <v>525</v>
      </c>
      <c r="P44" s="103"/>
      <c r="Q44" s="103"/>
      <c r="R44" s="103"/>
      <c r="S44" s="103"/>
      <c r="T44" s="103"/>
      <c r="U44" s="103"/>
    </row>
    <row r="45" spans="1:21" ht="30.7" customHeight="1" x14ac:dyDescent="0.2">
      <c r="A45" s="103"/>
      <c r="B45" s="1050" t="s">
        <v>27</v>
      </c>
      <c r="C45" s="1051"/>
      <c r="D45" s="235"/>
      <c r="E45" s="1064" t="s">
        <v>24</v>
      </c>
      <c r="F45" s="1064"/>
      <c r="G45" s="1064"/>
      <c r="H45" s="1064"/>
      <c r="I45" s="1064"/>
      <c r="J45" s="1065"/>
      <c r="K45" s="246">
        <v>405</v>
      </c>
      <c r="L45" s="254">
        <v>318</v>
      </c>
      <c r="M45" s="254">
        <v>328</v>
      </c>
      <c r="N45" s="254">
        <v>355</v>
      </c>
      <c r="O45" s="262">
        <v>387</v>
      </c>
      <c r="P45" s="103"/>
      <c r="Q45" s="103"/>
      <c r="R45" s="103"/>
      <c r="S45" s="103"/>
      <c r="T45" s="103"/>
      <c r="U45" s="103"/>
    </row>
    <row r="46" spans="1:21" ht="30.7" customHeight="1" x14ac:dyDescent="0.2">
      <c r="A46" s="103"/>
      <c r="B46" s="1052"/>
      <c r="C46" s="1053"/>
      <c r="D46" s="236"/>
      <c r="E46" s="1056" t="s">
        <v>31</v>
      </c>
      <c r="F46" s="1056"/>
      <c r="G46" s="1056"/>
      <c r="H46" s="1056"/>
      <c r="I46" s="1056"/>
      <c r="J46" s="1057"/>
      <c r="K46" s="247" t="s">
        <v>208</v>
      </c>
      <c r="L46" s="255" t="s">
        <v>208</v>
      </c>
      <c r="M46" s="255" t="s">
        <v>208</v>
      </c>
      <c r="N46" s="255" t="s">
        <v>208</v>
      </c>
      <c r="O46" s="263" t="s">
        <v>208</v>
      </c>
      <c r="P46" s="103"/>
      <c r="Q46" s="103"/>
      <c r="R46" s="103"/>
      <c r="S46" s="103"/>
      <c r="T46" s="103"/>
      <c r="U46" s="103"/>
    </row>
    <row r="47" spans="1:21" ht="30.7" customHeight="1" x14ac:dyDescent="0.2">
      <c r="A47" s="103"/>
      <c r="B47" s="1052"/>
      <c r="C47" s="1053"/>
      <c r="D47" s="236"/>
      <c r="E47" s="1056" t="s">
        <v>36</v>
      </c>
      <c r="F47" s="1056"/>
      <c r="G47" s="1056"/>
      <c r="H47" s="1056"/>
      <c r="I47" s="1056"/>
      <c r="J47" s="1057"/>
      <c r="K47" s="247" t="s">
        <v>208</v>
      </c>
      <c r="L47" s="255" t="s">
        <v>208</v>
      </c>
      <c r="M47" s="255" t="s">
        <v>208</v>
      </c>
      <c r="N47" s="255" t="s">
        <v>208</v>
      </c>
      <c r="O47" s="263" t="s">
        <v>208</v>
      </c>
      <c r="P47" s="103"/>
      <c r="Q47" s="103"/>
      <c r="R47" s="103"/>
      <c r="S47" s="103"/>
      <c r="T47" s="103"/>
      <c r="U47" s="103"/>
    </row>
    <row r="48" spans="1:21" ht="30.7" customHeight="1" x14ac:dyDescent="0.2">
      <c r="A48" s="103"/>
      <c r="B48" s="1052"/>
      <c r="C48" s="1053"/>
      <c r="D48" s="236"/>
      <c r="E48" s="1056" t="s">
        <v>42</v>
      </c>
      <c r="F48" s="1056"/>
      <c r="G48" s="1056"/>
      <c r="H48" s="1056"/>
      <c r="I48" s="1056"/>
      <c r="J48" s="1057"/>
      <c r="K48" s="247">
        <v>99</v>
      </c>
      <c r="L48" s="255">
        <v>98</v>
      </c>
      <c r="M48" s="255">
        <v>98</v>
      </c>
      <c r="N48" s="255">
        <v>98</v>
      </c>
      <c r="O48" s="263">
        <v>98</v>
      </c>
      <c r="P48" s="103"/>
      <c r="Q48" s="103"/>
      <c r="R48" s="103"/>
      <c r="S48" s="103"/>
      <c r="T48" s="103"/>
      <c r="U48" s="103"/>
    </row>
    <row r="49" spans="1:21" ht="30.7" customHeight="1" x14ac:dyDescent="0.2">
      <c r="A49" s="103"/>
      <c r="B49" s="1052"/>
      <c r="C49" s="1053"/>
      <c r="D49" s="236"/>
      <c r="E49" s="1056" t="s">
        <v>0</v>
      </c>
      <c r="F49" s="1056"/>
      <c r="G49" s="1056"/>
      <c r="H49" s="1056"/>
      <c r="I49" s="1056"/>
      <c r="J49" s="1057"/>
      <c r="K49" s="247">
        <v>52</v>
      </c>
      <c r="L49" s="255">
        <v>55</v>
      </c>
      <c r="M49" s="255">
        <v>56</v>
      </c>
      <c r="N49" s="255">
        <v>57</v>
      </c>
      <c r="O49" s="263">
        <v>60</v>
      </c>
      <c r="P49" s="103"/>
      <c r="Q49" s="103"/>
      <c r="R49" s="103"/>
      <c r="S49" s="103"/>
      <c r="T49" s="103"/>
      <c r="U49" s="103"/>
    </row>
    <row r="50" spans="1:21" ht="30.7" customHeight="1" x14ac:dyDescent="0.2">
      <c r="A50" s="103"/>
      <c r="B50" s="1052"/>
      <c r="C50" s="1053"/>
      <c r="D50" s="236"/>
      <c r="E50" s="1056" t="s">
        <v>44</v>
      </c>
      <c r="F50" s="1056"/>
      <c r="G50" s="1056"/>
      <c r="H50" s="1056"/>
      <c r="I50" s="1056"/>
      <c r="J50" s="1057"/>
      <c r="K50" s="247">
        <v>6</v>
      </c>
      <c r="L50" s="255">
        <v>5</v>
      </c>
      <c r="M50" s="255">
        <v>5</v>
      </c>
      <c r="N50" s="255">
        <v>5</v>
      </c>
      <c r="O50" s="263">
        <v>0</v>
      </c>
      <c r="P50" s="103"/>
      <c r="Q50" s="103"/>
      <c r="R50" s="103"/>
      <c r="S50" s="103"/>
      <c r="T50" s="103"/>
      <c r="U50" s="103"/>
    </row>
    <row r="51" spans="1:21" ht="30.7" customHeight="1" x14ac:dyDescent="0.2">
      <c r="A51" s="103"/>
      <c r="B51" s="1054"/>
      <c r="C51" s="1055"/>
      <c r="D51" s="237"/>
      <c r="E51" s="1056" t="s">
        <v>51</v>
      </c>
      <c r="F51" s="1056"/>
      <c r="G51" s="1056"/>
      <c r="H51" s="1056"/>
      <c r="I51" s="1056"/>
      <c r="J51" s="1057"/>
      <c r="K51" s="247" t="s">
        <v>208</v>
      </c>
      <c r="L51" s="255" t="s">
        <v>208</v>
      </c>
      <c r="M51" s="255" t="s">
        <v>208</v>
      </c>
      <c r="N51" s="255" t="s">
        <v>208</v>
      </c>
      <c r="O51" s="263" t="s">
        <v>208</v>
      </c>
      <c r="P51" s="103"/>
      <c r="Q51" s="103"/>
      <c r="R51" s="103"/>
      <c r="S51" s="103"/>
      <c r="T51" s="103"/>
      <c r="U51" s="103"/>
    </row>
    <row r="52" spans="1:21" ht="30.7" customHeight="1" x14ac:dyDescent="0.2">
      <c r="A52" s="103"/>
      <c r="B52" s="1058" t="s">
        <v>54</v>
      </c>
      <c r="C52" s="1059"/>
      <c r="D52" s="237"/>
      <c r="E52" s="1056" t="s">
        <v>55</v>
      </c>
      <c r="F52" s="1056"/>
      <c r="G52" s="1056"/>
      <c r="H52" s="1056"/>
      <c r="I52" s="1056"/>
      <c r="J52" s="1057"/>
      <c r="K52" s="247">
        <v>394</v>
      </c>
      <c r="L52" s="255">
        <v>370</v>
      </c>
      <c r="M52" s="255">
        <v>367</v>
      </c>
      <c r="N52" s="255">
        <v>362</v>
      </c>
      <c r="O52" s="263">
        <v>356</v>
      </c>
      <c r="P52" s="103"/>
      <c r="Q52" s="103"/>
      <c r="R52" s="103"/>
      <c r="S52" s="103"/>
      <c r="T52" s="103"/>
      <c r="U52" s="103"/>
    </row>
    <row r="53" spans="1:21" ht="30.7" customHeight="1" x14ac:dyDescent="0.2">
      <c r="A53" s="103"/>
      <c r="B53" s="1060" t="s">
        <v>15</v>
      </c>
      <c r="C53" s="1061"/>
      <c r="D53" s="238"/>
      <c r="E53" s="1062" t="s">
        <v>57</v>
      </c>
      <c r="F53" s="1062"/>
      <c r="G53" s="1062"/>
      <c r="H53" s="1062"/>
      <c r="I53" s="1062"/>
      <c r="J53" s="1063"/>
      <c r="K53" s="248">
        <v>168</v>
      </c>
      <c r="L53" s="256">
        <v>106</v>
      </c>
      <c r="M53" s="256">
        <v>120</v>
      </c>
      <c r="N53" s="256">
        <v>153</v>
      </c>
      <c r="O53" s="264">
        <v>189</v>
      </c>
      <c r="P53" s="103"/>
      <c r="Q53" s="103"/>
      <c r="R53" s="103"/>
      <c r="S53" s="103"/>
      <c r="T53" s="103"/>
      <c r="U53" s="103"/>
    </row>
    <row r="54" spans="1:21" ht="23.95" customHeight="1" x14ac:dyDescent="0.2">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3.95" customHeight="1" x14ac:dyDescent="0.2">
      <c r="A55" s="103"/>
      <c r="B55" s="228" t="s">
        <v>6</v>
      </c>
      <c r="C55" s="233"/>
      <c r="D55" s="233"/>
      <c r="E55" s="233"/>
      <c r="F55" s="233"/>
      <c r="G55" s="233"/>
      <c r="H55" s="233"/>
      <c r="I55" s="233"/>
      <c r="J55" s="233"/>
      <c r="K55" s="249"/>
      <c r="L55" s="249"/>
      <c r="M55" s="249"/>
      <c r="N55" s="249"/>
      <c r="O55" s="265" t="s">
        <v>26</v>
      </c>
      <c r="P55" s="103"/>
      <c r="Q55" s="103"/>
      <c r="R55" s="103"/>
      <c r="S55" s="103"/>
      <c r="T55" s="103"/>
      <c r="U55" s="103"/>
    </row>
    <row r="56" spans="1:21" ht="31.5" customHeight="1" x14ac:dyDescent="0.2">
      <c r="A56" s="103"/>
      <c r="B56" s="229"/>
      <c r="C56" s="234"/>
      <c r="D56" s="234"/>
      <c r="E56" s="241"/>
      <c r="F56" s="241"/>
      <c r="G56" s="241"/>
      <c r="H56" s="241"/>
      <c r="I56" s="241"/>
      <c r="J56" s="244" t="s">
        <v>14</v>
      </c>
      <c r="K56" s="250" t="s">
        <v>528</v>
      </c>
      <c r="L56" s="257" t="s">
        <v>527</v>
      </c>
      <c r="M56" s="257" t="s">
        <v>529</v>
      </c>
      <c r="N56" s="257" t="s">
        <v>530</v>
      </c>
      <c r="O56" s="266" t="s">
        <v>531</v>
      </c>
      <c r="P56" s="103"/>
      <c r="Q56" s="103"/>
      <c r="R56" s="103"/>
      <c r="S56" s="103"/>
      <c r="T56" s="103"/>
      <c r="U56" s="103"/>
    </row>
    <row r="57" spans="1:21" ht="31.5" customHeight="1" x14ac:dyDescent="0.2">
      <c r="B57" s="1046" t="s">
        <v>53</v>
      </c>
      <c r="C57" s="1047"/>
      <c r="D57" s="1040" t="s">
        <v>59</v>
      </c>
      <c r="E57" s="1041"/>
      <c r="F57" s="1041"/>
      <c r="G57" s="1041"/>
      <c r="H57" s="1041"/>
      <c r="I57" s="1041"/>
      <c r="J57" s="1042"/>
      <c r="K57" s="251"/>
      <c r="L57" s="258"/>
      <c r="M57" s="258"/>
      <c r="N57" s="258"/>
      <c r="O57" s="267"/>
    </row>
    <row r="58" spans="1:21" ht="31.5" customHeight="1" x14ac:dyDescent="0.2">
      <c r="B58" s="1048"/>
      <c r="C58" s="1049"/>
      <c r="D58" s="1043" t="s">
        <v>62</v>
      </c>
      <c r="E58" s="1044"/>
      <c r="F58" s="1044"/>
      <c r="G58" s="1044"/>
      <c r="H58" s="1044"/>
      <c r="I58" s="1044"/>
      <c r="J58" s="1045"/>
      <c r="K58" s="252"/>
      <c r="L58" s="259"/>
      <c r="M58" s="259"/>
      <c r="N58" s="259"/>
      <c r="O58" s="268"/>
    </row>
    <row r="59" spans="1:21" ht="23.95" customHeight="1" x14ac:dyDescent="0.2">
      <c r="B59" s="230"/>
      <c r="C59" s="230"/>
      <c r="D59" s="239" t="s">
        <v>49</v>
      </c>
      <c r="E59" s="242"/>
      <c r="F59" s="242"/>
      <c r="G59" s="242"/>
      <c r="H59" s="242"/>
      <c r="I59" s="242"/>
      <c r="J59" s="242"/>
      <c r="K59" s="242"/>
      <c r="L59" s="242"/>
      <c r="M59" s="242"/>
      <c r="N59" s="242"/>
      <c r="O59" s="242"/>
    </row>
    <row r="60" spans="1:21" ht="23.95" customHeight="1" x14ac:dyDescent="0.2">
      <c r="B60" s="231"/>
      <c r="C60" s="231"/>
      <c r="D60" s="239" t="s">
        <v>43</v>
      </c>
      <c r="E60" s="242"/>
      <c r="F60" s="242"/>
      <c r="G60" s="242"/>
      <c r="H60" s="242"/>
      <c r="I60" s="242"/>
      <c r="J60" s="242"/>
      <c r="K60" s="242"/>
      <c r="L60" s="242"/>
      <c r="M60" s="242"/>
      <c r="N60" s="242"/>
      <c r="O60" s="242"/>
    </row>
    <row r="61" spans="1:21" ht="23.95"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3.95"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bCzYcU9dCkkfF+gJg8tJ9Ex+AC/1aUK7hWul44D2V44kuUx5AuK+nfyDgAe1W3oxX6CJdsrc6jdSfvo+jxqlTA==" saltValue="z2KUOIrU76JSUpBgnbYCn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05" customHeight="1" x14ac:dyDescent="0.2"/>
    <row r="2" ht="15.05" customHeight="1" x14ac:dyDescent="0.2"/>
    <row r="3" ht="15.05" customHeight="1" x14ac:dyDescent="0.2"/>
    <row r="4" ht="15.05" customHeight="1" x14ac:dyDescent="0.2"/>
    <row r="5" ht="15.05" customHeight="1" x14ac:dyDescent="0.2"/>
    <row r="6" ht="15.05" customHeight="1" x14ac:dyDescent="0.2"/>
    <row r="7" ht="15.05" customHeight="1" x14ac:dyDescent="0.2"/>
    <row r="8" ht="15.05" customHeight="1" x14ac:dyDescent="0.2"/>
    <row r="9" ht="15.05" customHeight="1" x14ac:dyDescent="0.2"/>
    <row r="10" ht="15.05" customHeight="1" x14ac:dyDescent="0.2"/>
    <row r="11" ht="15.05" customHeight="1" x14ac:dyDescent="0.2"/>
    <row r="12" ht="15.05" customHeight="1" x14ac:dyDescent="0.2"/>
    <row r="13" ht="15.05" customHeight="1" x14ac:dyDescent="0.2"/>
    <row r="14" ht="15.05" customHeight="1" x14ac:dyDescent="0.2"/>
    <row r="15" ht="15.05" customHeight="1" x14ac:dyDescent="0.2"/>
    <row r="16" ht="15.05" customHeight="1" x14ac:dyDescent="0.2"/>
    <row r="17" ht="15.05" customHeight="1" x14ac:dyDescent="0.2"/>
    <row r="18" ht="15.05" customHeight="1" x14ac:dyDescent="0.2"/>
    <row r="19" ht="15.05" customHeight="1" x14ac:dyDescent="0.2"/>
    <row r="20" ht="15.05" customHeight="1" x14ac:dyDescent="0.2"/>
    <row r="21" ht="15.05" customHeight="1" x14ac:dyDescent="0.2"/>
    <row r="22" ht="15.05" customHeight="1" x14ac:dyDescent="0.2"/>
    <row r="23" ht="15.05" customHeight="1" x14ac:dyDescent="0.2"/>
    <row r="24" ht="15.05" customHeight="1" x14ac:dyDescent="0.2"/>
    <row r="25" ht="15.05" customHeight="1" x14ac:dyDescent="0.2"/>
    <row r="26" ht="15.05" customHeight="1" x14ac:dyDescent="0.2"/>
    <row r="27" ht="15.05" customHeight="1" x14ac:dyDescent="0.2"/>
    <row r="28" ht="15.05" customHeight="1" x14ac:dyDescent="0.2"/>
    <row r="29" ht="15.05" customHeight="1" x14ac:dyDescent="0.2"/>
    <row r="30" ht="15.05" customHeight="1" x14ac:dyDescent="0.2"/>
    <row r="31" ht="15.05" customHeight="1" x14ac:dyDescent="0.2"/>
    <row r="32" ht="15.05" customHeight="1" x14ac:dyDescent="0.2"/>
    <row r="33" spans="2:13" ht="15.05" customHeight="1" x14ac:dyDescent="0.2"/>
    <row r="34" spans="2:13" ht="15.05" customHeight="1" x14ac:dyDescent="0.2"/>
    <row r="35" spans="2:13" ht="15.05" customHeight="1" x14ac:dyDescent="0.2"/>
    <row r="36" spans="2:13" ht="15.05" customHeight="1" x14ac:dyDescent="0.2"/>
    <row r="37" spans="2:13" ht="15.05" customHeight="1" x14ac:dyDescent="0.2"/>
    <row r="38" spans="2:13" ht="15.05" customHeight="1" x14ac:dyDescent="0.2"/>
    <row r="39" spans="2:13" ht="27.7" customHeight="1" x14ac:dyDescent="0.2">
      <c r="M39" s="260" t="s">
        <v>21</v>
      </c>
    </row>
    <row r="40" spans="2:13" ht="27.7" customHeight="1" x14ac:dyDescent="0.2">
      <c r="B40" s="226" t="s">
        <v>25</v>
      </c>
      <c r="C40" s="232"/>
      <c r="D40" s="232"/>
      <c r="E40" s="240"/>
      <c r="F40" s="240"/>
      <c r="G40" s="240"/>
      <c r="H40" s="243" t="s">
        <v>14</v>
      </c>
      <c r="I40" s="245" t="s">
        <v>522</v>
      </c>
      <c r="J40" s="253" t="s">
        <v>523</v>
      </c>
      <c r="K40" s="253" t="s">
        <v>419</v>
      </c>
      <c r="L40" s="253" t="s">
        <v>524</v>
      </c>
      <c r="M40" s="274" t="s">
        <v>525</v>
      </c>
    </row>
    <row r="41" spans="2:13" ht="27.7" customHeight="1" x14ac:dyDescent="0.2">
      <c r="B41" s="1050" t="s">
        <v>38</v>
      </c>
      <c r="C41" s="1051"/>
      <c r="D41" s="235"/>
      <c r="E41" s="1075" t="s">
        <v>63</v>
      </c>
      <c r="F41" s="1075"/>
      <c r="G41" s="1075"/>
      <c r="H41" s="1076"/>
      <c r="I41" s="246">
        <v>3764</v>
      </c>
      <c r="J41" s="254">
        <v>3889</v>
      </c>
      <c r="K41" s="254">
        <v>3919</v>
      </c>
      <c r="L41" s="254">
        <v>4574</v>
      </c>
      <c r="M41" s="262">
        <v>4468</v>
      </c>
    </row>
    <row r="42" spans="2:13" ht="27.7" customHeight="1" x14ac:dyDescent="0.2">
      <c r="B42" s="1052"/>
      <c r="C42" s="1053"/>
      <c r="D42" s="236"/>
      <c r="E42" s="1066" t="s">
        <v>71</v>
      </c>
      <c r="F42" s="1066"/>
      <c r="G42" s="1066"/>
      <c r="H42" s="1067"/>
      <c r="I42" s="247">
        <v>15</v>
      </c>
      <c r="J42" s="255">
        <v>11</v>
      </c>
      <c r="K42" s="255">
        <v>6</v>
      </c>
      <c r="L42" s="255">
        <v>1</v>
      </c>
      <c r="M42" s="263">
        <v>1</v>
      </c>
    </row>
    <row r="43" spans="2:13" ht="27.7" customHeight="1" x14ac:dyDescent="0.2">
      <c r="B43" s="1052"/>
      <c r="C43" s="1053"/>
      <c r="D43" s="236"/>
      <c r="E43" s="1066" t="s">
        <v>72</v>
      </c>
      <c r="F43" s="1066"/>
      <c r="G43" s="1066"/>
      <c r="H43" s="1067"/>
      <c r="I43" s="247">
        <v>989</v>
      </c>
      <c r="J43" s="255">
        <v>855</v>
      </c>
      <c r="K43" s="255">
        <v>777</v>
      </c>
      <c r="L43" s="255">
        <v>698</v>
      </c>
      <c r="M43" s="263">
        <v>617</v>
      </c>
    </row>
    <row r="44" spans="2:13" ht="27.7" customHeight="1" x14ac:dyDescent="0.2">
      <c r="B44" s="1052"/>
      <c r="C44" s="1053"/>
      <c r="D44" s="236"/>
      <c r="E44" s="1066" t="s">
        <v>74</v>
      </c>
      <c r="F44" s="1066"/>
      <c r="G44" s="1066"/>
      <c r="H44" s="1067"/>
      <c r="I44" s="247">
        <v>615</v>
      </c>
      <c r="J44" s="255">
        <v>1200</v>
      </c>
      <c r="K44" s="255">
        <v>1339</v>
      </c>
      <c r="L44" s="255">
        <v>1309</v>
      </c>
      <c r="M44" s="263">
        <v>1385</v>
      </c>
    </row>
    <row r="45" spans="2:13" ht="27.7" customHeight="1" x14ac:dyDescent="0.2">
      <c r="B45" s="1052"/>
      <c r="C45" s="1053"/>
      <c r="D45" s="236"/>
      <c r="E45" s="1066" t="s">
        <v>77</v>
      </c>
      <c r="F45" s="1066"/>
      <c r="G45" s="1066"/>
      <c r="H45" s="1067"/>
      <c r="I45" s="247">
        <v>1263</v>
      </c>
      <c r="J45" s="255">
        <v>1273</v>
      </c>
      <c r="K45" s="255">
        <v>1227</v>
      </c>
      <c r="L45" s="255">
        <v>1154</v>
      </c>
      <c r="M45" s="263">
        <v>1126</v>
      </c>
    </row>
    <row r="46" spans="2:13" ht="27.7" customHeight="1" x14ac:dyDescent="0.2">
      <c r="B46" s="1052"/>
      <c r="C46" s="1053"/>
      <c r="D46" s="237"/>
      <c r="E46" s="1066" t="s">
        <v>76</v>
      </c>
      <c r="F46" s="1066"/>
      <c r="G46" s="1066"/>
      <c r="H46" s="1067"/>
      <c r="I46" s="247">
        <v>9</v>
      </c>
      <c r="J46" s="255">
        <v>8</v>
      </c>
      <c r="K46" s="255">
        <v>8</v>
      </c>
      <c r="L46" s="255">
        <v>8</v>
      </c>
      <c r="M46" s="263">
        <v>8</v>
      </c>
    </row>
    <row r="47" spans="2:13" ht="27.7" customHeight="1" x14ac:dyDescent="0.2">
      <c r="B47" s="1052"/>
      <c r="C47" s="1053"/>
      <c r="D47" s="270"/>
      <c r="E47" s="1072" t="s">
        <v>80</v>
      </c>
      <c r="F47" s="1073"/>
      <c r="G47" s="1073"/>
      <c r="H47" s="1074"/>
      <c r="I47" s="247" t="s">
        <v>208</v>
      </c>
      <c r="J47" s="255" t="s">
        <v>208</v>
      </c>
      <c r="K47" s="255" t="s">
        <v>208</v>
      </c>
      <c r="L47" s="255" t="s">
        <v>208</v>
      </c>
      <c r="M47" s="263" t="s">
        <v>208</v>
      </c>
    </row>
    <row r="48" spans="2:13" ht="27.7" customHeight="1" x14ac:dyDescent="0.2">
      <c r="B48" s="1052"/>
      <c r="C48" s="1053"/>
      <c r="D48" s="236"/>
      <c r="E48" s="1066" t="s">
        <v>84</v>
      </c>
      <c r="F48" s="1066"/>
      <c r="G48" s="1066"/>
      <c r="H48" s="1067"/>
      <c r="I48" s="247" t="s">
        <v>208</v>
      </c>
      <c r="J48" s="255" t="s">
        <v>208</v>
      </c>
      <c r="K48" s="255" t="s">
        <v>208</v>
      </c>
      <c r="L48" s="255" t="s">
        <v>208</v>
      </c>
      <c r="M48" s="263" t="s">
        <v>208</v>
      </c>
    </row>
    <row r="49" spans="2:13" ht="27.7" customHeight="1" x14ac:dyDescent="0.2">
      <c r="B49" s="1054"/>
      <c r="C49" s="1055"/>
      <c r="D49" s="236"/>
      <c r="E49" s="1066" t="s">
        <v>90</v>
      </c>
      <c r="F49" s="1066"/>
      <c r="G49" s="1066"/>
      <c r="H49" s="1067"/>
      <c r="I49" s="247" t="s">
        <v>208</v>
      </c>
      <c r="J49" s="255" t="s">
        <v>208</v>
      </c>
      <c r="K49" s="255" t="s">
        <v>208</v>
      </c>
      <c r="L49" s="255" t="s">
        <v>208</v>
      </c>
      <c r="M49" s="263" t="s">
        <v>208</v>
      </c>
    </row>
    <row r="50" spans="2:13" ht="27.7" customHeight="1" x14ac:dyDescent="0.2">
      <c r="B50" s="1070" t="s">
        <v>92</v>
      </c>
      <c r="C50" s="1071"/>
      <c r="D50" s="271"/>
      <c r="E50" s="1066" t="s">
        <v>94</v>
      </c>
      <c r="F50" s="1066"/>
      <c r="G50" s="1066"/>
      <c r="H50" s="1067"/>
      <c r="I50" s="247">
        <v>3918</v>
      </c>
      <c r="J50" s="255">
        <v>3323</v>
      </c>
      <c r="K50" s="255">
        <v>3042</v>
      </c>
      <c r="L50" s="255">
        <v>2964</v>
      </c>
      <c r="M50" s="263">
        <v>3065</v>
      </c>
    </row>
    <row r="51" spans="2:13" ht="27.7" customHeight="1" x14ac:dyDescent="0.2">
      <c r="B51" s="1052"/>
      <c r="C51" s="1053"/>
      <c r="D51" s="236"/>
      <c r="E51" s="1066" t="s">
        <v>97</v>
      </c>
      <c r="F51" s="1066"/>
      <c r="G51" s="1066"/>
      <c r="H51" s="1067"/>
      <c r="I51" s="247" t="s">
        <v>208</v>
      </c>
      <c r="J51" s="255" t="s">
        <v>208</v>
      </c>
      <c r="K51" s="255" t="s">
        <v>208</v>
      </c>
      <c r="L51" s="255" t="s">
        <v>208</v>
      </c>
      <c r="M51" s="263" t="s">
        <v>208</v>
      </c>
    </row>
    <row r="52" spans="2:13" ht="27.7" customHeight="1" x14ac:dyDescent="0.2">
      <c r="B52" s="1054"/>
      <c r="C52" s="1055"/>
      <c r="D52" s="236"/>
      <c r="E52" s="1066" t="s">
        <v>46</v>
      </c>
      <c r="F52" s="1066"/>
      <c r="G52" s="1066"/>
      <c r="H52" s="1067"/>
      <c r="I52" s="247">
        <v>4229</v>
      </c>
      <c r="J52" s="255">
        <v>4486</v>
      </c>
      <c r="K52" s="255">
        <v>4519</v>
      </c>
      <c r="L52" s="255">
        <v>4655</v>
      </c>
      <c r="M52" s="263">
        <v>4589</v>
      </c>
    </row>
    <row r="53" spans="2:13" ht="27.7" customHeight="1" x14ac:dyDescent="0.2">
      <c r="B53" s="1060" t="s">
        <v>15</v>
      </c>
      <c r="C53" s="1061"/>
      <c r="D53" s="238"/>
      <c r="E53" s="1068" t="s">
        <v>99</v>
      </c>
      <c r="F53" s="1068"/>
      <c r="G53" s="1068"/>
      <c r="H53" s="1069"/>
      <c r="I53" s="248">
        <v>-1492</v>
      </c>
      <c r="J53" s="256">
        <v>-574</v>
      </c>
      <c r="K53" s="256">
        <v>-285</v>
      </c>
      <c r="L53" s="256">
        <v>126</v>
      </c>
      <c r="M53" s="264">
        <v>-50</v>
      </c>
    </row>
    <row r="54" spans="2:13" ht="27.7" customHeight="1" x14ac:dyDescent="0.2">
      <c r="B54" s="269" t="s">
        <v>33</v>
      </c>
      <c r="C54" s="209"/>
      <c r="D54" s="209"/>
      <c r="E54" s="272"/>
      <c r="F54" s="272"/>
      <c r="G54" s="272"/>
      <c r="H54" s="272"/>
      <c r="I54" s="273"/>
      <c r="J54" s="273"/>
      <c r="K54" s="273"/>
      <c r="L54" s="273"/>
      <c r="M54" s="273"/>
    </row>
    <row r="55" spans="2:13" ht="12.7" customHeight="1" x14ac:dyDescent="0.2"/>
    <row r="56" spans="2:13" ht="12.7" hidden="1" customHeight="1" x14ac:dyDescent="0.2"/>
    <row r="57" spans="2:13" ht="12.7" hidden="1" customHeight="1" x14ac:dyDescent="0.2"/>
    <row r="58" spans="2:13" ht="12.7"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7DRYbM/OUzy/IZNlWhxqVdMFeK7ChhVpM9w5hi6jfaFsDYrDR7WGvY8pzNXNUrbciC608VyuZUWs92/sm78oQ==" saltValue="woyTkLJDT0YJNsX7rkWbN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45" customHeight="1" x14ac:dyDescent="0.2"/>
    <row r="2" ht="16.45" customHeight="1" x14ac:dyDescent="0.2"/>
    <row r="3" ht="16.45" customHeight="1" x14ac:dyDescent="0.2"/>
    <row r="4" ht="16.45" customHeight="1" x14ac:dyDescent="0.2"/>
    <row r="5" ht="16.45" customHeight="1" x14ac:dyDescent="0.2"/>
    <row r="6" ht="16.45" customHeight="1" x14ac:dyDescent="0.2"/>
    <row r="7" ht="16.45" customHeight="1" x14ac:dyDescent="0.2"/>
    <row r="8" ht="16.45" customHeight="1" x14ac:dyDescent="0.2"/>
    <row r="9" ht="16.45" customHeight="1" x14ac:dyDescent="0.2"/>
    <row r="10" ht="16.45" customHeight="1" x14ac:dyDescent="0.2"/>
    <row r="11" ht="16.45" customHeight="1" x14ac:dyDescent="0.2"/>
    <row r="12" ht="16.45" customHeight="1" x14ac:dyDescent="0.2"/>
    <row r="13" ht="16.45" customHeight="1" x14ac:dyDescent="0.2"/>
    <row r="14" ht="16.45" customHeight="1" x14ac:dyDescent="0.2"/>
    <row r="15" ht="16.45" customHeight="1" x14ac:dyDescent="0.2"/>
    <row r="16" ht="16.45" customHeight="1" x14ac:dyDescent="0.2"/>
    <row r="17" ht="16.45" customHeight="1" x14ac:dyDescent="0.2"/>
    <row r="18" ht="16.45" customHeight="1" x14ac:dyDescent="0.2"/>
    <row r="19" ht="16.45" customHeight="1" x14ac:dyDescent="0.2"/>
    <row r="20" ht="16.45" customHeight="1" x14ac:dyDescent="0.2"/>
    <row r="21" ht="16.45" customHeight="1" x14ac:dyDescent="0.2"/>
    <row r="22" ht="16.45" customHeight="1" x14ac:dyDescent="0.2"/>
    <row r="23" ht="16.45" customHeight="1" x14ac:dyDescent="0.2"/>
    <row r="24" ht="16.45" customHeight="1" x14ac:dyDescent="0.2"/>
    <row r="25" ht="16.45" customHeight="1" x14ac:dyDescent="0.2"/>
    <row r="26" ht="16.45" customHeight="1" x14ac:dyDescent="0.2"/>
    <row r="27" ht="16.45" customHeight="1" x14ac:dyDescent="0.2"/>
    <row r="28" ht="16.45" customHeight="1" x14ac:dyDescent="0.2"/>
    <row r="29" ht="16.45" customHeight="1" x14ac:dyDescent="0.2"/>
    <row r="30" ht="16.45" customHeight="1" x14ac:dyDescent="0.2"/>
    <row r="31" ht="16.45" customHeight="1" x14ac:dyDescent="0.2"/>
    <row r="32" ht="16.45" customHeight="1" x14ac:dyDescent="0.2"/>
    <row r="33" ht="16.45" customHeight="1" x14ac:dyDescent="0.2"/>
    <row r="34" ht="16.45" customHeight="1" x14ac:dyDescent="0.2"/>
    <row r="35" ht="16.45" customHeight="1" x14ac:dyDescent="0.2"/>
    <row r="36" ht="16.45" customHeight="1" x14ac:dyDescent="0.2"/>
    <row r="37" ht="16.45" customHeight="1" x14ac:dyDescent="0.2"/>
    <row r="38" ht="16.45" customHeight="1" x14ac:dyDescent="0.2"/>
    <row r="39" ht="16.45" customHeight="1" x14ac:dyDescent="0.2"/>
    <row r="40" ht="16.45" customHeight="1" x14ac:dyDescent="0.2"/>
    <row r="41" ht="16.45" customHeight="1" x14ac:dyDescent="0.2"/>
    <row r="42" ht="16.45" customHeight="1" x14ac:dyDescent="0.2"/>
    <row r="43" ht="16.45" customHeight="1" x14ac:dyDescent="0.2"/>
    <row r="44" ht="16.45" customHeight="1" x14ac:dyDescent="0.2"/>
    <row r="45" ht="16.45" customHeight="1" x14ac:dyDescent="0.2"/>
    <row r="46" ht="16.45" customHeight="1" x14ac:dyDescent="0.2"/>
    <row r="47" ht="16.45" customHeight="1" x14ac:dyDescent="0.2"/>
    <row r="48" ht="16.45" customHeight="1" x14ac:dyDescent="0.2"/>
    <row r="49" spans="2:8" ht="20.2" customHeight="1" x14ac:dyDescent="0.2"/>
    <row r="50" spans="2:8" ht="16.45" customHeight="1" x14ac:dyDescent="0.2"/>
    <row r="51" spans="2:8" ht="29.3" customHeight="1" x14ac:dyDescent="0.2"/>
    <row r="52" spans="2:8" ht="29.3" customHeight="1" x14ac:dyDescent="0.2"/>
    <row r="53" spans="2:8" ht="52.45" customHeight="1" x14ac:dyDescent="0.25">
      <c r="B53" s="103"/>
      <c r="C53" s="103"/>
      <c r="D53" s="103"/>
      <c r="E53" s="103"/>
      <c r="F53" s="103"/>
      <c r="G53" s="103"/>
      <c r="H53" s="290" t="s">
        <v>95</v>
      </c>
    </row>
    <row r="54" spans="2:8" ht="29.3" customHeight="1" x14ac:dyDescent="0.25">
      <c r="B54" s="275" t="s">
        <v>5</v>
      </c>
      <c r="C54" s="281"/>
      <c r="D54" s="281"/>
      <c r="E54" s="282" t="s">
        <v>14</v>
      </c>
      <c r="F54" s="283" t="s">
        <v>419</v>
      </c>
      <c r="G54" s="283" t="s">
        <v>524</v>
      </c>
      <c r="H54" s="291" t="s">
        <v>525</v>
      </c>
    </row>
    <row r="55" spans="2:8" ht="52.45" customHeight="1" x14ac:dyDescent="0.2">
      <c r="B55" s="276"/>
      <c r="C55" s="1085" t="s">
        <v>103</v>
      </c>
      <c r="D55" s="1085"/>
      <c r="E55" s="1086"/>
      <c r="F55" s="284">
        <v>2088</v>
      </c>
      <c r="G55" s="284">
        <v>2226</v>
      </c>
      <c r="H55" s="292">
        <v>2321</v>
      </c>
    </row>
    <row r="56" spans="2:8" ht="52.45" customHeight="1" x14ac:dyDescent="0.2">
      <c r="B56" s="277"/>
      <c r="C56" s="1087" t="s">
        <v>106</v>
      </c>
      <c r="D56" s="1087"/>
      <c r="E56" s="1088"/>
      <c r="F56" s="285">
        <v>69</v>
      </c>
      <c r="G56" s="285">
        <v>69</v>
      </c>
      <c r="H56" s="293">
        <v>69</v>
      </c>
    </row>
    <row r="57" spans="2:8" ht="53.25" customHeight="1" x14ac:dyDescent="0.2">
      <c r="B57" s="277"/>
      <c r="C57" s="1089" t="s">
        <v>68</v>
      </c>
      <c r="D57" s="1089"/>
      <c r="E57" s="1090"/>
      <c r="F57" s="286">
        <v>664</v>
      </c>
      <c r="G57" s="286">
        <v>364</v>
      </c>
      <c r="H57" s="294">
        <v>321</v>
      </c>
    </row>
    <row r="58" spans="2:8" ht="45.7" customHeight="1" x14ac:dyDescent="0.2">
      <c r="B58" s="278"/>
      <c r="C58" s="1077" t="s">
        <v>61</v>
      </c>
      <c r="D58" s="1078"/>
      <c r="E58" s="1079"/>
      <c r="F58" s="287">
        <v>301</v>
      </c>
      <c r="G58" s="287">
        <v>271</v>
      </c>
      <c r="H58" s="295">
        <v>263</v>
      </c>
    </row>
    <row r="59" spans="2:8" ht="45.7" customHeight="1" x14ac:dyDescent="0.2">
      <c r="B59" s="278"/>
      <c r="C59" s="1077" t="s">
        <v>539</v>
      </c>
      <c r="D59" s="1078"/>
      <c r="E59" s="1079"/>
      <c r="F59" s="287">
        <v>31</v>
      </c>
      <c r="G59" s="287">
        <v>31</v>
      </c>
      <c r="H59" s="295">
        <v>31</v>
      </c>
    </row>
    <row r="60" spans="2:8" ht="45.7" customHeight="1" x14ac:dyDescent="0.2">
      <c r="B60" s="278"/>
      <c r="C60" s="1077" t="s">
        <v>314</v>
      </c>
      <c r="D60" s="1078"/>
      <c r="E60" s="1079"/>
      <c r="F60" s="287">
        <v>26</v>
      </c>
      <c r="G60" s="287">
        <v>26</v>
      </c>
      <c r="H60" s="295">
        <v>25</v>
      </c>
    </row>
    <row r="61" spans="2:8" ht="45.7" customHeight="1" x14ac:dyDescent="0.2">
      <c r="B61" s="278"/>
      <c r="C61" s="1077" t="s">
        <v>128</v>
      </c>
      <c r="D61" s="1078"/>
      <c r="E61" s="1079"/>
      <c r="F61" s="287">
        <v>23</v>
      </c>
      <c r="G61" s="287">
        <v>23</v>
      </c>
      <c r="H61" s="295">
        <v>23</v>
      </c>
    </row>
    <row r="62" spans="2:8" ht="45.7" customHeight="1" x14ac:dyDescent="0.2">
      <c r="B62" s="279"/>
      <c r="C62" s="1080" t="s">
        <v>174</v>
      </c>
      <c r="D62" s="1081"/>
      <c r="E62" s="1082"/>
      <c r="F62" s="288">
        <v>236</v>
      </c>
      <c r="G62" s="288">
        <v>1</v>
      </c>
      <c r="H62" s="296">
        <v>1</v>
      </c>
    </row>
    <row r="63" spans="2:8" ht="52.45" customHeight="1" x14ac:dyDescent="0.2">
      <c r="B63" s="280"/>
      <c r="C63" s="1083" t="s">
        <v>109</v>
      </c>
      <c r="D63" s="1083"/>
      <c r="E63" s="1084"/>
      <c r="F63" s="289">
        <v>2820</v>
      </c>
      <c r="G63" s="289">
        <v>2659</v>
      </c>
      <c r="H63" s="297">
        <v>2711</v>
      </c>
    </row>
    <row r="64" spans="2:8" ht="15.05" customHeight="1" x14ac:dyDescent="0.2"/>
  </sheetData>
  <sheetProtection algorithmName="SHA-512" hashValue="9JLanjg6zV7arywM/YOdCrSyU3etd5qmZuOVrvRKdR0MjoGIMrAxllOlbJlzv4BS3uJPz41hcYYHUOuwSoCnpg==" saltValue="sT+VCyxQslxWg6zfsDOQA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86615-D86C-4517-91F8-3CFB732C4641}">
  <sheetPr>
    <pageSetUpPr fitToPage="1"/>
  </sheetPr>
  <dimension ref="A1:WZM160"/>
  <sheetViews>
    <sheetView showGridLines="0" tabSelected="1" topLeftCell="A52" zoomScale="70" zoomScaleNormal="70" zoomScaleSheetLayoutView="55" workbookViewId="0">
      <selection activeCell="CI71" sqref="CI71"/>
    </sheetView>
  </sheetViews>
  <sheetFormatPr defaultColWidth="0" defaultRowHeight="13.5" customHeight="1" zeroHeight="1" x14ac:dyDescent="0.2"/>
  <cols>
    <col min="1" max="1" width="6.33203125" style="1093" customWidth="1"/>
    <col min="2" max="107" width="2.44140625" style="1093" customWidth="1"/>
    <col min="108" max="108" width="6.109375" style="1103" customWidth="1"/>
    <col min="109" max="109" width="5.88671875" style="1102" customWidth="1"/>
    <col min="110" max="110" width="19.109375" style="1093" hidden="1"/>
    <col min="111" max="115" width="12.6640625" style="1093" hidden="1"/>
    <col min="116" max="349" width="8.6640625" style="1093" hidden="1"/>
    <col min="350" max="355" width="14.88671875" style="1093" hidden="1"/>
    <col min="356" max="357" width="15.88671875" style="1093" hidden="1"/>
    <col min="358" max="363" width="16.109375" style="1093" hidden="1"/>
    <col min="364" max="364" width="6.109375" style="1093" hidden="1"/>
    <col min="365" max="365" width="3" style="1093" hidden="1"/>
    <col min="366" max="605" width="8.6640625" style="1093" hidden="1"/>
    <col min="606" max="611" width="14.88671875" style="1093" hidden="1"/>
    <col min="612" max="613" width="15.88671875" style="1093" hidden="1"/>
    <col min="614" max="619" width="16.109375" style="1093" hidden="1"/>
    <col min="620" max="620" width="6.109375" style="1093" hidden="1"/>
    <col min="621" max="621" width="3" style="1093" hidden="1"/>
    <col min="622" max="861" width="8.6640625" style="1093" hidden="1"/>
    <col min="862" max="867" width="14.88671875" style="1093" hidden="1"/>
    <col min="868" max="869" width="15.88671875" style="1093" hidden="1"/>
    <col min="870" max="875" width="16.109375" style="1093" hidden="1"/>
    <col min="876" max="876" width="6.109375" style="1093" hidden="1"/>
    <col min="877" max="877" width="3" style="1093" hidden="1"/>
    <col min="878" max="1117" width="8.6640625" style="1093" hidden="1"/>
    <col min="1118" max="1123" width="14.88671875" style="1093" hidden="1"/>
    <col min="1124" max="1125" width="15.88671875" style="1093" hidden="1"/>
    <col min="1126" max="1131" width="16.109375" style="1093" hidden="1"/>
    <col min="1132" max="1132" width="6.109375" style="1093" hidden="1"/>
    <col min="1133" max="1133" width="3" style="1093" hidden="1"/>
    <col min="1134" max="1373" width="8.6640625" style="1093" hidden="1"/>
    <col min="1374" max="1379" width="14.88671875" style="1093" hidden="1"/>
    <col min="1380" max="1381" width="15.88671875" style="1093" hidden="1"/>
    <col min="1382" max="1387" width="16.109375" style="1093" hidden="1"/>
    <col min="1388" max="1388" width="6.109375" style="1093" hidden="1"/>
    <col min="1389" max="1389" width="3" style="1093" hidden="1"/>
    <col min="1390" max="1629" width="8.6640625" style="1093" hidden="1"/>
    <col min="1630" max="1635" width="14.88671875" style="1093" hidden="1"/>
    <col min="1636" max="1637" width="15.88671875" style="1093" hidden="1"/>
    <col min="1638" max="1643" width="16.109375" style="1093" hidden="1"/>
    <col min="1644" max="1644" width="6.109375" style="1093" hidden="1"/>
    <col min="1645" max="1645" width="3" style="1093" hidden="1"/>
    <col min="1646" max="1885" width="8.6640625" style="1093" hidden="1"/>
    <col min="1886" max="1891" width="14.88671875" style="1093" hidden="1"/>
    <col min="1892" max="1893" width="15.88671875" style="1093" hidden="1"/>
    <col min="1894" max="1899" width="16.109375" style="1093" hidden="1"/>
    <col min="1900" max="1900" width="6.109375" style="1093" hidden="1"/>
    <col min="1901" max="1901" width="3" style="1093" hidden="1"/>
    <col min="1902" max="2141" width="8.6640625" style="1093" hidden="1"/>
    <col min="2142" max="2147" width="14.88671875" style="1093" hidden="1"/>
    <col min="2148" max="2149" width="15.88671875" style="1093" hidden="1"/>
    <col min="2150" max="2155" width="16.109375" style="1093" hidden="1"/>
    <col min="2156" max="2156" width="6.109375" style="1093" hidden="1"/>
    <col min="2157" max="2157" width="3" style="1093" hidden="1"/>
    <col min="2158" max="2397" width="8.6640625" style="1093" hidden="1"/>
    <col min="2398" max="2403" width="14.88671875" style="1093" hidden="1"/>
    <col min="2404" max="2405" width="15.88671875" style="1093" hidden="1"/>
    <col min="2406" max="2411" width="16.109375" style="1093" hidden="1"/>
    <col min="2412" max="2412" width="6.109375" style="1093" hidden="1"/>
    <col min="2413" max="2413" width="3" style="1093" hidden="1"/>
    <col min="2414" max="2653" width="8.6640625" style="1093" hidden="1"/>
    <col min="2654" max="2659" width="14.88671875" style="1093" hidden="1"/>
    <col min="2660" max="2661" width="15.88671875" style="1093" hidden="1"/>
    <col min="2662" max="2667" width="16.109375" style="1093" hidden="1"/>
    <col min="2668" max="2668" width="6.109375" style="1093" hidden="1"/>
    <col min="2669" max="2669" width="3" style="1093" hidden="1"/>
    <col min="2670" max="2909" width="8.6640625" style="1093" hidden="1"/>
    <col min="2910" max="2915" width="14.88671875" style="1093" hidden="1"/>
    <col min="2916" max="2917" width="15.88671875" style="1093" hidden="1"/>
    <col min="2918" max="2923" width="16.109375" style="1093" hidden="1"/>
    <col min="2924" max="2924" width="6.109375" style="1093" hidden="1"/>
    <col min="2925" max="2925" width="3" style="1093" hidden="1"/>
    <col min="2926" max="3165" width="8.6640625" style="1093" hidden="1"/>
    <col min="3166" max="3171" width="14.88671875" style="1093" hidden="1"/>
    <col min="3172" max="3173" width="15.88671875" style="1093" hidden="1"/>
    <col min="3174" max="3179" width="16.109375" style="1093" hidden="1"/>
    <col min="3180" max="3180" width="6.109375" style="1093" hidden="1"/>
    <col min="3181" max="3181" width="3" style="1093" hidden="1"/>
    <col min="3182" max="3421" width="8.6640625" style="1093" hidden="1"/>
    <col min="3422" max="3427" width="14.88671875" style="1093" hidden="1"/>
    <col min="3428" max="3429" width="15.88671875" style="1093" hidden="1"/>
    <col min="3430" max="3435" width="16.109375" style="1093" hidden="1"/>
    <col min="3436" max="3436" width="6.109375" style="1093" hidden="1"/>
    <col min="3437" max="3437" width="3" style="1093" hidden="1"/>
    <col min="3438" max="3677" width="8.6640625" style="1093" hidden="1"/>
    <col min="3678" max="3683" width="14.88671875" style="1093" hidden="1"/>
    <col min="3684" max="3685" width="15.88671875" style="1093" hidden="1"/>
    <col min="3686" max="3691" width="16.109375" style="1093" hidden="1"/>
    <col min="3692" max="3692" width="6.109375" style="1093" hidden="1"/>
    <col min="3693" max="3693" width="3" style="1093" hidden="1"/>
    <col min="3694" max="3933" width="8.6640625" style="1093" hidden="1"/>
    <col min="3934" max="3939" width="14.88671875" style="1093" hidden="1"/>
    <col min="3940" max="3941" width="15.88671875" style="1093" hidden="1"/>
    <col min="3942" max="3947" width="16.109375" style="1093" hidden="1"/>
    <col min="3948" max="3948" width="6.109375" style="1093" hidden="1"/>
    <col min="3949" max="3949" width="3" style="1093" hidden="1"/>
    <col min="3950" max="4189" width="8.6640625" style="1093" hidden="1"/>
    <col min="4190" max="4195" width="14.88671875" style="1093" hidden="1"/>
    <col min="4196" max="4197" width="15.88671875" style="1093" hidden="1"/>
    <col min="4198" max="4203" width="16.109375" style="1093" hidden="1"/>
    <col min="4204" max="4204" width="6.109375" style="1093" hidden="1"/>
    <col min="4205" max="4205" width="3" style="1093" hidden="1"/>
    <col min="4206" max="4445" width="8.6640625" style="1093" hidden="1"/>
    <col min="4446" max="4451" width="14.88671875" style="1093" hidden="1"/>
    <col min="4452" max="4453" width="15.88671875" style="1093" hidden="1"/>
    <col min="4454" max="4459" width="16.109375" style="1093" hidden="1"/>
    <col min="4460" max="4460" width="6.109375" style="1093" hidden="1"/>
    <col min="4461" max="4461" width="3" style="1093" hidden="1"/>
    <col min="4462" max="4701" width="8.6640625" style="1093" hidden="1"/>
    <col min="4702" max="4707" width="14.88671875" style="1093" hidden="1"/>
    <col min="4708" max="4709" width="15.88671875" style="1093" hidden="1"/>
    <col min="4710" max="4715" width="16.109375" style="1093" hidden="1"/>
    <col min="4716" max="4716" width="6.109375" style="1093" hidden="1"/>
    <col min="4717" max="4717" width="3" style="1093" hidden="1"/>
    <col min="4718" max="4957" width="8.6640625" style="1093" hidden="1"/>
    <col min="4958" max="4963" width="14.88671875" style="1093" hidden="1"/>
    <col min="4964" max="4965" width="15.88671875" style="1093" hidden="1"/>
    <col min="4966" max="4971" width="16.109375" style="1093" hidden="1"/>
    <col min="4972" max="4972" width="6.109375" style="1093" hidden="1"/>
    <col min="4973" max="4973" width="3" style="1093" hidden="1"/>
    <col min="4974" max="5213" width="8.6640625" style="1093" hidden="1"/>
    <col min="5214" max="5219" width="14.88671875" style="1093" hidden="1"/>
    <col min="5220" max="5221" width="15.88671875" style="1093" hidden="1"/>
    <col min="5222" max="5227" width="16.109375" style="1093" hidden="1"/>
    <col min="5228" max="5228" width="6.109375" style="1093" hidden="1"/>
    <col min="5229" max="5229" width="3" style="1093" hidden="1"/>
    <col min="5230" max="5469" width="8.6640625" style="1093" hidden="1"/>
    <col min="5470" max="5475" width="14.88671875" style="1093" hidden="1"/>
    <col min="5476" max="5477" width="15.88671875" style="1093" hidden="1"/>
    <col min="5478" max="5483" width="16.109375" style="1093" hidden="1"/>
    <col min="5484" max="5484" width="6.109375" style="1093" hidden="1"/>
    <col min="5485" max="5485" width="3" style="1093" hidden="1"/>
    <col min="5486" max="5725" width="8.6640625" style="1093" hidden="1"/>
    <col min="5726" max="5731" width="14.88671875" style="1093" hidden="1"/>
    <col min="5732" max="5733" width="15.88671875" style="1093" hidden="1"/>
    <col min="5734" max="5739" width="16.109375" style="1093" hidden="1"/>
    <col min="5740" max="5740" width="6.109375" style="1093" hidden="1"/>
    <col min="5741" max="5741" width="3" style="1093" hidden="1"/>
    <col min="5742" max="5981" width="8.6640625" style="1093" hidden="1"/>
    <col min="5982" max="5987" width="14.88671875" style="1093" hidden="1"/>
    <col min="5988" max="5989" width="15.88671875" style="1093" hidden="1"/>
    <col min="5990" max="5995" width="16.109375" style="1093" hidden="1"/>
    <col min="5996" max="5996" width="6.109375" style="1093" hidden="1"/>
    <col min="5997" max="5997" width="3" style="1093" hidden="1"/>
    <col min="5998" max="6237" width="8.6640625" style="1093" hidden="1"/>
    <col min="6238" max="6243" width="14.88671875" style="1093" hidden="1"/>
    <col min="6244" max="6245" width="15.88671875" style="1093" hidden="1"/>
    <col min="6246" max="6251" width="16.109375" style="1093" hidden="1"/>
    <col min="6252" max="6252" width="6.109375" style="1093" hidden="1"/>
    <col min="6253" max="6253" width="3" style="1093" hidden="1"/>
    <col min="6254" max="6493" width="8.6640625" style="1093" hidden="1"/>
    <col min="6494" max="6499" width="14.88671875" style="1093" hidden="1"/>
    <col min="6500" max="6501" width="15.88671875" style="1093" hidden="1"/>
    <col min="6502" max="6507" width="16.109375" style="1093" hidden="1"/>
    <col min="6508" max="6508" width="6.109375" style="1093" hidden="1"/>
    <col min="6509" max="6509" width="3" style="1093" hidden="1"/>
    <col min="6510" max="6749" width="8.6640625" style="1093" hidden="1"/>
    <col min="6750" max="6755" width="14.88671875" style="1093" hidden="1"/>
    <col min="6756" max="6757" width="15.88671875" style="1093" hidden="1"/>
    <col min="6758" max="6763" width="16.109375" style="1093" hidden="1"/>
    <col min="6764" max="6764" width="6.109375" style="1093" hidden="1"/>
    <col min="6765" max="6765" width="3" style="1093" hidden="1"/>
    <col min="6766" max="7005" width="8.6640625" style="1093" hidden="1"/>
    <col min="7006" max="7011" width="14.88671875" style="1093" hidden="1"/>
    <col min="7012" max="7013" width="15.88671875" style="1093" hidden="1"/>
    <col min="7014" max="7019" width="16.109375" style="1093" hidden="1"/>
    <col min="7020" max="7020" width="6.109375" style="1093" hidden="1"/>
    <col min="7021" max="7021" width="3" style="1093" hidden="1"/>
    <col min="7022" max="7261" width="8.6640625" style="1093" hidden="1"/>
    <col min="7262" max="7267" width="14.88671875" style="1093" hidden="1"/>
    <col min="7268" max="7269" width="15.88671875" style="1093" hidden="1"/>
    <col min="7270" max="7275" width="16.109375" style="1093" hidden="1"/>
    <col min="7276" max="7276" width="6.109375" style="1093" hidden="1"/>
    <col min="7277" max="7277" width="3" style="1093" hidden="1"/>
    <col min="7278" max="7517" width="8.6640625" style="1093" hidden="1"/>
    <col min="7518" max="7523" width="14.88671875" style="1093" hidden="1"/>
    <col min="7524" max="7525" width="15.88671875" style="1093" hidden="1"/>
    <col min="7526" max="7531" width="16.109375" style="1093" hidden="1"/>
    <col min="7532" max="7532" width="6.109375" style="1093" hidden="1"/>
    <col min="7533" max="7533" width="3" style="1093" hidden="1"/>
    <col min="7534" max="7773" width="8.6640625" style="1093" hidden="1"/>
    <col min="7774" max="7779" width="14.88671875" style="1093" hidden="1"/>
    <col min="7780" max="7781" width="15.88671875" style="1093" hidden="1"/>
    <col min="7782" max="7787" width="16.109375" style="1093" hidden="1"/>
    <col min="7788" max="7788" width="6.109375" style="1093" hidden="1"/>
    <col min="7789" max="7789" width="3" style="1093" hidden="1"/>
    <col min="7790" max="8029" width="8.6640625" style="1093" hidden="1"/>
    <col min="8030" max="8035" width="14.88671875" style="1093" hidden="1"/>
    <col min="8036" max="8037" width="15.88671875" style="1093" hidden="1"/>
    <col min="8038" max="8043" width="16.109375" style="1093" hidden="1"/>
    <col min="8044" max="8044" width="6.109375" style="1093" hidden="1"/>
    <col min="8045" max="8045" width="3" style="1093" hidden="1"/>
    <col min="8046" max="8285" width="8.6640625" style="1093" hidden="1"/>
    <col min="8286" max="8291" width="14.88671875" style="1093" hidden="1"/>
    <col min="8292" max="8293" width="15.88671875" style="1093" hidden="1"/>
    <col min="8294" max="8299" width="16.109375" style="1093" hidden="1"/>
    <col min="8300" max="8300" width="6.109375" style="1093" hidden="1"/>
    <col min="8301" max="8301" width="3" style="1093" hidden="1"/>
    <col min="8302" max="8541" width="8.6640625" style="1093" hidden="1"/>
    <col min="8542" max="8547" width="14.88671875" style="1093" hidden="1"/>
    <col min="8548" max="8549" width="15.88671875" style="1093" hidden="1"/>
    <col min="8550" max="8555" width="16.109375" style="1093" hidden="1"/>
    <col min="8556" max="8556" width="6.109375" style="1093" hidden="1"/>
    <col min="8557" max="8557" width="3" style="1093" hidden="1"/>
    <col min="8558" max="8797" width="8.6640625" style="1093" hidden="1"/>
    <col min="8798" max="8803" width="14.88671875" style="1093" hidden="1"/>
    <col min="8804" max="8805" width="15.88671875" style="1093" hidden="1"/>
    <col min="8806" max="8811" width="16.109375" style="1093" hidden="1"/>
    <col min="8812" max="8812" width="6.109375" style="1093" hidden="1"/>
    <col min="8813" max="8813" width="3" style="1093" hidden="1"/>
    <col min="8814" max="9053" width="8.6640625" style="1093" hidden="1"/>
    <col min="9054" max="9059" width="14.88671875" style="1093" hidden="1"/>
    <col min="9060" max="9061" width="15.88671875" style="1093" hidden="1"/>
    <col min="9062" max="9067" width="16.109375" style="1093" hidden="1"/>
    <col min="9068" max="9068" width="6.109375" style="1093" hidden="1"/>
    <col min="9069" max="9069" width="3" style="1093" hidden="1"/>
    <col min="9070" max="9309" width="8.6640625" style="1093" hidden="1"/>
    <col min="9310" max="9315" width="14.88671875" style="1093" hidden="1"/>
    <col min="9316" max="9317" width="15.88671875" style="1093" hidden="1"/>
    <col min="9318" max="9323" width="16.109375" style="1093" hidden="1"/>
    <col min="9324" max="9324" width="6.109375" style="1093" hidden="1"/>
    <col min="9325" max="9325" width="3" style="1093" hidden="1"/>
    <col min="9326" max="9565" width="8.6640625" style="1093" hidden="1"/>
    <col min="9566" max="9571" width="14.88671875" style="1093" hidden="1"/>
    <col min="9572" max="9573" width="15.88671875" style="1093" hidden="1"/>
    <col min="9574" max="9579" width="16.109375" style="1093" hidden="1"/>
    <col min="9580" max="9580" width="6.109375" style="1093" hidden="1"/>
    <col min="9581" max="9581" width="3" style="1093" hidden="1"/>
    <col min="9582" max="9821" width="8.6640625" style="1093" hidden="1"/>
    <col min="9822" max="9827" width="14.88671875" style="1093" hidden="1"/>
    <col min="9828" max="9829" width="15.88671875" style="1093" hidden="1"/>
    <col min="9830" max="9835" width="16.109375" style="1093" hidden="1"/>
    <col min="9836" max="9836" width="6.109375" style="1093" hidden="1"/>
    <col min="9837" max="9837" width="3" style="1093" hidden="1"/>
    <col min="9838" max="10077" width="8.6640625" style="1093" hidden="1"/>
    <col min="10078" max="10083" width="14.88671875" style="1093" hidden="1"/>
    <col min="10084" max="10085" width="15.88671875" style="1093" hidden="1"/>
    <col min="10086" max="10091" width="16.109375" style="1093" hidden="1"/>
    <col min="10092" max="10092" width="6.109375" style="1093" hidden="1"/>
    <col min="10093" max="10093" width="3" style="1093" hidden="1"/>
    <col min="10094" max="10333" width="8.6640625" style="1093" hidden="1"/>
    <col min="10334" max="10339" width="14.88671875" style="1093" hidden="1"/>
    <col min="10340" max="10341" width="15.88671875" style="1093" hidden="1"/>
    <col min="10342" max="10347" width="16.109375" style="1093" hidden="1"/>
    <col min="10348" max="10348" width="6.109375" style="1093" hidden="1"/>
    <col min="10349" max="10349" width="3" style="1093" hidden="1"/>
    <col min="10350" max="10589" width="8.6640625" style="1093" hidden="1"/>
    <col min="10590" max="10595" width="14.88671875" style="1093" hidden="1"/>
    <col min="10596" max="10597" width="15.88671875" style="1093" hidden="1"/>
    <col min="10598" max="10603" width="16.109375" style="1093" hidden="1"/>
    <col min="10604" max="10604" width="6.109375" style="1093" hidden="1"/>
    <col min="10605" max="10605" width="3" style="1093" hidden="1"/>
    <col min="10606" max="10845" width="8.6640625" style="1093" hidden="1"/>
    <col min="10846" max="10851" width="14.88671875" style="1093" hidden="1"/>
    <col min="10852" max="10853" width="15.88671875" style="1093" hidden="1"/>
    <col min="10854" max="10859" width="16.109375" style="1093" hidden="1"/>
    <col min="10860" max="10860" width="6.109375" style="1093" hidden="1"/>
    <col min="10861" max="10861" width="3" style="1093" hidden="1"/>
    <col min="10862" max="11101" width="8.6640625" style="1093" hidden="1"/>
    <col min="11102" max="11107" width="14.88671875" style="1093" hidden="1"/>
    <col min="11108" max="11109" width="15.88671875" style="1093" hidden="1"/>
    <col min="11110" max="11115" width="16.109375" style="1093" hidden="1"/>
    <col min="11116" max="11116" width="6.109375" style="1093" hidden="1"/>
    <col min="11117" max="11117" width="3" style="1093" hidden="1"/>
    <col min="11118" max="11357" width="8.6640625" style="1093" hidden="1"/>
    <col min="11358" max="11363" width="14.88671875" style="1093" hidden="1"/>
    <col min="11364" max="11365" width="15.88671875" style="1093" hidden="1"/>
    <col min="11366" max="11371" width="16.109375" style="1093" hidden="1"/>
    <col min="11372" max="11372" width="6.109375" style="1093" hidden="1"/>
    <col min="11373" max="11373" width="3" style="1093" hidden="1"/>
    <col min="11374" max="11613" width="8.6640625" style="1093" hidden="1"/>
    <col min="11614" max="11619" width="14.88671875" style="1093" hidden="1"/>
    <col min="11620" max="11621" width="15.88671875" style="1093" hidden="1"/>
    <col min="11622" max="11627" width="16.109375" style="1093" hidden="1"/>
    <col min="11628" max="11628" width="6.109375" style="1093" hidden="1"/>
    <col min="11629" max="11629" width="3" style="1093" hidden="1"/>
    <col min="11630" max="11869" width="8.6640625" style="1093" hidden="1"/>
    <col min="11870" max="11875" width="14.88671875" style="1093" hidden="1"/>
    <col min="11876" max="11877" width="15.88671875" style="1093" hidden="1"/>
    <col min="11878" max="11883" width="16.109375" style="1093" hidden="1"/>
    <col min="11884" max="11884" width="6.109375" style="1093" hidden="1"/>
    <col min="11885" max="11885" width="3" style="1093" hidden="1"/>
    <col min="11886" max="12125" width="8.6640625" style="1093" hidden="1"/>
    <col min="12126" max="12131" width="14.88671875" style="1093" hidden="1"/>
    <col min="12132" max="12133" width="15.88671875" style="1093" hidden="1"/>
    <col min="12134" max="12139" width="16.109375" style="1093" hidden="1"/>
    <col min="12140" max="12140" width="6.109375" style="1093" hidden="1"/>
    <col min="12141" max="12141" width="3" style="1093" hidden="1"/>
    <col min="12142" max="12381" width="8.6640625" style="1093" hidden="1"/>
    <col min="12382" max="12387" width="14.88671875" style="1093" hidden="1"/>
    <col min="12388" max="12389" width="15.88671875" style="1093" hidden="1"/>
    <col min="12390" max="12395" width="16.109375" style="1093" hidden="1"/>
    <col min="12396" max="12396" width="6.109375" style="1093" hidden="1"/>
    <col min="12397" max="12397" width="3" style="1093" hidden="1"/>
    <col min="12398" max="12637" width="8.6640625" style="1093" hidden="1"/>
    <col min="12638" max="12643" width="14.88671875" style="1093" hidden="1"/>
    <col min="12644" max="12645" width="15.88671875" style="1093" hidden="1"/>
    <col min="12646" max="12651" width="16.109375" style="1093" hidden="1"/>
    <col min="12652" max="12652" width="6.109375" style="1093" hidden="1"/>
    <col min="12653" max="12653" width="3" style="1093" hidden="1"/>
    <col min="12654" max="12893" width="8.6640625" style="1093" hidden="1"/>
    <col min="12894" max="12899" width="14.88671875" style="1093" hidden="1"/>
    <col min="12900" max="12901" width="15.88671875" style="1093" hidden="1"/>
    <col min="12902" max="12907" width="16.109375" style="1093" hidden="1"/>
    <col min="12908" max="12908" width="6.109375" style="1093" hidden="1"/>
    <col min="12909" max="12909" width="3" style="1093" hidden="1"/>
    <col min="12910" max="13149" width="8.6640625" style="1093" hidden="1"/>
    <col min="13150" max="13155" width="14.88671875" style="1093" hidden="1"/>
    <col min="13156" max="13157" width="15.88671875" style="1093" hidden="1"/>
    <col min="13158" max="13163" width="16.109375" style="1093" hidden="1"/>
    <col min="13164" max="13164" width="6.109375" style="1093" hidden="1"/>
    <col min="13165" max="13165" width="3" style="1093" hidden="1"/>
    <col min="13166" max="13405" width="8.6640625" style="1093" hidden="1"/>
    <col min="13406" max="13411" width="14.88671875" style="1093" hidden="1"/>
    <col min="13412" max="13413" width="15.88671875" style="1093" hidden="1"/>
    <col min="13414" max="13419" width="16.109375" style="1093" hidden="1"/>
    <col min="13420" max="13420" width="6.109375" style="1093" hidden="1"/>
    <col min="13421" max="13421" width="3" style="1093" hidden="1"/>
    <col min="13422" max="13661" width="8.6640625" style="1093" hidden="1"/>
    <col min="13662" max="13667" width="14.88671875" style="1093" hidden="1"/>
    <col min="13668" max="13669" width="15.88671875" style="1093" hidden="1"/>
    <col min="13670" max="13675" width="16.109375" style="1093" hidden="1"/>
    <col min="13676" max="13676" width="6.109375" style="1093" hidden="1"/>
    <col min="13677" max="13677" width="3" style="1093" hidden="1"/>
    <col min="13678" max="13917" width="8.6640625" style="1093" hidden="1"/>
    <col min="13918" max="13923" width="14.88671875" style="1093" hidden="1"/>
    <col min="13924" max="13925" width="15.88671875" style="1093" hidden="1"/>
    <col min="13926" max="13931" width="16.109375" style="1093" hidden="1"/>
    <col min="13932" max="13932" width="6.109375" style="1093" hidden="1"/>
    <col min="13933" max="13933" width="3" style="1093" hidden="1"/>
    <col min="13934" max="14173" width="8.6640625" style="1093" hidden="1"/>
    <col min="14174" max="14179" width="14.88671875" style="1093" hidden="1"/>
    <col min="14180" max="14181" width="15.88671875" style="1093" hidden="1"/>
    <col min="14182" max="14187" width="16.109375" style="1093" hidden="1"/>
    <col min="14188" max="14188" width="6.109375" style="1093" hidden="1"/>
    <col min="14189" max="14189" width="3" style="1093" hidden="1"/>
    <col min="14190" max="14429" width="8.6640625" style="1093" hidden="1"/>
    <col min="14430" max="14435" width="14.88671875" style="1093" hidden="1"/>
    <col min="14436" max="14437" width="15.88671875" style="1093" hidden="1"/>
    <col min="14438" max="14443" width="16.109375" style="1093" hidden="1"/>
    <col min="14444" max="14444" width="6.109375" style="1093" hidden="1"/>
    <col min="14445" max="14445" width="3" style="1093" hidden="1"/>
    <col min="14446" max="14685" width="8.6640625" style="1093" hidden="1"/>
    <col min="14686" max="14691" width="14.88671875" style="1093" hidden="1"/>
    <col min="14692" max="14693" width="15.88671875" style="1093" hidden="1"/>
    <col min="14694" max="14699" width="16.109375" style="1093" hidden="1"/>
    <col min="14700" max="14700" width="6.109375" style="1093" hidden="1"/>
    <col min="14701" max="14701" width="3" style="1093" hidden="1"/>
    <col min="14702" max="14941" width="8.6640625" style="1093" hidden="1"/>
    <col min="14942" max="14947" width="14.88671875" style="1093" hidden="1"/>
    <col min="14948" max="14949" width="15.88671875" style="1093" hidden="1"/>
    <col min="14950" max="14955" width="16.109375" style="1093" hidden="1"/>
    <col min="14956" max="14956" width="6.109375" style="1093" hidden="1"/>
    <col min="14957" max="14957" width="3" style="1093" hidden="1"/>
    <col min="14958" max="15197" width="8.6640625" style="1093" hidden="1"/>
    <col min="15198" max="15203" width="14.88671875" style="1093" hidden="1"/>
    <col min="15204" max="15205" width="15.88671875" style="1093" hidden="1"/>
    <col min="15206" max="15211" width="16.109375" style="1093" hidden="1"/>
    <col min="15212" max="15212" width="6.109375" style="1093" hidden="1"/>
    <col min="15213" max="15213" width="3" style="1093" hidden="1"/>
    <col min="15214" max="15453" width="8.6640625" style="1093" hidden="1"/>
    <col min="15454" max="15459" width="14.88671875" style="1093" hidden="1"/>
    <col min="15460" max="15461" width="15.88671875" style="1093" hidden="1"/>
    <col min="15462" max="15467" width="16.109375" style="1093" hidden="1"/>
    <col min="15468" max="15468" width="6.109375" style="1093" hidden="1"/>
    <col min="15469" max="15469" width="3" style="1093" hidden="1"/>
    <col min="15470" max="15709" width="8.6640625" style="1093" hidden="1"/>
    <col min="15710" max="15715" width="14.88671875" style="1093" hidden="1"/>
    <col min="15716" max="15717" width="15.88671875" style="1093" hidden="1"/>
    <col min="15718" max="15723" width="16.109375" style="1093" hidden="1"/>
    <col min="15724" max="15724" width="6.109375" style="1093" hidden="1"/>
    <col min="15725" max="15725" width="3" style="1093" hidden="1"/>
    <col min="15726" max="15965" width="8.6640625" style="1093" hidden="1"/>
    <col min="15966" max="15971" width="14.88671875" style="1093" hidden="1"/>
    <col min="15972" max="15973" width="15.88671875" style="1093" hidden="1"/>
    <col min="15974" max="15979" width="16.109375" style="1093" hidden="1"/>
    <col min="15980" max="15980" width="6.109375" style="1093" hidden="1"/>
    <col min="15981" max="15981" width="3" style="1093" hidden="1"/>
    <col min="15982" max="16221" width="8.6640625" style="1093" hidden="1"/>
    <col min="16222" max="16227" width="14.88671875" style="1093" hidden="1"/>
    <col min="16228" max="16229" width="15.88671875" style="1093" hidden="1"/>
    <col min="16230" max="16235" width="16.109375" style="1093" hidden="1"/>
    <col min="16236" max="16236" width="6.109375" style="1093" hidden="1"/>
    <col min="16237" max="16237" width="3" style="1093" hidden="1"/>
    <col min="16238" max="16384" width="8.6640625" style="1093" hidden="1"/>
  </cols>
  <sheetData>
    <row r="1" spans="1:143" ht="42.75" customHeight="1" x14ac:dyDescent="0.2">
      <c r="A1" s="1091"/>
      <c r="B1" s="1092"/>
      <c r="DD1" s="1093"/>
      <c r="DE1" s="1093"/>
    </row>
    <row r="2" spans="1:143" ht="25.55" customHeight="1" x14ac:dyDescent="0.2">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5" customHeight="1" x14ac:dyDescent="0.2">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1096" customFormat="1" ht="13.8" x14ac:dyDescent="0.2">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1095"/>
      <c r="DG4" s="1095"/>
      <c r="DH4" s="1095"/>
      <c r="DI4" s="1095"/>
      <c r="DJ4" s="1095"/>
      <c r="DK4" s="1095"/>
      <c r="DL4" s="1095"/>
      <c r="DM4" s="1095"/>
      <c r="DN4" s="1095"/>
      <c r="DO4" s="1095"/>
      <c r="DP4" s="1095"/>
      <c r="DQ4" s="1095"/>
      <c r="DR4" s="1095"/>
      <c r="DS4" s="1095"/>
      <c r="DT4" s="1095"/>
      <c r="DU4" s="1095"/>
      <c r="DV4" s="1095"/>
      <c r="DW4" s="1095"/>
    </row>
    <row r="5" spans="1:143" s="1096" customFormat="1" ht="13.8" x14ac:dyDescent="0.2">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1095"/>
      <c r="DG5" s="1095"/>
      <c r="DH5" s="1095"/>
      <c r="DI5" s="1095"/>
      <c r="DJ5" s="1095"/>
      <c r="DK5" s="1095"/>
      <c r="DL5" s="1095"/>
      <c r="DM5" s="1095"/>
      <c r="DN5" s="1095"/>
      <c r="DO5" s="1095"/>
      <c r="DP5" s="1095"/>
      <c r="DQ5" s="1095"/>
      <c r="DR5" s="1095"/>
      <c r="DS5" s="1095"/>
      <c r="DT5" s="1095"/>
      <c r="DU5" s="1095"/>
      <c r="DV5" s="1095"/>
      <c r="DW5" s="1095"/>
    </row>
    <row r="6" spans="1:143" s="1096" customFormat="1" ht="13.8" x14ac:dyDescent="0.2">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1095"/>
      <c r="DG6" s="1095"/>
      <c r="DH6" s="1095"/>
      <c r="DI6" s="1095"/>
      <c r="DJ6" s="1095"/>
      <c r="DK6" s="1095"/>
      <c r="DL6" s="1095"/>
      <c r="DM6" s="1095"/>
      <c r="DN6" s="1095"/>
      <c r="DO6" s="1095"/>
      <c r="DP6" s="1095"/>
      <c r="DQ6" s="1095"/>
      <c r="DR6" s="1095"/>
      <c r="DS6" s="1095"/>
      <c r="DT6" s="1095"/>
      <c r="DU6" s="1095"/>
      <c r="DV6" s="1095"/>
      <c r="DW6" s="1095"/>
    </row>
    <row r="7" spans="1:143" s="1096" customFormat="1" ht="13.8" x14ac:dyDescent="0.2">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1095"/>
      <c r="DG7" s="1095"/>
      <c r="DH7" s="1095"/>
      <c r="DI7" s="1095"/>
      <c r="DJ7" s="1095"/>
      <c r="DK7" s="1095"/>
      <c r="DL7" s="1095"/>
      <c r="DM7" s="1095"/>
      <c r="DN7" s="1095"/>
      <c r="DO7" s="1095"/>
      <c r="DP7" s="1095"/>
      <c r="DQ7" s="1095"/>
      <c r="DR7" s="1095"/>
      <c r="DS7" s="1095"/>
      <c r="DT7" s="1095"/>
      <c r="DU7" s="1095"/>
      <c r="DV7" s="1095"/>
      <c r="DW7" s="1095"/>
    </row>
    <row r="8" spans="1:143" s="1096" customFormat="1" ht="13.8" x14ac:dyDescent="0.2">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1095"/>
      <c r="DG8" s="1095"/>
      <c r="DH8" s="1095"/>
      <c r="DI8" s="1095"/>
      <c r="DJ8" s="1095"/>
      <c r="DK8" s="1095"/>
      <c r="DL8" s="1095"/>
      <c r="DM8" s="1095"/>
      <c r="DN8" s="1095"/>
      <c r="DO8" s="1095"/>
      <c r="DP8" s="1095"/>
      <c r="DQ8" s="1095"/>
      <c r="DR8" s="1095"/>
      <c r="DS8" s="1095"/>
      <c r="DT8" s="1095"/>
      <c r="DU8" s="1095"/>
      <c r="DV8" s="1095"/>
      <c r="DW8" s="1095"/>
    </row>
    <row r="9" spans="1:143" s="1096" customFormat="1" ht="13.8" x14ac:dyDescent="0.2">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1095"/>
      <c r="DG9" s="1095"/>
      <c r="DH9" s="1095"/>
      <c r="DI9" s="1095"/>
      <c r="DJ9" s="1095"/>
      <c r="DK9" s="1095"/>
      <c r="DL9" s="1095"/>
      <c r="DM9" s="1095"/>
      <c r="DN9" s="1095"/>
      <c r="DO9" s="1095"/>
      <c r="DP9" s="1095"/>
      <c r="DQ9" s="1095"/>
      <c r="DR9" s="1095"/>
      <c r="DS9" s="1095"/>
      <c r="DT9" s="1095"/>
      <c r="DU9" s="1095"/>
      <c r="DV9" s="1095"/>
      <c r="DW9" s="1095"/>
    </row>
    <row r="10" spans="1:143" s="1096" customFormat="1" ht="13.8" x14ac:dyDescent="0.2">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1095"/>
      <c r="DG10" s="1095"/>
      <c r="DH10" s="1095"/>
      <c r="DI10" s="1095"/>
      <c r="DJ10" s="1095"/>
      <c r="DK10" s="1095"/>
      <c r="DL10" s="1095"/>
      <c r="DM10" s="1095"/>
      <c r="DN10" s="1095"/>
      <c r="DO10" s="1095"/>
      <c r="DP10" s="1095"/>
      <c r="DQ10" s="1095"/>
      <c r="DR10" s="1095"/>
      <c r="DS10" s="1095"/>
      <c r="DT10" s="1095"/>
      <c r="DU10" s="1095"/>
      <c r="DV10" s="1095"/>
      <c r="DW10" s="1095"/>
      <c r="EM10" s="1096" t="s">
        <v>540</v>
      </c>
    </row>
    <row r="11" spans="1:143" s="1096" customFormat="1" ht="13.8" x14ac:dyDescent="0.2">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1095"/>
      <c r="DG11" s="1095"/>
      <c r="DH11" s="1095"/>
      <c r="DI11" s="1095"/>
      <c r="DJ11" s="1095"/>
      <c r="DK11" s="1095"/>
      <c r="DL11" s="1095"/>
      <c r="DM11" s="1095"/>
      <c r="DN11" s="1095"/>
      <c r="DO11" s="1095"/>
      <c r="DP11" s="1095"/>
      <c r="DQ11" s="1095"/>
      <c r="DR11" s="1095"/>
      <c r="DS11" s="1095"/>
      <c r="DT11" s="1095"/>
      <c r="DU11" s="1095"/>
      <c r="DV11" s="1095"/>
      <c r="DW11" s="1095"/>
    </row>
    <row r="12" spans="1:143" s="1096" customFormat="1" ht="13.8" x14ac:dyDescent="0.2">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1095"/>
      <c r="DG12" s="1095"/>
      <c r="DH12" s="1095"/>
      <c r="DI12" s="1095"/>
      <c r="DJ12" s="1095"/>
      <c r="DK12" s="1095"/>
      <c r="DL12" s="1095"/>
      <c r="DM12" s="1095"/>
      <c r="DN12" s="1095"/>
      <c r="DO12" s="1095"/>
      <c r="DP12" s="1095"/>
      <c r="DQ12" s="1095"/>
      <c r="DR12" s="1095"/>
      <c r="DS12" s="1095"/>
      <c r="DT12" s="1095"/>
      <c r="DU12" s="1095"/>
      <c r="DV12" s="1095"/>
      <c r="DW12" s="1095"/>
      <c r="EM12" s="1096" t="s">
        <v>540</v>
      </c>
    </row>
    <row r="13" spans="1:143" s="1096" customFormat="1" ht="13.8" x14ac:dyDescent="0.2">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1095"/>
      <c r="DG13" s="1095"/>
      <c r="DH13" s="1095"/>
      <c r="DI13" s="1095"/>
      <c r="DJ13" s="1095"/>
      <c r="DK13" s="1095"/>
      <c r="DL13" s="1095"/>
      <c r="DM13" s="1095"/>
      <c r="DN13" s="1095"/>
      <c r="DO13" s="1095"/>
      <c r="DP13" s="1095"/>
      <c r="DQ13" s="1095"/>
      <c r="DR13" s="1095"/>
      <c r="DS13" s="1095"/>
      <c r="DT13" s="1095"/>
      <c r="DU13" s="1095"/>
      <c r="DV13" s="1095"/>
      <c r="DW13" s="1095"/>
    </row>
    <row r="14" spans="1:143" s="1096" customFormat="1" ht="13.8" x14ac:dyDescent="0.2">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1095"/>
      <c r="DG14" s="1095"/>
      <c r="DH14" s="1095"/>
      <c r="DI14" s="1095"/>
      <c r="DJ14" s="1095"/>
      <c r="DK14" s="1095"/>
      <c r="DL14" s="1095"/>
      <c r="DM14" s="1095"/>
      <c r="DN14" s="1095"/>
      <c r="DO14" s="1095"/>
      <c r="DP14" s="1095"/>
      <c r="DQ14" s="1095"/>
      <c r="DR14" s="1095"/>
      <c r="DS14" s="1095"/>
      <c r="DT14" s="1095"/>
      <c r="DU14" s="1095"/>
      <c r="DV14" s="1095"/>
      <c r="DW14" s="1095"/>
    </row>
    <row r="15" spans="1:143" s="1096" customFormat="1" ht="13.8" x14ac:dyDescent="0.2">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1095"/>
      <c r="DG15" s="1095"/>
      <c r="DH15" s="1095"/>
      <c r="DI15" s="1095"/>
      <c r="DJ15" s="1095"/>
      <c r="DK15" s="1095"/>
      <c r="DL15" s="1095"/>
      <c r="DM15" s="1095"/>
      <c r="DN15" s="1095"/>
      <c r="DO15" s="1095"/>
      <c r="DP15" s="1095"/>
      <c r="DQ15" s="1095"/>
      <c r="DR15" s="1095"/>
      <c r="DS15" s="1095"/>
      <c r="DT15" s="1095"/>
      <c r="DU15" s="1095"/>
      <c r="DV15" s="1095"/>
      <c r="DW15" s="1095"/>
    </row>
    <row r="16" spans="1:143" s="1096" customFormat="1" ht="13.8" x14ac:dyDescent="0.2">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5"/>
      <c r="DG16" s="1095"/>
      <c r="DH16" s="1095"/>
      <c r="DI16" s="1095"/>
      <c r="DJ16" s="1095"/>
      <c r="DK16" s="1095"/>
      <c r="DL16" s="1095"/>
      <c r="DM16" s="1095"/>
      <c r="DN16" s="1095"/>
      <c r="DO16" s="1095"/>
      <c r="DP16" s="1095"/>
      <c r="DQ16" s="1095"/>
      <c r="DR16" s="1095"/>
      <c r="DS16" s="1095"/>
      <c r="DT16" s="1095"/>
      <c r="DU16" s="1095"/>
      <c r="DV16" s="1095"/>
      <c r="DW16" s="1095"/>
    </row>
    <row r="17" spans="1:351" s="1096" customFormat="1" ht="13.8" x14ac:dyDescent="0.2">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1095"/>
      <c r="DG17" s="1095"/>
      <c r="DH17" s="1095"/>
      <c r="DI17" s="1095"/>
      <c r="DJ17" s="1095"/>
      <c r="DK17" s="1095"/>
      <c r="DL17" s="1095"/>
      <c r="DM17" s="1095"/>
      <c r="DN17" s="1095"/>
      <c r="DO17" s="1095"/>
      <c r="DP17" s="1095"/>
      <c r="DQ17" s="1095"/>
      <c r="DR17" s="1095"/>
      <c r="DS17" s="1095"/>
      <c r="DT17" s="1095"/>
      <c r="DU17" s="1095"/>
      <c r="DV17" s="1095"/>
      <c r="DW17" s="1095"/>
    </row>
    <row r="18" spans="1:351" s="1096" customFormat="1" ht="13.8" x14ac:dyDescent="0.2">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1095"/>
      <c r="DG18" s="1095"/>
      <c r="DH18" s="1095"/>
      <c r="DI18" s="1095"/>
      <c r="DJ18" s="1095"/>
      <c r="DK18" s="1095"/>
      <c r="DL18" s="1095"/>
      <c r="DM18" s="1095"/>
      <c r="DN18" s="1095"/>
      <c r="DO18" s="1095"/>
      <c r="DP18" s="1095"/>
      <c r="DQ18" s="1095"/>
      <c r="DR18" s="1095"/>
      <c r="DS18" s="1095"/>
      <c r="DT18" s="1095"/>
      <c r="DU18" s="1095"/>
      <c r="DV18" s="1095"/>
      <c r="DW18" s="1095"/>
    </row>
    <row r="19" spans="1:351" ht="13.8" x14ac:dyDescent="0.2">
      <c r="DD19" s="1093"/>
      <c r="DE19" s="1093"/>
    </row>
    <row r="20" spans="1:351" ht="13.8" x14ac:dyDescent="0.2">
      <c r="DD20" s="1093"/>
      <c r="DE20" s="1093"/>
    </row>
    <row r="21" spans="1:351" ht="16.3" x14ac:dyDescent="0.2">
      <c r="B21" s="1097"/>
      <c r="C21" s="1098"/>
      <c r="D21" s="1098"/>
      <c r="E21" s="1098"/>
      <c r="F21" s="1098"/>
      <c r="G21" s="1098"/>
      <c r="H21" s="1098"/>
      <c r="I21" s="1098"/>
      <c r="J21" s="1098"/>
      <c r="K21" s="1098"/>
      <c r="L21" s="1098"/>
      <c r="M21" s="1098"/>
      <c r="N21" s="1099"/>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9"/>
      <c r="AU21" s="1098"/>
      <c r="AV21" s="1098"/>
      <c r="AW21" s="1098"/>
      <c r="AX21" s="1098"/>
      <c r="AY21" s="1098"/>
      <c r="AZ21" s="1098"/>
      <c r="BA21" s="1098"/>
      <c r="BB21" s="1098"/>
      <c r="BC21" s="1098"/>
      <c r="BD21" s="1098"/>
      <c r="BE21" s="1098"/>
      <c r="BF21" s="1099"/>
      <c r="BG21" s="1098"/>
      <c r="BH21" s="1098"/>
      <c r="BI21" s="1098"/>
      <c r="BJ21" s="1098"/>
      <c r="BK21" s="1098"/>
      <c r="BL21" s="1098"/>
      <c r="BM21" s="1098"/>
      <c r="BN21" s="1098"/>
      <c r="BO21" s="1098"/>
      <c r="BP21" s="1098"/>
      <c r="BQ21" s="1098"/>
      <c r="BR21" s="1099"/>
      <c r="BS21" s="1098"/>
      <c r="BT21" s="1098"/>
      <c r="BU21" s="1098"/>
      <c r="BV21" s="1098"/>
      <c r="BW21" s="1098"/>
      <c r="BX21" s="1098"/>
      <c r="BY21" s="1098"/>
      <c r="BZ21" s="1098"/>
      <c r="CA21" s="1098"/>
      <c r="CB21" s="1098"/>
      <c r="CC21" s="1098"/>
      <c r="CD21" s="1099"/>
      <c r="CE21" s="1098"/>
      <c r="CF21" s="1098"/>
      <c r="CG21" s="1098"/>
      <c r="CH21" s="1098"/>
      <c r="CI21" s="1098"/>
      <c r="CJ21" s="1098"/>
      <c r="CK21" s="1098"/>
      <c r="CL21" s="1098"/>
      <c r="CM21" s="1098"/>
      <c r="CN21" s="1098"/>
      <c r="CO21" s="1098"/>
      <c r="CP21" s="1099"/>
      <c r="CQ21" s="1098"/>
      <c r="CR21" s="1098"/>
      <c r="CS21" s="1098"/>
      <c r="CT21" s="1098"/>
      <c r="CU21" s="1098"/>
      <c r="CV21" s="1098"/>
      <c r="CW21" s="1098"/>
      <c r="CX21" s="1098"/>
      <c r="CY21" s="1098"/>
      <c r="CZ21" s="1098"/>
      <c r="DA21" s="1098"/>
      <c r="DB21" s="1099"/>
      <c r="DC21" s="1098"/>
      <c r="DD21" s="1100"/>
      <c r="DE21" s="1093"/>
      <c r="MM21" s="1101"/>
    </row>
    <row r="22" spans="1:351" ht="16.3" x14ac:dyDescent="0.2">
      <c r="B22" s="1102"/>
      <c r="MM22" s="1101"/>
    </row>
    <row r="23" spans="1:351" ht="13.8" x14ac:dyDescent="0.2">
      <c r="B23" s="1102"/>
    </row>
    <row r="24" spans="1:351" ht="13.8" x14ac:dyDescent="0.2">
      <c r="B24" s="1102"/>
    </row>
    <row r="25" spans="1:351" ht="13.8" x14ac:dyDescent="0.2">
      <c r="B25" s="1102"/>
    </row>
    <row r="26" spans="1:351" ht="13.8" x14ac:dyDescent="0.2">
      <c r="B26" s="1102"/>
    </row>
    <row r="27" spans="1:351" ht="13.8" x14ac:dyDescent="0.2">
      <c r="B27" s="1102"/>
    </row>
    <row r="28" spans="1:351" ht="13.8" x14ac:dyDescent="0.2">
      <c r="B28" s="1102"/>
    </row>
    <row r="29" spans="1:351" ht="13.8" x14ac:dyDescent="0.2">
      <c r="B29" s="1102"/>
    </row>
    <row r="30" spans="1:351" ht="13.8" x14ac:dyDescent="0.2">
      <c r="B30" s="1102"/>
    </row>
    <row r="31" spans="1:351" ht="13.8" x14ac:dyDescent="0.2">
      <c r="B31" s="1102"/>
    </row>
    <row r="32" spans="1:351" ht="13.8" x14ac:dyDescent="0.2">
      <c r="B32" s="1102"/>
    </row>
    <row r="33" spans="2:109" ht="13.8" x14ac:dyDescent="0.2">
      <c r="B33" s="1102"/>
    </row>
    <row r="34" spans="2:109" ht="13.8" x14ac:dyDescent="0.2">
      <c r="B34" s="1102"/>
    </row>
    <row r="35" spans="2:109" ht="13.8" x14ac:dyDescent="0.2">
      <c r="B35" s="1102"/>
    </row>
    <row r="36" spans="2:109" ht="13.8" x14ac:dyDescent="0.2">
      <c r="B36" s="1102"/>
    </row>
    <row r="37" spans="2:109" ht="13.8" x14ac:dyDescent="0.2">
      <c r="B37" s="1102"/>
    </row>
    <row r="38" spans="2:109" ht="13.8" x14ac:dyDescent="0.2">
      <c r="B38" s="1102"/>
    </row>
    <row r="39" spans="2:109" ht="13.8" x14ac:dyDescent="0.2">
      <c r="B39" s="1104"/>
      <c r="C39" s="1105"/>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5"/>
      <c r="AH39" s="1105"/>
      <c r="AI39" s="1105"/>
      <c r="AJ39" s="1105"/>
      <c r="AK39" s="1105"/>
      <c r="AL39" s="1105"/>
      <c r="AM39" s="1105"/>
      <c r="AN39" s="1105"/>
      <c r="AO39" s="1105"/>
      <c r="AP39" s="1105"/>
      <c r="AQ39" s="1105"/>
      <c r="AR39" s="1105"/>
      <c r="AS39" s="1105"/>
      <c r="AT39" s="1105"/>
      <c r="AU39" s="1105"/>
      <c r="AV39" s="1105"/>
      <c r="AW39" s="1105"/>
      <c r="AX39" s="1105"/>
      <c r="AY39" s="1105"/>
      <c r="AZ39" s="1105"/>
      <c r="BA39" s="1105"/>
      <c r="BB39" s="1105"/>
      <c r="BC39" s="1105"/>
      <c r="BD39" s="1105"/>
      <c r="BE39" s="1105"/>
      <c r="BF39" s="1105"/>
      <c r="BG39" s="1105"/>
      <c r="BH39" s="1105"/>
      <c r="BI39" s="1105"/>
      <c r="BJ39" s="1105"/>
      <c r="BK39" s="1105"/>
      <c r="BL39" s="1105"/>
      <c r="BM39" s="1105"/>
      <c r="BN39" s="1105"/>
      <c r="BO39" s="1105"/>
      <c r="BP39" s="1105"/>
      <c r="BQ39" s="1105"/>
      <c r="BR39" s="1105"/>
      <c r="BS39" s="1105"/>
      <c r="BT39" s="1105"/>
      <c r="BU39" s="1105"/>
      <c r="BV39" s="1105"/>
      <c r="BW39" s="1105"/>
      <c r="BX39" s="1105"/>
      <c r="BY39" s="1105"/>
      <c r="BZ39" s="1105"/>
      <c r="CA39" s="1105"/>
      <c r="CB39" s="1105"/>
      <c r="CC39" s="1105"/>
      <c r="CD39" s="1105"/>
      <c r="CE39" s="1105"/>
      <c r="CF39" s="1105"/>
      <c r="CG39" s="1105"/>
      <c r="CH39" s="1105"/>
      <c r="CI39" s="1105"/>
      <c r="CJ39" s="1105"/>
      <c r="CK39" s="1105"/>
      <c r="CL39" s="1105"/>
      <c r="CM39" s="1105"/>
      <c r="CN39" s="1105"/>
      <c r="CO39" s="1105"/>
      <c r="CP39" s="1105"/>
      <c r="CQ39" s="1105"/>
      <c r="CR39" s="1105"/>
      <c r="CS39" s="1105"/>
      <c r="CT39" s="1105"/>
      <c r="CU39" s="1105"/>
      <c r="CV39" s="1105"/>
      <c r="CW39" s="1105"/>
      <c r="CX39" s="1105"/>
      <c r="CY39" s="1105"/>
      <c r="CZ39" s="1105"/>
      <c r="DA39" s="1105"/>
      <c r="DB39" s="1105"/>
      <c r="DC39" s="1105"/>
      <c r="DD39" s="1106"/>
    </row>
    <row r="40" spans="2:109" ht="13.8" x14ac:dyDescent="0.2">
      <c r="B40" s="1107"/>
      <c r="DD40" s="1107"/>
      <c r="DE40" s="1093"/>
    </row>
    <row r="41" spans="2:109" ht="16.3" x14ac:dyDescent="0.2">
      <c r="B41" s="1108" t="s">
        <v>541</v>
      </c>
      <c r="C41" s="1098"/>
      <c r="D41" s="1098"/>
      <c r="E41" s="1098"/>
      <c r="F41" s="1098"/>
      <c r="G41" s="1098"/>
      <c r="H41" s="1098"/>
      <c r="I41" s="1098"/>
      <c r="J41" s="1098"/>
      <c r="K41" s="1098"/>
      <c r="L41" s="1098"/>
      <c r="M41" s="1098"/>
      <c r="N41" s="1098"/>
      <c r="O41" s="1098"/>
      <c r="P41" s="1098"/>
      <c r="Q41" s="1098"/>
      <c r="R41" s="1098"/>
      <c r="S41" s="1098"/>
      <c r="T41" s="1098"/>
      <c r="U41" s="1098"/>
      <c r="V41" s="1098"/>
      <c r="W41" s="1098"/>
      <c r="X41" s="1098"/>
      <c r="Y41" s="1098"/>
      <c r="Z41" s="1098"/>
      <c r="AA41" s="1098"/>
      <c r="AB41" s="1098"/>
      <c r="AC41" s="1098"/>
      <c r="AD41" s="1098"/>
      <c r="AE41" s="1098"/>
      <c r="AF41" s="1098"/>
      <c r="AG41" s="1098"/>
      <c r="AH41" s="1098"/>
      <c r="AI41" s="1098"/>
      <c r="AJ41" s="1098"/>
      <c r="AK41" s="1098"/>
      <c r="AL41" s="1098"/>
      <c r="AM41" s="1098"/>
      <c r="AN41" s="1098"/>
      <c r="AO41" s="1098"/>
      <c r="AP41" s="1098"/>
      <c r="AQ41" s="1098"/>
      <c r="AR41" s="1098"/>
      <c r="AS41" s="1098"/>
      <c r="AT41" s="1098"/>
      <c r="AU41" s="1098"/>
      <c r="AV41" s="1098"/>
      <c r="AW41" s="1098"/>
      <c r="AX41" s="1098"/>
      <c r="AY41" s="1098"/>
      <c r="AZ41" s="1098"/>
      <c r="BA41" s="1098"/>
      <c r="BB41" s="1098"/>
      <c r="BC41" s="1098"/>
      <c r="BD41" s="1098"/>
      <c r="BE41" s="1098"/>
      <c r="BF41" s="1098"/>
      <c r="BG41" s="1098"/>
      <c r="BH41" s="1098"/>
      <c r="BI41" s="1098"/>
      <c r="BJ41" s="1098"/>
      <c r="BK41" s="1098"/>
      <c r="BL41" s="1098"/>
      <c r="BM41" s="1098"/>
      <c r="BN41" s="1098"/>
      <c r="BO41" s="1098"/>
      <c r="BP41" s="1098"/>
      <c r="BQ41" s="1098"/>
      <c r="BR41" s="1098"/>
      <c r="BS41" s="1098"/>
      <c r="BT41" s="1098"/>
      <c r="BU41" s="1098"/>
      <c r="BV41" s="1098"/>
      <c r="BW41" s="1098"/>
      <c r="BX41" s="1098"/>
      <c r="BY41" s="1098"/>
      <c r="BZ41" s="1098"/>
      <c r="CA41" s="1098"/>
      <c r="CB41" s="1098"/>
      <c r="CC41" s="1098"/>
      <c r="CD41" s="1098"/>
      <c r="CE41" s="1098"/>
      <c r="CF41" s="1098"/>
      <c r="CG41" s="1098"/>
      <c r="CH41" s="1098"/>
      <c r="CI41" s="1098"/>
      <c r="CJ41" s="1098"/>
      <c r="CK41" s="1098"/>
      <c r="CL41" s="1098"/>
      <c r="CM41" s="1098"/>
      <c r="CN41" s="1098"/>
      <c r="CO41" s="1098"/>
      <c r="CP41" s="1098"/>
      <c r="CQ41" s="1098"/>
      <c r="CR41" s="1098"/>
      <c r="CS41" s="1098"/>
      <c r="CT41" s="1098"/>
      <c r="CU41" s="1098"/>
      <c r="CV41" s="1098"/>
      <c r="CW41" s="1098"/>
      <c r="CX41" s="1098"/>
      <c r="CY41" s="1098"/>
      <c r="CZ41" s="1098"/>
      <c r="DA41" s="1098"/>
      <c r="DB41" s="1098"/>
      <c r="DC41" s="1098"/>
      <c r="DD41" s="1100"/>
    </row>
    <row r="42" spans="2:109" ht="13.8" x14ac:dyDescent="0.2">
      <c r="B42" s="1102"/>
      <c r="G42" s="1109"/>
      <c r="I42" s="1110"/>
      <c r="J42" s="1110"/>
      <c r="K42" s="1110"/>
      <c r="AM42" s="1109"/>
      <c r="AN42" s="1109" t="s">
        <v>542</v>
      </c>
      <c r="AP42" s="1110"/>
      <c r="AQ42" s="1110"/>
      <c r="AR42" s="1110"/>
      <c r="AY42" s="1109"/>
      <c r="BA42" s="1110"/>
      <c r="BB42" s="1110"/>
      <c r="BC42" s="1110"/>
      <c r="BK42" s="1109"/>
      <c r="BM42" s="1110"/>
      <c r="BN42" s="1110"/>
      <c r="BO42" s="1110"/>
      <c r="BW42" s="1109"/>
      <c r="BY42" s="1110"/>
      <c r="BZ42" s="1110"/>
      <c r="CA42" s="1110"/>
      <c r="CI42" s="1109"/>
      <c r="CK42" s="1110"/>
      <c r="CL42" s="1110"/>
      <c r="CM42" s="1110"/>
      <c r="CU42" s="1109"/>
      <c r="CW42" s="1110"/>
      <c r="CX42" s="1110"/>
      <c r="CY42" s="1110"/>
    </row>
    <row r="43" spans="2:109" ht="13.5" customHeight="1" x14ac:dyDescent="0.2">
      <c r="B43" s="1102"/>
      <c r="AN43" s="1111" t="s">
        <v>543</v>
      </c>
      <c r="AO43" s="1112"/>
      <c r="AP43" s="1112"/>
      <c r="AQ43" s="1112"/>
      <c r="AR43" s="1112"/>
      <c r="AS43" s="1112"/>
      <c r="AT43" s="1112"/>
      <c r="AU43" s="1112"/>
      <c r="AV43" s="1112"/>
      <c r="AW43" s="1112"/>
      <c r="AX43" s="1112"/>
      <c r="AY43" s="1112"/>
      <c r="AZ43" s="1112"/>
      <c r="BA43" s="1112"/>
      <c r="BB43" s="1112"/>
      <c r="BC43" s="1112"/>
      <c r="BD43" s="1112"/>
      <c r="BE43" s="1112"/>
      <c r="BF43" s="1112"/>
      <c r="BG43" s="1112"/>
      <c r="BH43" s="1112"/>
      <c r="BI43" s="1112"/>
      <c r="BJ43" s="1112"/>
      <c r="BK43" s="1112"/>
      <c r="BL43" s="1112"/>
      <c r="BM43" s="1112"/>
      <c r="BN43" s="1112"/>
      <c r="BO43" s="1112"/>
      <c r="BP43" s="1112"/>
      <c r="BQ43" s="1112"/>
      <c r="BR43" s="1112"/>
      <c r="BS43" s="1112"/>
      <c r="BT43" s="1112"/>
      <c r="BU43" s="1112"/>
      <c r="BV43" s="1112"/>
      <c r="BW43" s="1112"/>
      <c r="BX43" s="1112"/>
      <c r="BY43" s="1112"/>
      <c r="BZ43" s="1112"/>
      <c r="CA43" s="1112"/>
      <c r="CB43" s="1112"/>
      <c r="CC43" s="1112"/>
      <c r="CD43" s="1112"/>
      <c r="CE43" s="1112"/>
      <c r="CF43" s="1112"/>
      <c r="CG43" s="1112"/>
      <c r="CH43" s="1112"/>
      <c r="CI43" s="1112"/>
      <c r="CJ43" s="1112"/>
      <c r="CK43" s="1112"/>
      <c r="CL43" s="1112"/>
      <c r="CM43" s="1112"/>
      <c r="CN43" s="1112"/>
      <c r="CO43" s="1112"/>
      <c r="CP43" s="1112"/>
      <c r="CQ43" s="1112"/>
      <c r="CR43" s="1112"/>
      <c r="CS43" s="1112"/>
      <c r="CT43" s="1112"/>
      <c r="CU43" s="1112"/>
      <c r="CV43" s="1112"/>
      <c r="CW43" s="1112"/>
      <c r="CX43" s="1112"/>
      <c r="CY43" s="1112"/>
      <c r="CZ43" s="1112"/>
      <c r="DA43" s="1112"/>
      <c r="DB43" s="1112"/>
      <c r="DC43" s="1113"/>
    </row>
    <row r="44" spans="2:109" ht="13.8" x14ac:dyDescent="0.2">
      <c r="B44" s="1102"/>
      <c r="AN44" s="1114"/>
      <c r="AO44" s="1115"/>
      <c r="AP44" s="1115"/>
      <c r="AQ44" s="1115"/>
      <c r="AR44" s="1115"/>
      <c r="AS44" s="1115"/>
      <c r="AT44" s="1115"/>
      <c r="AU44" s="1115"/>
      <c r="AV44" s="1115"/>
      <c r="AW44" s="1115"/>
      <c r="AX44" s="1115"/>
      <c r="AY44" s="1115"/>
      <c r="AZ44" s="1115"/>
      <c r="BA44" s="1115"/>
      <c r="BB44" s="1115"/>
      <c r="BC44" s="1115"/>
      <c r="BD44" s="1115"/>
      <c r="BE44" s="1115"/>
      <c r="BF44" s="1115"/>
      <c r="BG44" s="1115"/>
      <c r="BH44" s="1115"/>
      <c r="BI44" s="1115"/>
      <c r="BJ44" s="1115"/>
      <c r="BK44" s="1115"/>
      <c r="BL44" s="1115"/>
      <c r="BM44" s="1115"/>
      <c r="BN44" s="1115"/>
      <c r="BO44" s="1115"/>
      <c r="BP44" s="1115"/>
      <c r="BQ44" s="1115"/>
      <c r="BR44" s="1115"/>
      <c r="BS44" s="1115"/>
      <c r="BT44" s="1115"/>
      <c r="BU44" s="1115"/>
      <c r="BV44" s="1115"/>
      <c r="BW44" s="1115"/>
      <c r="BX44" s="1115"/>
      <c r="BY44" s="1115"/>
      <c r="BZ44" s="1115"/>
      <c r="CA44" s="1115"/>
      <c r="CB44" s="1115"/>
      <c r="CC44" s="1115"/>
      <c r="CD44" s="1115"/>
      <c r="CE44" s="1115"/>
      <c r="CF44" s="1115"/>
      <c r="CG44" s="1115"/>
      <c r="CH44" s="1115"/>
      <c r="CI44" s="1115"/>
      <c r="CJ44" s="1115"/>
      <c r="CK44" s="1115"/>
      <c r="CL44" s="1115"/>
      <c r="CM44" s="1115"/>
      <c r="CN44" s="1115"/>
      <c r="CO44" s="1115"/>
      <c r="CP44" s="1115"/>
      <c r="CQ44" s="1115"/>
      <c r="CR44" s="1115"/>
      <c r="CS44" s="1115"/>
      <c r="CT44" s="1115"/>
      <c r="CU44" s="1115"/>
      <c r="CV44" s="1115"/>
      <c r="CW44" s="1115"/>
      <c r="CX44" s="1115"/>
      <c r="CY44" s="1115"/>
      <c r="CZ44" s="1115"/>
      <c r="DA44" s="1115"/>
      <c r="DB44" s="1115"/>
      <c r="DC44" s="1116"/>
    </row>
    <row r="45" spans="2:109" ht="13.8" x14ac:dyDescent="0.2">
      <c r="B45" s="1102"/>
      <c r="AN45" s="1114"/>
      <c r="AO45" s="1115"/>
      <c r="AP45" s="1115"/>
      <c r="AQ45" s="1115"/>
      <c r="AR45" s="1115"/>
      <c r="AS45" s="1115"/>
      <c r="AT45" s="1115"/>
      <c r="AU45" s="1115"/>
      <c r="AV45" s="1115"/>
      <c r="AW45" s="1115"/>
      <c r="AX45" s="1115"/>
      <c r="AY45" s="1115"/>
      <c r="AZ45" s="1115"/>
      <c r="BA45" s="1115"/>
      <c r="BB45" s="1115"/>
      <c r="BC45" s="1115"/>
      <c r="BD45" s="1115"/>
      <c r="BE45" s="1115"/>
      <c r="BF45" s="1115"/>
      <c r="BG45" s="1115"/>
      <c r="BH45" s="1115"/>
      <c r="BI45" s="1115"/>
      <c r="BJ45" s="1115"/>
      <c r="BK45" s="1115"/>
      <c r="BL45" s="1115"/>
      <c r="BM45" s="1115"/>
      <c r="BN45" s="1115"/>
      <c r="BO45" s="1115"/>
      <c r="BP45" s="1115"/>
      <c r="BQ45" s="1115"/>
      <c r="BR45" s="1115"/>
      <c r="BS45" s="1115"/>
      <c r="BT45" s="1115"/>
      <c r="BU45" s="1115"/>
      <c r="BV45" s="1115"/>
      <c r="BW45" s="1115"/>
      <c r="BX45" s="1115"/>
      <c r="BY45" s="1115"/>
      <c r="BZ45" s="1115"/>
      <c r="CA45" s="1115"/>
      <c r="CB45" s="1115"/>
      <c r="CC45" s="1115"/>
      <c r="CD45" s="1115"/>
      <c r="CE45" s="1115"/>
      <c r="CF45" s="1115"/>
      <c r="CG45" s="1115"/>
      <c r="CH45" s="1115"/>
      <c r="CI45" s="1115"/>
      <c r="CJ45" s="1115"/>
      <c r="CK45" s="1115"/>
      <c r="CL45" s="1115"/>
      <c r="CM45" s="1115"/>
      <c r="CN45" s="1115"/>
      <c r="CO45" s="1115"/>
      <c r="CP45" s="1115"/>
      <c r="CQ45" s="1115"/>
      <c r="CR45" s="1115"/>
      <c r="CS45" s="1115"/>
      <c r="CT45" s="1115"/>
      <c r="CU45" s="1115"/>
      <c r="CV45" s="1115"/>
      <c r="CW45" s="1115"/>
      <c r="CX45" s="1115"/>
      <c r="CY45" s="1115"/>
      <c r="CZ45" s="1115"/>
      <c r="DA45" s="1115"/>
      <c r="DB45" s="1115"/>
      <c r="DC45" s="1116"/>
    </row>
    <row r="46" spans="2:109" ht="13.8" x14ac:dyDescent="0.2">
      <c r="B46" s="1102"/>
      <c r="AN46" s="1114"/>
      <c r="AO46" s="1115"/>
      <c r="AP46" s="1115"/>
      <c r="AQ46" s="1115"/>
      <c r="AR46" s="1115"/>
      <c r="AS46" s="1115"/>
      <c r="AT46" s="1115"/>
      <c r="AU46" s="1115"/>
      <c r="AV46" s="1115"/>
      <c r="AW46" s="1115"/>
      <c r="AX46" s="1115"/>
      <c r="AY46" s="1115"/>
      <c r="AZ46" s="1115"/>
      <c r="BA46" s="1115"/>
      <c r="BB46" s="1115"/>
      <c r="BC46" s="1115"/>
      <c r="BD46" s="1115"/>
      <c r="BE46" s="1115"/>
      <c r="BF46" s="1115"/>
      <c r="BG46" s="1115"/>
      <c r="BH46" s="1115"/>
      <c r="BI46" s="1115"/>
      <c r="BJ46" s="1115"/>
      <c r="BK46" s="1115"/>
      <c r="BL46" s="1115"/>
      <c r="BM46" s="1115"/>
      <c r="BN46" s="1115"/>
      <c r="BO46" s="1115"/>
      <c r="BP46" s="1115"/>
      <c r="BQ46" s="1115"/>
      <c r="BR46" s="1115"/>
      <c r="BS46" s="1115"/>
      <c r="BT46" s="1115"/>
      <c r="BU46" s="1115"/>
      <c r="BV46" s="1115"/>
      <c r="BW46" s="1115"/>
      <c r="BX46" s="1115"/>
      <c r="BY46" s="1115"/>
      <c r="BZ46" s="1115"/>
      <c r="CA46" s="1115"/>
      <c r="CB46" s="1115"/>
      <c r="CC46" s="1115"/>
      <c r="CD46" s="1115"/>
      <c r="CE46" s="1115"/>
      <c r="CF46" s="1115"/>
      <c r="CG46" s="1115"/>
      <c r="CH46" s="1115"/>
      <c r="CI46" s="1115"/>
      <c r="CJ46" s="1115"/>
      <c r="CK46" s="1115"/>
      <c r="CL46" s="1115"/>
      <c r="CM46" s="1115"/>
      <c r="CN46" s="1115"/>
      <c r="CO46" s="1115"/>
      <c r="CP46" s="1115"/>
      <c r="CQ46" s="1115"/>
      <c r="CR46" s="1115"/>
      <c r="CS46" s="1115"/>
      <c r="CT46" s="1115"/>
      <c r="CU46" s="1115"/>
      <c r="CV46" s="1115"/>
      <c r="CW46" s="1115"/>
      <c r="CX46" s="1115"/>
      <c r="CY46" s="1115"/>
      <c r="CZ46" s="1115"/>
      <c r="DA46" s="1115"/>
      <c r="DB46" s="1115"/>
      <c r="DC46" s="1116"/>
    </row>
    <row r="47" spans="2:109" ht="13.8" x14ac:dyDescent="0.2">
      <c r="B47" s="1102"/>
      <c r="AN47" s="1117"/>
      <c r="AO47" s="1118"/>
      <c r="AP47" s="1118"/>
      <c r="AQ47" s="1118"/>
      <c r="AR47" s="1118"/>
      <c r="AS47" s="1118"/>
      <c r="AT47" s="1118"/>
      <c r="AU47" s="1118"/>
      <c r="AV47" s="1118"/>
      <c r="AW47" s="1118"/>
      <c r="AX47" s="1118"/>
      <c r="AY47" s="1118"/>
      <c r="AZ47" s="1118"/>
      <c r="BA47" s="1118"/>
      <c r="BB47" s="1118"/>
      <c r="BC47" s="1118"/>
      <c r="BD47" s="1118"/>
      <c r="BE47" s="1118"/>
      <c r="BF47" s="1118"/>
      <c r="BG47" s="1118"/>
      <c r="BH47" s="1118"/>
      <c r="BI47" s="1118"/>
      <c r="BJ47" s="1118"/>
      <c r="BK47" s="1118"/>
      <c r="BL47" s="1118"/>
      <c r="BM47" s="1118"/>
      <c r="BN47" s="1118"/>
      <c r="BO47" s="1118"/>
      <c r="BP47" s="1118"/>
      <c r="BQ47" s="1118"/>
      <c r="BR47" s="1118"/>
      <c r="BS47" s="1118"/>
      <c r="BT47" s="1118"/>
      <c r="BU47" s="1118"/>
      <c r="BV47" s="1118"/>
      <c r="BW47" s="1118"/>
      <c r="BX47" s="1118"/>
      <c r="BY47" s="1118"/>
      <c r="BZ47" s="1118"/>
      <c r="CA47" s="1118"/>
      <c r="CB47" s="1118"/>
      <c r="CC47" s="1118"/>
      <c r="CD47" s="1118"/>
      <c r="CE47" s="1118"/>
      <c r="CF47" s="1118"/>
      <c r="CG47" s="1118"/>
      <c r="CH47" s="1118"/>
      <c r="CI47" s="1118"/>
      <c r="CJ47" s="1118"/>
      <c r="CK47" s="1118"/>
      <c r="CL47" s="1118"/>
      <c r="CM47" s="1118"/>
      <c r="CN47" s="1118"/>
      <c r="CO47" s="1118"/>
      <c r="CP47" s="1118"/>
      <c r="CQ47" s="1118"/>
      <c r="CR47" s="1118"/>
      <c r="CS47" s="1118"/>
      <c r="CT47" s="1118"/>
      <c r="CU47" s="1118"/>
      <c r="CV47" s="1118"/>
      <c r="CW47" s="1118"/>
      <c r="CX47" s="1118"/>
      <c r="CY47" s="1118"/>
      <c r="CZ47" s="1118"/>
      <c r="DA47" s="1118"/>
      <c r="DB47" s="1118"/>
      <c r="DC47" s="1119"/>
    </row>
    <row r="48" spans="2:109" ht="13.8" x14ac:dyDescent="0.2">
      <c r="B48" s="1102"/>
      <c r="H48" s="1120"/>
      <c r="I48" s="1120"/>
      <c r="J48" s="1120"/>
      <c r="AN48" s="1120"/>
      <c r="AO48" s="1120"/>
      <c r="AP48" s="1120"/>
      <c r="AZ48" s="1120"/>
      <c r="BA48" s="1120"/>
      <c r="BB48" s="1120"/>
      <c r="BL48" s="1120"/>
      <c r="BM48" s="1120"/>
      <c r="BN48" s="1120"/>
      <c r="BX48" s="1120"/>
      <c r="BY48" s="1120"/>
      <c r="BZ48" s="1120"/>
      <c r="CJ48" s="1120"/>
      <c r="CK48" s="1120"/>
      <c r="CL48" s="1120"/>
      <c r="CV48" s="1120"/>
      <c r="CW48" s="1120"/>
      <c r="CX48" s="1120"/>
    </row>
    <row r="49" spans="1:109" ht="13.8" x14ac:dyDescent="0.2">
      <c r="B49" s="1102"/>
      <c r="AN49" s="1093" t="s">
        <v>544</v>
      </c>
    </row>
    <row r="50" spans="1:109" ht="13.8" x14ac:dyDescent="0.2">
      <c r="B50" s="1102"/>
      <c r="G50" s="1121"/>
      <c r="H50" s="1121"/>
      <c r="I50" s="1121"/>
      <c r="J50" s="1121"/>
      <c r="K50" s="1122"/>
      <c r="L50" s="1122"/>
      <c r="M50" s="1123"/>
      <c r="N50" s="1123"/>
      <c r="AN50" s="1124"/>
      <c r="AO50" s="1125"/>
      <c r="AP50" s="1125"/>
      <c r="AQ50" s="1125"/>
      <c r="AR50" s="1125"/>
      <c r="AS50" s="1125"/>
      <c r="AT50" s="1125"/>
      <c r="AU50" s="1125"/>
      <c r="AV50" s="1125"/>
      <c r="AW50" s="1125"/>
      <c r="AX50" s="1125"/>
      <c r="AY50" s="1125"/>
      <c r="AZ50" s="1125"/>
      <c r="BA50" s="1125"/>
      <c r="BB50" s="1125"/>
      <c r="BC50" s="1125"/>
      <c r="BD50" s="1125"/>
      <c r="BE50" s="1125"/>
      <c r="BF50" s="1125"/>
      <c r="BG50" s="1125"/>
      <c r="BH50" s="1125"/>
      <c r="BI50" s="1125"/>
      <c r="BJ50" s="1125"/>
      <c r="BK50" s="1125"/>
      <c r="BL50" s="1125"/>
      <c r="BM50" s="1125"/>
      <c r="BN50" s="1125"/>
      <c r="BO50" s="1126"/>
      <c r="BP50" s="1127" t="s">
        <v>522</v>
      </c>
      <c r="BQ50" s="1127"/>
      <c r="BR50" s="1127"/>
      <c r="BS50" s="1127"/>
      <c r="BT50" s="1127"/>
      <c r="BU50" s="1127"/>
      <c r="BV50" s="1127"/>
      <c r="BW50" s="1127"/>
      <c r="BX50" s="1127" t="s">
        <v>523</v>
      </c>
      <c r="BY50" s="1127"/>
      <c r="BZ50" s="1127"/>
      <c r="CA50" s="1127"/>
      <c r="CB50" s="1127"/>
      <c r="CC50" s="1127"/>
      <c r="CD50" s="1127"/>
      <c r="CE50" s="1127"/>
      <c r="CF50" s="1127" t="s">
        <v>419</v>
      </c>
      <c r="CG50" s="1127"/>
      <c r="CH50" s="1127"/>
      <c r="CI50" s="1127"/>
      <c r="CJ50" s="1127"/>
      <c r="CK50" s="1127"/>
      <c r="CL50" s="1127"/>
      <c r="CM50" s="1127"/>
      <c r="CN50" s="1127" t="s">
        <v>524</v>
      </c>
      <c r="CO50" s="1127"/>
      <c r="CP50" s="1127"/>
      <c r="CQ50" s="1127"/>
      <c r="CR50" s="1127"/>
      <c r="CS50" s="1127"/>
      <c r="CT50" s="1127"/>
      <c r="CU50" s="1127"/>
      <c r="CV50" s="1127" t="s">
        <v>525</v>
      </c>
      <c r="CW50" s="1127"/>
      <c r="CX50" s="1127"/>
      <c r="CY50" s="1127"/>
      <c r="CZ50" s="1127"/>
      <c r="DA50" s="1127"/>
      <c r="DB50" s="1127"/>
      <c r="DC50" s="1127"/>
    </row>
    <row r="51" spans="1:109" ht="13.5" customHeight="1" x14ac:dyDescent="0.2">
      <c r="B51" s="1102"/>
      <c r="G51" s="1128"/>
      <c r="H51" s="1128"/>
      <c r="I51" s="1129"/>
      <c r="J51" s="1129"/>
      <c r="K51" s="1130"/>
      <c r="L51" s="1130"/>
      <c r="M51" s="1130"/>
      <c r="N51" s="1130"/>
      <c r="AM51" s="1120"/>
      <c r="AN51" s="1131" t="s">
        <v>545</v>
      </c>
      <c r="AO51" s="1131"/>
      <c r="AP51" s="1131"/>
      <c r="AQ51" s="1131"/>
      <c r="AR51" s="1131"/>
      <c r="AS51" s="1131"/>
      <c r="AT51" s="1131"/>
      <c r="AU51" s="1131"/>
      <c r="AV51" s="1131"/>
      <c r="AW51" s="1131"/>
      <c r="AX51" s="1131"/>
      <c r="AY51" s="1131"/>
      <c r="AZ51" s="1131"/>
      <c r="BA51" s="1131"/>
      <c r="BB51" s="1131" t="s">
        <v>546</v>
      </c>
      <c r="BC51" s="1131"/>
      <c r="BD51" s="1131"/>
      <c r="BE51" s="1131"/>
      <c r="BF51" s="1131"/>
      <c r="BG51" s="1131"/>
      <c r="BH51" s="1131"/>
      <c r="BI51" s="1131"/>
      <c r="BJ51" s="1131"/>
      <c r="BK51" s="1131"/>
      <c r="BL51" s="1131"/>
      <c r="BM51" s="1131"/>
      <c r="BN51" s="1131"/>
      <c r="BO51" s="1131"/>
      <c r="BP51" s="1132"/>
      <c r="BQ51" s="1132"/>
      <c r="BR51" s="1132"/>
      <c r="BS51" s="1132"/>
      <c r="BT51" s="1132"/>
      <c r="BU51" s="1132"/>
      <c r="BV51" s="1132"/>
      <c r="BW51" s="1132"/>
      <c r="BX51" s="1132"/>
      <c r="BY51" s="1132"/>
      <c r="BZ51" s="1132"/>
      <c r="CA51" s="1132"/>
      <c r="CB51" s="1132"/>
      <c r="CC51" s="1132"/>
      <c r="CD51" s="1132"/>
      <c r="CE51" s="1132"/>
      <c r="CF51" s="1132"/>
      <c r="CG51" s="1132"/>
      <c r="CH51" s="1132"/>
      <c r="CI51" s="1132"/>
      <c r="CJ51" s="1132"/>
      <c r="CK51" s="1132"/>
      <c r="CL51" s="1132"/>
      <c r="CM51" s="1132"/>
      <c r="CN51" s="1132">
        <v>3.6</v>
      </c>
      <c r="CO51" s="1132"/>
      <c r="CP51" s="1132"/>
      <c r="CQ51" s="1132"/>
      <c r="CR51" s="1132"/>
      <c r="CS51" s="1132"/>
      <c r="CT51" s="1132"/>
      <c r="CU51" s="1132"/>
      <c r="CV51" s="1132"/>
      <c r="CW51" s="1132"/>
      <c r="CX51" s="1132"/>
      <c r="CY51" s="1132"/>
      <c r="CZ51" s="1132"/>
      <c r="DA51" s="1132"/>
      <c r="DB51" s="1132"/>
      <c r="DC51" s="1132"/>
    </row>
    <row r="52" spans="1:109" ht="13.8" x14ac:dyDescent="0.2">
      <c r="B52" s="1102"/>
      <c r="G52" s="1128"/>
      <c r="H52" s="1128"/>
      <c r="I52" s="1129"/>
      <c r="J52" s="1129"/>
      <c r="K52" s="1130"/>
      <c r="L52" s="1130"/>
      <c r="M52" s="1130"/>
      <c r="N52" s="1130"/>
      <c r="AM52" s="1120"/>
      <c r="AN52" s="1131"/>
      <c r="AO52" s="1131"/>
      <c r="AP52" s="1131"/>
      <c r="AQ52" s="1131"/>
      <c r="AR52" s="1131"/>
      <c r="AS52" s="1131"/>
      <c r="AT52" s="1131"/>
      <c r="AU52" s="1131"/>
      <c r="AV52" s="1131"/>
      <c r="AW52" s="1131"/>
      <c r="AX52" s="1131"/>
      <c r="AY52" s="1131"/>
      <c r="AZ52" s="1131"/>
      <c r="BA52" s="1131"/>
      <c r="BB52" s="1131"/>
      <c r="BC52" s="1131"/>
      <c r="BD52" s="1131"/>
      <c r="BE52" s="1131"/>
      <c r="BF52" s="1131"/>
      <c r="BG52" s="1131"/>
      <c r="BH52" s="1131"/>
      <c r="BI52" s="1131"/>
      <c r="BJ52" s="1131"/>
      <c r="BK52" s="1131"/>
      <c r="BL52" s="1131"/>
      <c r="BM52" s="1131"/>
      <c r="BN52" s="1131"/>
      <c r="BO52" s="1131"/>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ht="13.8" x14ac:dyDescent="0.2">
      <c r="A53" s="1110"/>
      <c r="B53" s="1102"/>
      <c r="G53" s="1128"/>
      <c r="H53" s="1128"/>
      <c r="I53" s="1121"/>
      <c r="J53" s="1121"/>
      <c r="K53" s="1130"/>
      <c r="L53" s="1130"/>
      <c r="M53" s="1130"/>
      <c r="N53" s="1130"/>
      <c r="AM53" s="1120"/>
      <c r="AN53" s="1131"/>
      <c r="AO53" s="1131"/>
      <c r="AP53" s="1131"/>
      <c r="AQ53" s="1131"/>
      <c r="AR53" s="1131"/>
      <c r="AS53" s="1131"/>
      <c r="AT53" s="1131"/>
      <c r="AU53" s="1131"/>
      <c r="AV53" s="1131"/>
      <c r="AW53" s="1131"/>
      <c r="AX53" s="1131"/>
      <c r="AY53" s="1131"/>
      <c r="AZ53" s="1131"/>
      <c r="BA53" s="1131"/>
      <c r="BB53" s="1131" t="s">
        <v>547</v>
      </c>
      <c r="BC53" s="1131"/>
      <c r="BD53" s="1131"/>
      <c r="BE53" s="1131"/>
      <c r="BF53" s="1131"/>
      <c r="BG53" s="1131"/>
      <c r="BH53" s="1131"/>
      <c r="BI53" s="1131"/>
      <c r="BJ53" s="1131"/>
      <c r="BK53" s="1131"/>
      <c r="BL53" s="1131"/>
      <c r="BM53" s="1131"/>
      <c r="BN53" s="1131"/>
      <c r="BO53" s="1131"/>
      <c r="BP53" s="1132">
        <v>55.4</v>
      </c>
      <c r="BQ53" s="1132"/>
      <c r="BR53" s="1132"/>
      <c r="BS53" s="1132"/>
      <c r="BT53" s="1132"/>
      <c r="BU53" s="1132"/>
      <c r="BV53" s="1132"/>
      <c r="BW53" s="1132"/>
      <c r="BX53" s="1132">
        <v>57</v>
      </c>
      <c r="BY53" s="1132"/>
      <c r="BZ53" s="1132"/>
      <c r="CA53" s="1132"/>
      <c r="CB53" s="1132"/>
      <c r="CC53" s="1132"/>
      <c r="CD53" s="1132"/>
      <c r="CE53" s="1132"/>
      <c r="CF53" s="1132">
        <v>58.5</v>
      </c>
      <c r="CG53" s="1132"/>
      <c r="CH53" s="1132"/>
      <c r="CI53" s="1132"/>
      <c r="CJ53" s="1132"/>
      <c r="CK53" s="1132"/>
      <c r="CL53" s="1132"/>
      <c r="CM53" s="1132"/>
      <c r="CN53" s="1132">
        <v>57.3</v>
      </c>
      <c r="CO53" s="1132"/>
      <c r="CP53" s="1132"/>
      <c r="CQ53" s="1132"/>
      <c r="CR53" s="1132"/>
      <c r="CS53" s="1132"/>
      <c r="CT53" s="1132"/>
      <c r="CU53" s="1132"/>
      <c r="CV53" s="1132">
        <v>59</v>
      </c>
      <c r="CW53" s="1132"/>
      <c r="CX53" s="1132"/>
      <c r="CY53" s="1132"/>
      <c r="CZ53" s="1132"/>
      <c r="DA53" s="1132"/>
      <c r="DB53" s="1132"/>
      <c r="DC53" s="1132"/>
    </row>
    <row r="54" spans="1:109" ht="13.8" x14ac:dyDescent="0.2">
      <c r="A54" s="1110"/>
      <c r="B54" s="1102"/>
      <c r="G54" s="1128"/>
      <c r="H54" s="1128"/>
      <c r="I54" s="1121"/>
      <c r="J54" s="1121"/>
      <c r="K54" s="1130"/>
      <c r="L54" s="1130"/>
      <c r="M54" s="1130"/>
      <c r="N54" s="1130"/>
      <c r="AM54" s="1120"/>
      <c r="AN54" s="1131"/>
      <c r="AO54" s="1131"/>
      <c r="AP54" s="1131"/>
      <c r="AQ54" s="1131"/>
      <c r="AR54" s="1131"/>
      <c r="AS54" s="1131"/>
      <c r="AT54" s="1131"/>
      <c r="AU54" s="1131"/>
      <c r="AV54" s="1131"/>
      <c r="AW54" s="1131"/>
      <c r="AX54" s="1131"/>
      <c r="AY54" s="1131"/>
      <c r="AZ54" s="1131"/>
      <c r="BA54" s="1131"/>
      <c r="BB54" s="1131"/>
      <c r="BC54" s="1131"/>
      <c r="BD54" s="1131"/>
      <c r="BE54" s="1131"/>
      <c r="BF54" s="1131"/>
      <c r="BG54" s="1131"/>
      <c r="BH54" s="1131"/>
      <c r="BI54" s="1131"/>
      <c r="BJ54" s="1131"/>
      <c r="BK54" s="1131"/>
      <c r="BL54" s="1131"/>
      <c r="BM54" s="1131"/>
      <c r="BN54" s="1131"/>
      <c r="BO54" s="1131"/>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ht="13.8" x14ac:dyDescent="0.2">
      <c r="A55" s="1110"/>
      <c r="B55" s="1102"/>
      <c r="G55" s="1121"/>
      <c r="H55" s="1121"/>
      <c r="I55" s="1121"/>
      <c r="J55" s="1121"/>
      <c r="K55" s="1130"/>
      <c r="L55" s="1130"/>
      <c r="M55" s="1130"/>
      <c r="N55" s="1130"/>
      <c r="AN55" s="1127" t="s">
        <v>548</v>
      </c>
      <c r="AO55" s="1127"/>
      <c r="AP55" s="1127"/>
      <c r="AQ55" s="1127"/>
      <c r="AR55" s="1127"/>
      <c r="AS55" s="1127"/>
      <c r="AT55" s="1127"/>
      <c r="AU55" s="1127"/>
      <c r="AV55" s="1127"/>
      <c r="AW55" s="1127"/>
      <c r="AX55" s="1127"/>
      <c r="AY55" s="1127"/>
      <c r="AZ55" s="1127"/>
      <c r="BA55" s="1127"/>
      <c r="BB55" s="1131" t="s">
        <v>546</v>
      </c>
      <c r="BC55" s="1131"/>
      <c r="BD55" s="1131"/>
      <c r="BE55" s="1131"/>
      <c r="BF55" s="1131"/>
      <c r="BG55" s="1131"/>
      <c r="BH55" s="1131"/>
      <c r="BI55" s="1131"/>
      <c r="BJ55" s="1131"/>
      <c r="BK55" s="1131"/>
      <c r="BL55" s="1131"/>
      <c r="BM55" s="1131"/>
      <c r="BN55" s="1131"/>
      <c r="BO55" s="1131"/>
      <c r="BP55" s="1132">
        <v>37.200000000000003</v>
      </c>
      <c r="BQ55" s="1132"/>
      <c r="BR55" s="1132"/>
      <c r="BS55" s="1132"/>
      <c r="BT55" s="1132"/>
      <c r="BU55" s="1132"/>
      <c r="BV55" s="1132"/>
      <c r="BW55" s="1132"/>
      <c r="BX55" s="1132">
        <v>24</v>
      </c>
      <c r="BY55" s="1132"/>
      <c r="BZ55" s="1132"/>
      <c r="CA55" s="1132"/>
      <c r="CB55" s="1132"/>
      <c r="CC55" s="1132"/>
      <c r="CD55" s="1132"/>
      <c r="CE55" s="1132"/>
      <c r="CF55" s="1132">
        <v>19.8</v>
      </c>
      <c r="CG55" s="1132"/>
      <c r="CH55" s="1132"/>
      <c r="CI55" s="1132"/>
      <c r="CJ55" s="1132"/>
      <c r="CK55" s="1132"/>
      <c r="CL55" s="1132"/>
      <c r="CM55" s="1132"/>
      <c r="CN55" s="1132">
        <v>19.8</v>
      </c>
      <c r="CO55" s="1132"/>
      <c r="CP55" s="1132"/>
      <c r="CQ55" s="1132"/>
      <c r="CR55" s="1132"/>
      <c r="CS55" s="1132"/>
      <c r="CT55" s="1132"/>
      <c r="CU55" s="1132"/>
      <c r="CV55" s="1132">
        <v>20</v>
      </c>
      <c r="CW55" s="1132"/>
      <c r="CX55" s="1132"/>
      <c r="CY55" s="1132"/>
      <c r="CZ55" s="1132"/>
      <c r="DA55" s="1132"/>
      <c r="DB55" s="1132"/>
      <c r="DC55" s="1132"/>
    </row>
    <row r="56" spans="1:109" ht="13.8" x14ac:dyDescent="0.2">
      <c r="A56" s="1110"/>
      <c r="B56" s="1102"/>
      <c r="G56" s="1121"/>
      <c r="H56" s="1121"/>
      <c r="I56" s="1121"/>
      <c r="J56" s="1121"/>
      <c r="K56" s="1130"/>
      <c r="L56" s="1130"/>
      <c r="M56" s="1130"/>
      <c r="N56" s="1130"/>
      <c r="AN56" s="1127"/>
      <c r="AO56" s="1127"/>
      <c r="AP56" s="1127"/>
      <c r="AQ56" s="1127"/>
      <c r="AR56" s="1127"/>
      <c r="AS56" s="1127"/>
      <c r="AT56" s="1127"/>
      <c r="AU56" s="1127"/>
      <c r="AV56" s="1127"/>
      <c r="AW56" s="1127"/>
      <c r="AX56" s="1127"/>
      <c r="AY56" s="1127"/>
      <c r="AZ56" s="1127"/>
      <c r="BA56" s="1127"/>
      <c r="BB56" s="1131"/>
      <c r="BC56" s="1131"/>
      <c r="BD56" s="1131"/>
      <c r="BE56" s="1131"/>
      <c r="BF56" s="1131"/>
      <c r="BG56" s="1131"/>
      <c r="BH56" s="1131"/>
      <c r="BI56" s="1131"/>
      <c r="BJ56" s="1131"/>
      <c r="BK56" s="1131"/>
      <c r="BL56" s="1131"/>
      <c r="BM56" s="1131"/>
      <c r="BN56" s="1131"/>
      <c r="BO56" s="1131"/>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1110" customFormat="1" ht="13.8" x14ac:dyDescent="0.2">
      <c r="B57" s="1133"/>
      <c r="G57" s="1121"/>
      <c r="H57" s="1121"/>
      <c r="I57" s="1134"/>
      <c r="J57" s="1134"/>
      <c r="K57" s="1130"/>
      <c r="L57" s="1130"/>
      <c r="M57" s="1130"/>
      <c r="N57" s="1130"/>
      <c r="AM57" s="1093"/>
      <c r="AN57" s="1127"/>
      <c r="AO57" s="1127"/>
      <c r="AP57" s="1127"/>
      <c r="AQ57" s="1127"/>
      <c r="AR57" s="1127"/>
      <c r="AS57" s="1127"/>
      <c r="AT57" s="1127"/>
      <c r="AU57" s="1127"/>
      <c r="AV57" s="1127"/>
      <c r="AW57" s="1127"/>
      <c r="AX57" s="1127"/>
      <c r="AY57" s="1127"/>
      <c r="AZ57" s="1127"/>
      <c r="BA57" s="1127"/>
      <c r="BB57" s="1131" t="s">
        <v>547</v>
      </c>
      <c r="BC57" s="1131"/>
      <c r="BD57" s="1131"/>
      <c r="BE57" s="1131"/>
      <c r="BF57" s="1131"/>
      <c r="BG57" s="1131"/>
      <c r="BH57" s="1131"/>
      <c r="BI57" s="1131"/>
      <c r="BJ57" s="1131"/>
      <c r="BK57" s="1131"/>
      <c r="BL57" s="1131"/>
      <c r="BM57" s="1131"/>
      <c r="BN57" s="1131"/>
      <c r="BO57" s="1131"/>
      <c r="BP57" s="1132">
        <v>55.8</v>
      </c>
      <c r="BQ57" s="1132"/>
      <c r="BR57" s="1132"/>
      <c r="BS57" s="1132"/>
      <c r="BT57" s="1132"/>
      <c r="BU57" s="1132"/>
      <c r="BV57" s="1132"/>
      <c r="BW57" s="1132"/>
      <c r="BX57" s="1132">
        <v>56.1</v>
      </c>
      <c r="BY57" s="1132"/>
      <c r="BZ57" s="1132"/>
      <c r="CA57" s="1132"/>
      <c r="CB57" s="1132"/>
      <c r="CC57" s="1132"/>
      <c r="CD57" s="1132"/>
      <c r="CE57" s="1132"/>
      <c r="CF57" s="1132">
        <v>58.6</v>
      </c>
      <c r="CG57" s="1132"/>
      <c r="CH57" s="1132"/>
      <c r="CI57" s="1132"/>
      <c r="CJ57" s="1132"/>
      <c r="CK57" s="1132"/>
      <c r="CL57" s="1132"/>
      <c r="CM57" s="1132"/>
      <c r="CN57" s="1132">
        <v>59.5</v>
      </c>
      <c r="CO57" s="1132"/>
      <c r="CP57" s="1132"/>
      <c r="CQ57" s="1132"/>
      <c r="CR57" s="1132"/>
      <c r="CS57" s="1132"/>
      <c r="CT57" s="1132"/>
      <c r="CU57" s="1132"/>
      <c r="CV57" s="1132">
        <v>60.5</v>
      </c>
      <c r="CW57" s="1132"/>
      <c r="CX57" s="1132"/>
      <c r="CY57" s="1132"/>
      <c r="CZ57" s="1132"/>
      <c r="DA57" s="1132"/>
      <c r="DB57" s="1132"/>
      <c r="DC57" s="1132"/>
      <c r="DD57" s="1135"/>
      <c r="DE57" s="1133"/>
    </row>
    <row r="58" spans="1:109" s="1110" customFormat="1" ht="13.8" x14ac:dyDescent="0.2">
      <c r="A58" s="1093"/>
      <c r="B58" s="1133"/>
      <c r="G58" s="1121"/>
      <c r="H58" s="1121"/>
      <c r="I58" s="1134"/>
      <c r="J58" s="1134"/>
      <c r="K58" s="1130"/>
      <c r="L58" s="1130"/>
      <c r="M58" s="1130"/>
      <c r="N58" s="1130"/>
      <c r="AM58" s="1093"/>
      <c r="AN58" s="1127"/>
      <c r="AO58" s="1127"/>
      <c r="AP58" s="1127"/>
      <c r="AQ58" s="1127"/>
      <c r="AR58" s="1127"/>
      <c r="AS58" s="1127"/>
      <c r="AT58" s="1127"/>
      <c r="AU58" s="1127"/>
      <c r="AV58" s="1127"/>
      <c r="AW58" s="1127"/>
      <c r="AX58" s="1127"/>
      <c r="AY58" s="1127"/>
      <c r="AZ58" s="1127"/>
      <c r="BA58" s="1127"/>
      <c r="BB58" s="1131"/>
      <c r="BC58" s="1131"/>
      <c r="BD58" s="1131"/>
      <c r="BE58" s="1131"/>
      <c r="BF58" s="1131"/>
      <c r="BG58" s="1131"/>
      <c r="BH58" s="1131"/>
      <c r="BI58" s="1131"/>
      <c r="BJ58" s="1131"/>
      <c r="BK58" s="1131"/>
      <c r="BL58" s="1131"/>
      <c r="BM58" s="1131"/>
      <c r="BN58" s="1131"/>
      <c r="BO58" s="1131"/>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1135"/>
      <c r="DE58" s="1133"/>
    </row>
    <row r="59" spans="1:109" s="1110" customFormat="1" ht="13.8" x14ac:dyDescent="0.2">
      <c r="A59" s="1093"/>
      <c r="B59" s="1133"/>
      <c r="K59" s="1136"/>
      <c r="L59" s="1136"/>
      <c r="M59" s="1136"/>
      <c r="N59" s="1136"/>
      <c r="AQ59" s="1136"/>
      <c r="AR59" s="1136"/>
      <c r="AS59" s="1136"/>
      <c r="AT59" s="1136"/>
      <c r="BC59" s="1136"/>
      <c r="BD59" s="1136"/>
      <c r="BE59" s="1136"/>
      <c r="BF59" s="1136"/>
      <c r="BO59" s="1136"/>
      <c r="BP59" s="1136"/>
      <c r="BQ59" s="1136"/>
      <c r="BR59" s="1136"/>
      <c r="CA59" s="1136"/>
      <c r="CB59" s="1136"/>
      <c r="CC59" s="1136"/>
      <c r="CD59" s="1136"/>
      <c r="CM59" s="1136"/>
      <c r="CN59" s="1136"/>
      <c r="CO59" s="1136"/>
      <c r="CP59" s="1136"/>
      <c r="CY59" s="1136"/>
      <c r="CZ59" s="1136"/>
      <c r="DA59" s="1136"/>
      <c r="DB59" s="1136"/>
      <c r="DC59" s="1136"/>
      <c r="DD59" s="1135"/>
      <c r="DE59" s="1133"/>
    </row>
    <row r="60" spans="1:109" s="1110" customFormat="1" ht="13.8" x14ac:dyDescent="0.2">
      <c r="A60" s="1093"/>
      <c r="B60" s="1133"/>
      <c r="K60" s="1136"/>
      <c r="L60" s="1136"/>
      <c r="M60" s="1136"/>
      <c r="N60" s="1136"/>
      <c r="AQ60" s="1136"/>
      <c r="AR60" s="1136"/>
      <c r="AS60" s="1136"/>
      <c r="AT60" s="1136"/>
      <c r="BC60" s="1136"/>
      <c r="BD60" s="1136"/>
      <c r="BE60" s="1136"/>
      <c r="BF60" s="1136"/>
      <c r="BO60" s="1136"/>
      <c r="BP60" s="1136"/>
      <c r="BQ60" s="1136"/>
      <c r="BR60" s="1136"/>
      <c r="CA60" s="1136"/>
      <c r="CB60" s="1136"/>
      <c r="CC60" s="1136"/>
      <c r="CD60" s="1136"/>
      <c r="CM60" s="1136"/>
      <c r="CN60" s="1136"/>
      <c r="CO60" s="1136"/>
      <c r="CP60" s="1136"/>
      <c r="CY60" s="1136"/>
      <c r="CZ60" s="1136"/>
      <c r="DA60" s="1136"/>
      <c r="DB60" s="1136"/>
      <c r="DC60" s="1136"/>
      <c r="DD60" s="1135"/>
      <c r="DE60" s="1133"/>
    </row>
    <row r="61" spans="1:109" s="1110" customFormat="1" ht="13.8" x14ac:dyDescent="0.2">
      <c r="A61" s="1093"/>
      <c r="B61" s="1137"/>
      <c r="C61" s="1138"/>
      <c r="D61" s="1138"/>
      <c r="E61" s="1138"/>
      <c r="F61" s="1138"/>
      <c r="G61" s="1138"/>
      <c r="H61" s="1138"/>
      <c r="I61" s="1138"/>
      <c r="J61" s="1138"/>
      <c r="K61" s="1138"/>
      <c r="L61" s="1138"/>
      <c r="M61" s="1139"/>
      <c r="N61" s="1139"/>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9"/>
      <c r="AT61" s="1139"/>
      <c r="AU61" s="1138"/>
      <c r="AV61" s="1138"/>
      <c r="AW61" s="1138"/>
      <c r="AX61" s="1138"/>
      <c r="AY61" s="1138"/>
      <c r="AZ61" s="1138"/>
      <c r="BA61" s="1138"/>
      <c r="BB61" s="1138"/>
      <c r="BC61" s="1138"/>
      <c r="BD61" s="1138"/>
      <c r="BE61" s="1139"/>
      <c r="BF61" s="1139"/>
      <c r="BG61" s="1138"/>
      <c r="BH61" s="1138"/>
      <c r="BI61" s="1138"/>
      <c r="BJ61" s="1138"/>
      <c r="BK61" s="1138"/>
      <c r="BL61" s="1138"/>
      <c r="BM61" s="1138"/>
      <c r="BN61" s="1138"/>
      <c r="BO61" s="1138"/>
      <c r="BP61" s="1138"/>
      <c r="BQ61" s="1139"/>
      <c r="BR61" s="1139"/>
      <c r="BS61" s="1138"/>
      <c r="BT61" s="1138"/>
      <c r="BU61" s="1138"/>
      <c r="BV61" s="1138"/>
      <c r="BW61" s="1138"/>
      <c r="BX61" s="1138"/>
      <c r="BY61" s="1138"/>
      <c r="BZ61" s="1138"/>
      <c r="CA61" s="1138"/>
      <c r="CB61" s="1138"/>
      <c r="CC61" s="1139"/>
      <c r="CD61" s="1139"/>
      <c r="CE61" s="1138"/>
      <c r="CF61" s="1138"/>
      <c r="CG61" s="1138"/>
      <c r="CH61" s="1138"/>
      <c r="CI61" s="1138"/>
      <c r="CJ61" s="1138"/>
      <c r="CK61" s="1138"/>
      <c r="CL61" s="1138"/>
      <c r="CM61" s="1138"/>
      <c r="CN61" s="1138"/>
      <c r="CO61" s="1139"/>
      <c r="CP61" s="1139"/>
      <c r="CQ61" s="1138"/>
      <c r="CR61" s="1138"/>
      <c r="CS61" s="1138"/>
      <c r="CT61" s="1138"/>
      <c r="CU61" s="1138"/>
      <c r="CV61" s="1138"/>
      <c r="CW61" s="1138"/>
      <c r="CX61" s="1138"/>
      <c r="CY61" s="1138"/>
      <c r="CZ61" s="1138"/>
      <c r="DA61" s="1139"/>
      <c r="DB61" s="1139"/>
      <c r="DC61" s="1139"/>
      <c r="DD61" s="1140"/>
      <c r="DE61" s="1133"/>
    </row>
    <row r="62" spans="1:109" ht="13.8" x14ac:dyDescent="0.2">
      <c r="B62" s="1107"/>
      <c r="C62" s="1107"/>
      <c r="D62" s="1107"/>
      <c r="E62" s="1107"/>
      <c r="F62" s="1107"/>
      <c r="G62" s="1107"/>
      <c r="H62" s="1107"/>
      <c r="I62" s="1107"/>
      <c r="J62" s="1107"/>
      <c r="K62" s="1107"/>
      <c r="L62" s="1107"/>
      <c r="M62" s="1107"/>
      <c r="N62" s="1107"/>
      <c r="O62" s="1107"/>
      <c r="P62" s="1107"/>
      <c r="Q62" s="1107"/>
      <c r="R62" s="1107"/>
      <c r="S62" s="1107"/>
      <c r="T62" s="1107"/>
      <c r="U62" s="1107"/>
      <c r="V62" s="1107"/>
      <c r="W62" s="1107"/>
      <c r="X62" s="1107"/>
      <c r="Y62" s="1107"/>
      <c r="Z62" s="1107"/>
      <c r="AA62" s="1107"/>
      <c r="AB62" s="1107"/>
      <c r="AC62" s="1107"/>
      <c r="AD62" s="1107"/>
      <c r="AE62" s="1107"/>
      <c r="AF62" s="1107"/>
      <c r="AG62" s="1107"/>
      <c r="AH62" s="1107"/>
      <c r="AI62" s="1107"/>
      <c r="AJ62" s="1107"/>
      <c r="AK62" s="1107"/>
      <c r="AL62" s="1107"/>
      <c r="AM62" s="1107"/>
      <c r="AN62" s="1107"/>
      <c r="AO62" s="1107"/>
      <c r="AP62" s="1107"/>
      <c r="AQ62" s="1107"/>
      <c r="AR62" s="1107"/>
      <c r="AS62" s="1107"/>
      <c r="AT62" s="1107"/>
      <c r="AU62" s="1107"/>
      <c r="AV62" s="1107"/>
      <c r="AW62" s="1107"/>
      <c r="AX62" s="1107"/>
      <c r="AY62" s="1107"/>
      <c r="AZ62" s="1107"/>
      <c r="BA62" s="1107"/>
      <c r="BB62" s="1107"/>
      <c r="BC62" s="1107"/>
      <c r="BD62" s="1107"/>
      <c r="BE62" s="1107"/>
      <c r="BF62" s="1107"/>
      <c r="BG62" s="1107"/>
      <c r="BH62" s="1107"/>
      <c r="BI62" s="1107"/>
      <c r="BJ62" s="1107"/>
      <c r="BK62" s="1107"/>
      <c r="BL62" s="1107"/>
      <c r="BM62" s="1107"/>
      <c r="BN62" s="1107"/>
      <c r="BO62" s="1107"/>
      <c r="BP62" s="1107"/>
      <c r="BQ62" s="1107"/>
      <c r="BR62" s="1107"/>
      <c r="BS62" s="1107"/>
      <c r="BT62" s="1107"/>
      <c r="BU62" s="1107"/>
      <c r="BV62" s="1107"/>
      <c r="BW62" s="1107"/>
      <c r="BX62" s="1107"/>
      <c r="BY62" s="1107"/>
      <c r="BZ62" s="1107"/>
      <c r="CA62" s="1107"/>
      <c r="CB62" s="1107"/>
      <c r="CC62" s="1107"/>
      <c r="CD62" s="1107"/>
      <c r="CE62" s="1107"/>
      <c r="CF62" s="1107"/>
      <c r="CG62" s="1107"/>
      <c r="CH62" s="1107"/>
      <c r="CI62" s="1107"/>
      <c r="CJ62" s="1107"/>
      <c r="CK62" s="1107"/>
      <c r="CL62" s="1107"/>
      <c r="CM62" s="1107"/>
      <c r="CN62" s="1107"/>
      <c r="CO62" s="1107"/>
      <c r="CP62" s="1107"/>
      <c r="CQ62" s="1107"/>
      <c r="CR62" s="1107"/>
      <c r="CS62" s="1107"/>
      <c r="CT62" s="1107"/>
      <c r="CU62" s="1107"/>
      <c r="CV62" s="1107"/>
      <c r="CW62" s="1107"/>
      <c r="CX62" s="1107"/>
      <c r="CY62" s="1107"/>
      <c r="CZ62" s="1107"/>
      <c r="DA62" s="1107"/>
      <c r="DB62" s="1107"/>
      <c r="DC62" s="1107"/>
      <c r="DD62" s="1107"/>
      <c r="DE62" s="1093"/>
    </row>
    <row r="63" spans="1:109" ht="16.3" x14ac:dyDescent="0.2">
      <c r="B63" s="1141" t="s">
        <v>549</v>
      </c>
    </row>
    <row r="64" spans="1:109" ht="13.8" x14ac:dyDescent="0.2">
      <c r="B64" s="1102"/>
      <c r="G64" s="1109"/>
      <c r="I64" s="1142"/>
      <c r="J64" s="1142"/>
      <c r="K64" s="1142"/>
      <c r="L64" s="1142"/>
      <c r="M64" s="1142"/>
      <c r="N64" s="1143"/>
      <c r="AM64" s="1109"/>
      <c r="AN64" s="1109" t="s">
        <v>542</v>
      </c>
      <c r="AP64" s="1110"/>
      <c r="AQ64" s="1110"/>
      <c r="AR64" s="1110"/>
      <c r="AY64" s="1109"/>
      <c r="BA64" s="1110"/>
      <c r="BB64" s="1110"/>
      <c r="BC64" s="1110"/>
      <c r="BK64" s="1109"/>
      <c r="BM64" s="1110"/>
      <c r="BN64" s="1110"/>
      <c r="BO64" s="1110"/>
      <c r="BW64" s="1109"/>
      <c r="BY64" s="1110"/>
      <c r="BZ64" s="1110"/>
      <c r="CA64" s="1110"/>
      <c r="CI64" s="1109"/>
      <c r="CK64" s="1110"/>
      <c r="CL64" s="1110"/>
      <c r="CM64" s="1110"/>
      <c r="CU64" s="1109"/>
      <c r="CW64" s="1110"/>
      <c r="CX64" s="1110"/>
      <c r="CY64" s="1110"/>
    </row>
    <row r="65" spans="2:109" ht="13.8" x14ac:dyDescent="0.2">
      <c r="B65" s="1102"/>
      <c r="AN65" s="1111" t="s">
        <v>550</v>
      </c>
      <c r="AO65" s="1112"/>
      <c r="AP65" s="1112"/>
      <c r="AQ65" s="1112"/>
      <c r="AR65" s="1112"/>
      <c r="AS65" s="1112"/>
      <c r="AT65" s="1112"/>
      <c r="AU65" s="1112"/>
      <c r="AV65" s="1112"/>
      <c r="AW65" s="1112"/>
      <c r="AX65" s="1112"/>
      <c r="AY65" s="1112"/>
      <c r="AZ65" s="1112"/>
      <c r="BA65" s="1112"/>
      <c r="BB65" s="1112"/>
      <c r="BC65" s="1112"/>
      <c r="BD65" s="1112"/>
      <c r="BE65" s="1112"/>
      <c r="BF65" s="1112"/>
      <c r="BG65" s="1112"/>
      <c r="BH65" s="1112"/>
      <c r="BI65" s="1112"/>
      <c r="BJ65" s="1112"/>
      <c r="BK65" s="1112"/>
      <c r="BL65" s="1112"/>
      <c r="BM65" s="1112"/>
      <c r="BN65" s="1112"/>
      <c r="BO65" s="1112"/>
      <c r="BP65" s="1112"/>
      <c r="BQ65" s="1112"/>
      <c r="BR65" s="1112"/>
      <c r="BS65" s="1112"/>
      <c r="BT65" s="1112"/>
      <c r="BU65" s="1112"/>
      <c r="BV65" s="1112"/>
      <c r="BW65" s="1112"/>
      <c r="BX65" s="1112"/>
      <c r="BY65" s="1112"/>
      <c r="BZ65" s="1112"/>
      <c r="CA65" s="1112"/>
      <c r="CB65" s="1112"/>
      <c r="CC65" s="1112"/>
      <c r="CD65" s="1112"/>
      <c r="CE65" s="1112"/>
      <c r="CF65" s="1112"/>
      <c r="CG65" s="1112"/>
      <c r="CH65" s="1112"/>
      <c r="CI65" s="1112"/>
      <c r="CJ65" s="1112"/>
      <c r="CK65" s="1112"/>
      <c r="CL65" s="1112"/>
      <c r="CM65" s="1112"/>
      <c r="CN65" s="1112"/>
      <c r="CO65" s="1112"/>
      <c r="CP65" s="1112"/>
      <c r="CQ65" s="1112"/>
      <c r="CR65" s="1112"/>
      <c r="CS65" s="1112"/>
      <c r="CT65" s="1112"/>
      <c r="CU65" s="1112"/>
      <c r="CV65" s="1112"/>
      <c r="CW65" s="1112"/>
      <c r="CX65" s="1112"/>
      <c r="CY65" s="1112"/>
      <c r="CZ65" s="1112"/>
      <c r="DA65" s="1112"/>
      <c r="DB65" s="1112"/>
      <c r="DC65" s="1113"/>
      <c r="DD65" s="1093"/>
      <c r="DE65" s="1093"/>
    </row>
    <row r="66" spans="2:109" ht="13.8" x14ac:dyDescent="0.2">
      <c r="B66" s="1102"/>
      <c r="AN66" s="1114"/>
      <c r="AO66" s="1115"/>
      <c r="AP66" s="1115"/>
      <c r="AQ66" s="1115"/>
      <c r="AR66" s="1115"/>
      <c r="AS66" s="1115"/>
      <c r="AT66" s="1115"/>
      <c r="AU66" s="1115"/>
      <c r="AV66" s="1115"/>
      <c r="AW66" s="1115"/>
      <c r="AX66" s="1115"/>
      <c r="AY66" s="1115"/>
      <c r="AZ66" s="1115"/>
      <c r="BA66" s="1115"/>
      <c r="BB66" s="1115"/>
      <c r="BC66" s="1115"/>
      <c r="BD66" s="1115"/>
      <c r="BE66" s="1115"/>
      <c r="BF66" s="1115"/>
      <c r="BG66" s="1115"/>
      <c r="BH66" s="1115"/>
      <c r="BI66" s="1115"/>
      <c r="BJ66" s="1115"/>
      <c r="BK66" s="1115"/>
      <c r="BL66" s="1115"/>
      <c r="BM66" s="1115"/>
      <c r="BN66" s="1115"/>
      <c r="BO66" s="1115"/>
      <c r="BP66" s="1115"/>
      <c r="BQ66" s="1115"/>
      <c r="BR66" s="1115"/>
      <c r="BS66" s="1115"/>
      <c r="BT66" s="1115"/>
      <c r="BU66" s="1115"/>
      <c r="BV66" s="1115"/>
      <c r="BW66" s="1115"/>
      <c r="BX66" s="1115"/>
      <c r="BY66" s="1115"/>
      <c r="BZ66" s="1115"/>
      <c r="CA66" s="1115"/>
      <c r="CB66" s="1115"/>
      <c r="CC66" s="1115"/>
      <c r="CD66" s="1115"/>
      <c r="CE66" s="1115"/>
      <c r="CF66" s="1115"/>
      <c r="CG66" s="1115"/>
      <c r="CH66" s="1115"/>
      <c r="CI66" s="1115"/>
      <c r="CJ66" s="1115"/>
      <c r="CK66" s="1115"/>
      <c r="CL66" s="1115"/>
      <c r="CM66" s="1115"/>
      <c r="CN66" s="1115"/>
      <c r="CO66" s="1115"/>
      <c r="CP66" s="1115"/>
      <c r="CQ66" s="1115"/>
      <c r="CR66" s="1115"/>
      <c r="CS66" s="1115"/>
      <c r="CT66" s="1115"/>
      <c r="CU66" s="1115"/>
      <c r="CV66" s="1115"/>
      <c r="CW66" s="1115"/>
      <c r="CX66" s="1115"/>
      <c r="CY66" s="1115"/>
      <c r="CZ66" s="1115"/>
      <c r="DA66" s="1115"/>
      <c r="DB66" s="1115"/>
      <c r="DC66" s="1116"/>
      <c r="DD66" s="1093"/>
      <c r="DE66" s="1093"/>
    </row>
    <row r="67" spans="2:109" ht="13.8" x14ac:dyDescent="0.2">
      <c r="B67" s="1102"/>
      <c r="AN67" s="1114"/>
      <c r="AO67" s="1115"/>
      <c r="AP67" s="1115"/>
      <c r="AQ67" s="1115"/>
      <c r="AR67" s="1115"/>
      <c r="AS67" s="1115"/>
      <c r="AT67" s="1115"/>
      <c r="AU67" s="1115"/>
      <c r="AV67" s="1115"/>
      <c r="AW67" s="1115"/>
      <c r="AX67" s="1115"/>
      <c r="AY67" s="1115"/>
      <c r="AZ67" s="1115"/>
      <c r="BA67" s="1115"/>
      <c r="BB67" s="1115"/>
      <c r="BC67" s="1115"/>
      <c r="BD67" s="1115"/>
      <c r="BE67" s="1115"/>
      <c r="BF67" s="1115"/>
      <c r="BG67" s="1115"/>
      <c r="BH67" s="1115"/>
      <c r="BI67" s="1115"/>
      <c r="BJ67" s="1115"/>
      <c r="BK67" s="1115"/>
      <c r="BL67" s="1115"/>
      <c r="BM67" s="1115"/>
      <c r="BN67" s="1115"/>
      <c r="BO67" s="1115"/>
      <c r="BP67" s="1115"/>
      <c r="BQ67" s="1115"/>
      <c r="BR67" s="1115"/>
      <c r="BS67" s="1115"/>
      <c r="BT67" s="1115"/>
      <c r="BU67" s="1115"/>
      <c r="BV67" s="1115"/>
      <c r="BW67" s="1115"/>
      <c r="BX67" s="1115"/>
      <c r="BY67" s="1115"/>
      <c r="BZ67" s="1115"/>
      <c r="CA67" s="1115"/>
      <c r="CB67" s="1115"/>
      <c r="CC67" s="1115"/>
      <c r="CD67" s="1115"/>
      <c r="CE67" s="1115"/>
      <c r="CF67" s="1115"/>
      <c r="CG67" s="1115"/>
      <c r="CH67" s="1115"/>
      <c r="CI67" s="1115"/>
      <c r="CJ67" s="1115"/>
      <c r="CK67" s="1115"/>
      <c r="CL67" s="1115"/>
      <c r="CM67" s="1115"/>
      <c r="CN67" s="1115"/>
      <c r="CO67" s="1115"/>
      <c r="CP67" s="1115"/>
      <c r="CQ67" s="1115"/>
      <c r="CR67" s="1115"/>
      <c r="CS67" s="1115"/>
      <c r="CT67" s="1115"/>
      <c r="CU67" s="1115"/>
      <c r="CV67" s="1115"/>
      <c r="CW67" s="1115"/>
      <c r="CX67" s="1115"/>
      <c r="CY67" s="1115"/>
      <c r="CZ67" s="1115"/>
      <c r="DA67" s="1115"/>
      <c r="DB67" s="1115"/>
      <c r="DC67" s="1116"/>
      <c r="DD67" s="1093"/>
      <c r="DE67" s="1093"/>
    </row>
    <row r="68" spans="2:109" ht="13.8" x14ac:dyDescent="0.2">
      <c r="B68" s="1102"/>
      <c r="AN68" s="1114"/>
      <c r="AO68" s="1115"/>
      <c r="AP68" s="1115"/>
      <c r="AQ68" s="1115"/>
      <c r="AR68" s="1115"/>
      <c r="AS68" s="1115"/>
      <c r="AT68" s="1115"/>
      <c r="AU68" s="1115"/>
      <c r="AV68" s="1115"/>
      <c r="AW68" s="1115"/>
      <c r="AX68" s="1115"/>
      <c r="AY68" s="1115"/>
      <c r="AZ68" s="1115"/>
      <c r="BA68" s="1115"/>
      <c r="BB68" s="1115"/>
      <c r="BC68" s="1115"/>
      <c r="BD68" s="1115"/>
      <c r="BE68" s="1115"/>
      <c r="BF68" s="1115"/>
      <c r="BG68" s="1115"/>
      <c r="BH68" s="1115"/>
      <c r="BI68" s="1115"/>
      <c r="BJ68" s="1115"/>
      <c r="BK68" s="1115"/>
      <c r="BL68" s="1115"/>
      <c r="BM68" s="1115"/>
      <c r="BN68" s="1115"/>
      <c r="BO68" s="1115"/>
      <c r="BP68" s="1115"/>
      <c r="BQ68" s="1115"/>
      <c r="BR68" s="1115"/>
      <c r="BS68" s="1115"/>
      <c r="BT68" s="1115"/>
      <c r="BU68" s="1115"/>
      <c r="BV68" s="1115"/>
      <c r="BW68" s="1115"/>
      <c r="BX68" s="1115"/>
      <c r="BY68" s="1115"/>
      <c r="BZ68" s="1115"/>
      <c r="CA68" s="1115"/>
      <c r="CB68" s="1115"/>
      <c r="CC68" s="1115"/>
      <c r="CD68" s="1115"/>
      <c r="CE68" s="1115"/>
      <c r="CF68" s="1115"/>
      <c r="CG68" s="1115"/>
      <c r="CH68" s="1115"/>
      <c r="CI68" s="1115"/>
      <c r="CJ68" s="1115"/>
      <c r="CK68" s="1115"/>
      <c r="CL68" s="1115"/>
      <c r="CM68" s="1115"/>
      <c r="CN68" s="1115"/>
      <c r="CO68" s="1115"/>
      <c r="CP68" s="1115"/>
      <c r="CQ68" s="1115"/>
      <c r="CR68" s="1115"/>
      <c r="CS68" s="1115"/>
      <c r="CT68" s="1115"/>
      <c r="CU68" s="1115"/>
      <c r="CV68" s="1115"/>
      <c r="CW68" s="1115"/>
      <c r="CX68" s="1115"/>
      <c r="CY68" s="1115"/>
      <c r="CZ68" s="1115"/>
      <c r="DA68" s="1115"/>
      <c r="DB68" s="1115"/>
      <c r="DC68" s="1116"/>
      <c r="DD68" s="1093"/>
      <c r="DE68" s="1093"/>
    </row>
    <row r="69" spans="2:109" ht="13.8" x14ac:dyDescent="0.2">
      <c r="B69" s="1102"/>
      <c r="AN69" s="1117"/>
      <c r="AO69" s="1118"/>
      <c r="AP69" s="1118"/>
      <c r="AQ69" s="1118"/>
      <c r="AR69" s="1118"/>
      <c r="AS69" s="1118"/>
      <c r="AT69" s="1118"/>
      <c r="AU69" s="1118"/>
      <c r="AV69" s="1118"/>
      <c r="AW69" s="1118"/>
      <c r="AX69" s="1118"/>
      <c r="AY69" s="1118"/>
      <c r="AZ69" s="1118"/>
      <c r="BA69" s="1118"/>
      <c r="BB69" s="1118"/>
      <c r="BC69" s="1118"/>
      <c r="BD69" s="1118"/>
      <c r="BE69" s="1118"/>
      <c r="BF69" s="1118"/>
      <c r="BG69" s="1118"/>
      <c r="BH69" s="1118"/>
      <c r="BI69" s="1118"/>
      <c r="BJ69" s="1118"/>
      <c r="BK69" s="1118"/>
      <c r="BL69" s="1118"/>
      <c r="BM69" s="1118"/>
      <c r="BN69" s="1118"/>
      <c r="BO69" s="1118"/>
      <c r="BP69" s="1118"/>
      <c r="BQ69" s="1118"/>
      <c r="BR69" s="1118"/>
      <c r="BS69" s="1118"/>
      <c r="BT69" s="1118"/>
      <c r="BU69" s="1118"/>
      <c r="BV69" s="1118"/>
      <c r="BW69" s="1118"/>
      <c r="BX69" s="1118"/>
      <c r="BY69" s="1118"/>
      <c r="BZ69" s="1118"/>
      <c r="CA69" s="1118"/>
      <c r="CB69" s="1118"/>
      <c r="CC69" s="1118"/>
      <c r="CD69" s="1118"/>
      <c r="CE69" s="1118"/>
      <c r="CF69" s="1118"/>
      <c r="CG69" s="1118"/>
      <c r="CH69" s="1118"/>
      <c r="CI69" s="1118"/>
      <c r="CJ69" s="1118"/>
      <c r="CK69" s="1118"/>
      <c r="CL69" s="1118"/>
      <c r="CM69" s="1118"/>
      <c r="CN69" s="1118"/>
      <c r="CO69" s="1118"/>
      <c r="CP69" s="1118"/>
      <c r="CQ69" s="1118"/>
      <c r="CR69" s="1118"/>
      <c r="CS69" s="1118"/>
      <c r="CT69" s="1118"/>
      <c r="CU69" s="1118"/>
      <c r="CV69" s="1118"/>
      <c r="CW69" s="1118"/>
      <c r="CX69" s="1118"/>
      <c r="CY69" s="1118"/>
      <c r="CZ69" s="1118"/>
      <c r="DA69" s="1118"/>
      <c r="DB69" s="1118"/>
      <c r="DC69" s="1119"/>
      <c r="DD69" s="1093"/>
      <c r="DE69" s="1093"/>
    </row>
    <row r="70" spans="2:109" ht="13.8" x14ac:dyDescent="0.2">
      <c r="B70" s="1102"/>
      <c r="H70" s="1144"/>
      <c r="I70" s="1144"/>
      <c r="J70" s="1145"/>
      <c r="K70" s="1145"/>
      <c r="L70" s="1146"/>
      <c r="M70" s="1145"/>
      <c r="N70" s="1146"/>
      <c r="AN70" s="1120"/>
      <c r="AO70" s="1120"/>
      <c r="AP70" s="1120"/>
      <c r="AZ70" s="1120"/>
      <c r="BA70" s="1120"/>
      <c r="BB70" s="1120"/>
      <c r="BL70" s="1120"/>
      <c r="BM70" s="1120"/>
      <c r="BN70" s="1120"/>
      <c r="BX70" s="1120"/>
      <c r="BY70" s="1120"/>
      <c r="BZ70" s="1120"/>
      <c r="CJ70" s="1120"/>
      <c r="CK70" s="1120"/>
      <c r="CL70" s="1120"/>
      <c r="CV70" s="1120"/>
      <c r="CW70" s="1120"/>
      <c r="CX70" s="1120"/>
      <c r="DD70" s="1093"/>
      <c r="DE70" s="1093"/>
    </row>
    <row r="71" spans="2:109" ht="13.8" x14ac:dyDescent="0.2">
      <c r="B71" s="1102"/>
      <c r="G71" s="1147"/>
      <c r="I71" s="1148"/>
      <c r="J71" s="1145"/>
      <c r="K71" s="1145"/>
      <c r="L71" s="1146"/>
      <c r="M71" s="1145"/>
      <c r="N71" s="1146"/>
      <c r="AM71" s="1147"/>
      <c r="AN71" s="1093" t="s">
        <v>544</v>
      </c>
      <c r="DD71" s="1093"/>
      <c r="DE71" s="1093"/>
    </row>
    <row r="72" spans="2:109" ht="13.8" x14ac:dyDescent="0.2">
      <c r="B72" s="1102"/>
      <c r="G72" s="1121"/>
      <c r="H72" s="1121"/>
      <c r="I72" s="1121"/>
      <c r="J72" s="1121"/>
      <c r="K72" s="1122"/>
      <c r="L72" s="1122"/>
      <c r="M72" s="1123"/>
      <c r="N72" s="1123"/>
      <c r="AN72" s="1124"/>
      <c r="AO72" s="1125"/>
      <c r="AP72" s="1125"/>
      <c r="AQ72" s="1125"/>
      <c r="AR72" s="1125"/>
      <c r="AS72" s="1125"/>
      <c r="AT72" s="1125"/>
      <c r="AU72" s="1125"/>
      <c r="AV72" s="1125"/>
      <c r="AW72" s="1125"/>
      <c r="AX72" s="1125"/>
      <c r="AY72" s="1125"/>
      <c r="AZ72" s="1125"/>
      <c r="BA72" s="1125"/>
      <c r="BB72" s="1125"/>
      <c r="BC72" s="1125"/>
      <c r="BD72" s="1125"/>
      <c r="BE72" s="1125"/>
      <c r="BF72" s="1125"/>
      <c r="BG72" s="1125"/>
      <c r="BH72" s="1125"/>
      <c r="BI72" s="1125"/>
      <c r="BJ72" s="1125"/>
      <c r="BK72" s="1125"/>
      <c r="BL72" s="1125"/>
      <c r="BM72" s="1125"/>
      <c r="BN72" s="1125"/>
      <c r="BO72" s="1126"/>
      <c r="BP72" s="1127" t="s">
        <v>522</v>
      </c>
      <c r="BQ72" s="1127"/>
      <c r="BR72" s="1127"/>
      <c r="BS72" s="1127"/>
      <c r="BT72" s="1127"/>
      <c r="BU72" s="1127"/>
      <c r="BV72" s="1127"/>
      <c r="BW72" s="1127"/>
      <c r="BX72" s="1127" t="s">
        <v>523</v>
      </c>
      <c r="BY72" s="1127"/>
      <c r="BZ72" s="1127"/>
      <c r="CA72" s="1127"/>
      <c r="CB72" s="1127"/>
      <c r="CC72" s="1127"/>
      <c r="CD72" s="1127"/>
      <c r="CE72" s="1127"/>
      <c r="CF72" s="1127" t="s">
        <v>419</v>
      </c>
      <c r="CG72" s="1127"/>
      <c r="CH72" s="1127"/>
      <c r="CI72" s="1127"/>
      <c r="CJ72" s="1127"/>
      <c r="CK72" s="1127"/>
      <c r="CL72" s="1127"/>
      <c r="CM72" s="1127"/>
      <c r="CN72" s="1127" t="s">
        <v>524</v>
      </c>
      <c r="CO72" s="1127"/>
      <c r="CP72" s="1127"/>
      <c r="CQ72" s="1127"/>
      <c r="CR72" s="1127"/>
      <c r="CS72" s="1127"/>
      <c r="CT72" s="1127"/>
      <c r="CU72" s="1127"/>
      <c r="CV72" s="1127" t="s">
        <v>525</v>
      </c>
      <c r="CW72" s="1127"/>
      <c r="CX72" s="1127"/>
      <c r="CY72" s="1127"/>
      <c r="CZ72" s="1127"/>
      <c r="DA72" s="1127"/>
      <c r="DB72" s="1127"/>
      <c r="DC72" s="1127"/>
      <c r="DD72" s="1093"/>
      <c r="DE72" s="1093"/>
    </row>
    <row r="73" spans="2:109" ht="13.8" x14ac:dyDescent="0.2">
      <c r="B73" s="1102"/>
      <c r="G73" s="1128"/>
      <c r="H73" s="1128"/>
      <c r="I73" s="1128"/>
      <c r="J73" s="1128"/>
      <c r="K73" s="1149"/>
      <c r="L73" s="1149"/>
      <c r="M73" s="1149"/>
      <c r="N73" s="1149"/>
      <c r="AM73" s="1120"/>
      <c r="AN73" s="1131" t="s">
        <v>545</v>
      </c>
      <c r="AO73" s="1131"/>
      <c r="AP73" s="1131"/>
      <c r="AQ73" s="1131"/>
      <c r="AR73" s="1131"/>
      <c r="AS73" s="1131"/>
      <c r="AT73" s="1131"/>
      <c r="AU73" s="1131"/>
      <c r="AV73" s="1131"/>
      <c r="AW73" s="1131"/>
      <c r="AX73" s="1131"/>
      <c r="AY73" s="1131"/>
      <c r="AZ73" s="1131"/>
      <c r="BA73" s="1131"/>
      <c r="BB73" s="1131" t="s">
        <v>546</v>
      </c>
      <c r="BC73" s="1131"/>
      <c r="BD73" s="1131"/>
      <c r="BE73" s="1131"/>
      <c r="BF73" s="1131"/>
      <c r="BG73" s="1131"/>
      <c r="BH73" s="1131"/>
      <c r="BI73" s="1131"/>
      <c r="BJ73" s="1131"/>
      <c r="BK73" s="1131"/>
      <c r="BL73" s="1131"/>
      <c r="BM73" s="1131"/>
      <c r="BN73" s="1131"/>
      <c r="BO73" s="1131"/>
      <c r="BP73" s="1132"/>
      <c r="BQ73" s="1132"/>
      <c r="BR73" s="1132"/>
      <c r="BS73" s="1132"/>
      <c r="BT73" s="1132"/>
      <c r="BU73" s="1132"/>
      <c r="BV73" s="1132"/>
      <c r="BW73" s="1132"/>
      <c r="BX73" s="1132"/>
      <c r="BY73" s="1132"/>
      <c r="BZ73" s="1132"/>
      <c r="CA73" s="1132"/>
      <c r="CB73" s="1132"/>
      <c r="CC73" s="1132"/>
      <c r="CD73" s="1132"/>
      <c r="CE73" s="1132"/>
      <c r="CF73" s="1132"/>
      <c r="CG73" s="1132"/>
      <c r="CH73" s="1132"/>
      <c r="CI73" s="1132"/>
      <c r="CJ73" s="1132"/>
      <c r="CK73" s="1132"/>
      <c r="CL73" s="1132"/>
      <c r="CM73" s="1132"/>
      <c r="CN73" s="1132">
        <v>3.6</v>
      </c>
      <c r="CO73" s="1132"/>
      <c r="CP73" s="1132"/>
      <c r="CQ73" s="1132"/>
      <c r="CR73" s="1132"/>
      <c r="CS73" s="1132"/>
      <c r="CT73" s="1132"/>
      <c r="CU73" s="1132"/>
      <c r="CV73" s="1132"/>
      <c r="CW73" s="1132"/>
      <c r="CX73" s="1132"/>
      <c r="CY73" s="1132"/>
      <c r="CZ73" s="1132"/>
      <c r="DA73" s="1132"/>
      <c r="DB73" s="1132"/>
      <c r="DC73" s="1132"/>
      <c r="DD73" s="1093"/>
      <c r="DE73" s="1093"/>
    </row>
    <row r="74" spans="2:109" ht="13.8" x14ac:dyDescent="0.2">
      <c r="B74" s="1102"/>
      <c r="G74" s="1128"/>
      <c r="H74" s="1128"/>
      <c r="I74" s="1128"/>
      <c r="J74" s="1128"/>
      <c r="K74" s="1149"/>
      <c r="L74" s="1149"/>
      <c r="M74" s="1149"/>
      <c r="N74" s="1149"/>
      <c r="AM74" s="1120"/>
      <c r="AN74" s="1131"/>
      <c r="AO74" s="1131"/>
      <c r="AP74" s="1131"/>
      <c r="AQ74" s="1131"/>
      <c r="AR74" s="1131"/>
      <c r="AS74" s="1131"/>
      <c r="AT74" s="1131"/>
      <c r="AU74" s="1131"/>
      <c r="AV74" s="1131"/>
      <c r="AW74" s="1131"/>
      <c r="AX74" s="1131"/>
      <c r="AY74" s="1131"/>
      <c r="AZ74" s="1131"/>
      <c r="BA74" s="1131"/>
      <c r="BB74" s="1131"/>
      <c r="BC74" s="1131"/>
      <c r="BD74" s="1131"/>
      <c r="BE74" s="1131"/>
      <c r="BF74" s="1131"/>
      <c r="BG74" s="1131"/>
      <c r="BH74" s="1131"/>
      <c r="BI74" s="1131"/>
      <c r="BJ74" s="1131"/>
      <c r="BK74" s="1131"/>
      <c r="BL74" s="1131"/>
      <c r="BM74" s="1131"/>
      <c r="BN74" s="1131"/>
      <c r="BO74" s="1131"/>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c r="DD74" s="1093"/>
      <c r="DE74" s="1093"/>
    </row>
    <row r="75" spans="2:109" ht="13.8" x14ac:dyDescent="0.2">
      <c r="B75" s="1102"/>
      <c r="G75" s="1128"/>
      <c r="H75" s="1128"/>
      <c r="I75" s="1121"/>
      <c r="J75" s="1121"/>
      <c r="K75" s="1130"/>
      <c r="L75" s="1130"/>
      <c r="M75" s="1130"/>
      <c r="N75" s="1130"/>
      <c r="AM75" s="1120"/>
      <c r="AN75" s="1131"/>
      <c r="AO75" s="1131"/>
      <c r="AP75" s="1131"/>
      <c r="AQ75" s="1131"/>
      <c r="AR75" s="1131"/>
      <c r="AS75" s="1131"/>
      <c r="AT75" s="1131"/>
      <c r="AU75" s="1131"/>
      <c r="AV75" s="1131"/>
      <c r="AW75" s="1131"/>
      <c r="AX75" s="1131"/>
      <c r="AY75" s="1131"/>
      <c r="AZ75" s="1131"/>
      <c r="BA75" s="1131"/>
      <c r="BB75" s="1131" t="s">
        <v>551</v>
      </c>
      <c r="BC75" s="1131"/>
      <c r="BD75" s="1131"/>
      <c r="BE75" s="1131"/>
      <c r="BF75" s="1131"/>
      <c r="BG75" s="1131"/>
      <c r="BH75" s="1131"/>
      <c r="BI75" s="1131"/>
      <c r="BJ75" s="1131"/>
      <c r="BK75" s="1131"/>
      <c r="BL75" s="1131"/>
      <c r="BM75" s="1131"/>
      <c r="BN75" s="1131"/>
      <c r="BO75" s="1131"/>
      <c r="BP75" s="1132">
        <v>5.9</v>
      </c>
      <c r="BQ75" s="1132"/>
      <c r="BR75" s="1132"/>
      <c r="BS75" s="1132"/>
      <c r="BT75" s="1132"/>
      <c r="BU75" s="1132"/>
      <c r="BV75" s="1132"/>
      <c r="BW75" s="1132"/>
      <c r="BX75" s="1132">
        <v>4.9000000000000004</v>
      </c>
      <c r="BY75" s="1132"/>
      <c r="BZ75" s="1132"/>
      <c r="CA75" s="1132"/>
      <c r="CB75" s="1132"/>
      <c r="CC75" s="1132"/>
      <c r="CD75" s="1132"/>
      <c r="CE75" s="1132"/>
      <c r="CF75" s="1132">
        <v>3.7</v>
      </c>
      <c r="CG75" s="1132"/>
      <c r="CH75" s="1132"/>
      <c r="CI75" s="1132"/>
      <c r="CJ75" s="1132"/>
      <c r="CK75" s="1132"/>
      <c r="CL75" s="1132"/>
      <c r="CM75" s="1132"/>
      <c r="CN75" s="1132">
        <v>3.6</v>
      </c>
      <c r="CO75" s="1132"/>
      <c r="CP75" s="1132"/>
      <c r="CQ75" s="1132"/>
      <c r="CR75" s="1132"/>
      <c r="CS75" s="1132"/>
      <c r="CT75" s="1132"/>
      <c r="CU75" s="1132"/>
      <c r="CV75" s="1132">
        <v>4.4000000000000004</v>
      </c>
      <c r="CW75" s="1132"/>
      <c r="CX75" s="1132"/>
      <c r="CY75" s="1132"/>
      <c r="CZ75" s="1132"/>
      <c r="DA75" s="1132"/>
      <c r="DB75" s="1132"/>
      <c r="DC75" s="1132"/>
      <c r="DD75" s="1093"/>
      <c r="DE75" s="1093"/>
    </row>
    <row r="76" spans="2:109" ht="13.8" x14ac:dyDescent="0.2">
      <c r="B76" s="1102"/>
      <c r="G76" s="1128"/>
      <c r="H76" s="1128"/>
      <c r="I76" s="1121"/>
      <c r="J76" s="1121"/>
      <c r="K76" s="1130"/>
      <c r="L76" s="1130"/>
      <c r="M76" s="1130"/>
      <c r="N76" s="1130"/>
      <c r="AM76" s="1120"/>
      <c r="AN76" s="1131"/>
      <c r="AO76" s="1131"/>
      <c r="AP76" s="1131"/>
      <c r="AQ76" s="1131"/>
      <c r="AR76" s="1131"/>
      <c r="AS76" s="1131"/>
      <c r="AT76" s="1131"/>
      <c r="AU76" s="1131"/>
      <c r="AV76" s="1131"/>
      <c r="AW76" s="1131"/>
      <c r="AX76" s="1131"/>
      <c r="AY76" s="1131"/>
      <c r="AZ76" s="1131"/>
      <c r="BA76" s="1131"/>
      <c r="BB76" s="1131"/>
      <c r="BC76" s="1131"/>
      <c r="BD76" s="1131"/>
      <c r="BE76" s="1131"/>
      <c r="BF76" s="1131"/>
      <c r="BG76" s="1131"/>
      <c r="BH76" s="1131"/>
      <c r="BI76" s="1131"/>
      <c r="BJ76" s="1131"/>
      <c r="BK76" s="1131"/>
      <c r="BL76" s="1131"/>
      <c r="BM76" s="1131"/>
      <c r="BN76" s="1131"/>
      <c r="BO76" s="1131"/>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c r="DD76" s="1093"/>
      <c r="DE76" s="1093"/>
    </row>
    <row r="77" spans="2:109" ht="13.8" x14ac:dyDescent="0.2">
      <c r="B77" s="1102"/>
      <c r="G77" s="1121"/>
      <c r="H77" s="1121"/>
      <c r="I77" s="1121"/>
      <c r="J77" s="1121"/>
      <c r="K77" s="1149"/>
      <c r="L77" s="1149"/>
      <c r="M77" s="1149"/>
      <c r="N77" s="1149"/>
      <c r="AN77" s="1127" t="s">
        <v>548</v>
      </c>
      <c r="AO77" s="1127"/>
      <c r="AP77" s="1127"/>
      <c r="AQ77" s="1127"/>
      <c r="AR77" s="1127"/>
      <c r="AS77" s="1127"/>
      <c r="AT77" s="1127"/>
      <c r="AU77" s="1127"/>
      <c r="AV77" s="1127"/>
      <c r="AW77" s="1127"/>
      <c r="AX77" s="1127"/>
      <c r="AY77" s="1127"/>
      <c r="AZ77" s="1127"/>
      <c r="BA77" s="1127"/>
      <c r="BB77" s="1131" t="s">
        <v>546</v>
      </c>
      <c r="BC77" s="1131"/>
      <c r="BD77" s="1131"/>
      <c r="BE77" s="1131"/>
      <c r="BF77" s="1131"/>
      <c r="BG77" s="1131"/>
      <c r="BH77" s="1131"/>
      <c r="BI77" s="1131"/>
      <c r="BJ77" s="1131"/>
      <c r="BK77" s="1131"/>
      <c r="BL77" s="1131"/>
      <c r="BM77" s="1131"/>
      <c r="BN77" s="1131"/>
      <c r="BO77" s="1131"/>
      <c r="BP77" s="1132">
        <v>37.200000000000003</v>
      </c>
      <c r="BQ77" s="1132"/>
      <c r="BR77" s="1132"/>
      <c r="BS77" s="1132"/>
      <c r="BT77" s="1132"/>
      <c r="BU77" s="1132"/>
      <c r="BV77" s="1132"/>
      <c r="BW77" s="1132"/>
      <c r="BX77" s="1132">
        <v>24</v>
      </c>
      <c r="BY77" s="1132"/>
      <c r="BZ77" s="1132"/>
      <c r="CA77" s="1132"/>
      <c r="CB77" s="1132"/>
      <c r="CC77" s="1132"/>
      <c r="CD77" s="1132"/>
      <c r="CE77" s="1132"/>
      <c r="CF77" s="1132">
        <v>19.8</v>
      </c>
      <c r="CG77" s="1132"/>
      <c r="CH77" s="1132"/>
      <c r="CI77" s="1132"/>
      <c r="CJ77" s="1132"/>
      <c r="CK77" s="1132"/>
      <c r="CL77" s="1132"/>
      <c r="CM77" s="1132"/>
      <c r="CN77" s="1132">
        <v>19.8</v>
      </c>
      <c r="CO77" s="1132"/>
      <c r="CP77" s="1132"/>
      <c r="CQ77" s="1132"/>
      <c r="CR77" s="1132"/>
      <c r="CS77" s="1132"/>
      <c r="CT77" s="1132"/>
      <c r="CU77" s="1132"/>
      <c r="CV77" s="1132">
        <v>20</v>
      </c>
      <c r="CW77" s="1132"/>
      <c r="CX77" s="1132"/>
      <c r="CY77" s="1132"/>
      <c r="CZ77" s="1132"/>
      <c r="DA77" s="1132"/>
      <c r="DB77" s="1132"/>
      <c r="DC77" s="1132"/>
      <c r="DD77" s="1093"/>
      <c r="DE77" s="1093"/>
    </row>
    <row r="78" spans="2:109" ht="13.8" x14ac:dyDescent="0.2">
      <c r="B78" s="1102"/>
      <c r="G78" s="1121"/>
      <c r="H78" s="1121"/>
      <c r="I78" s="1121"/>
      <c r="J78" s="1121"/>
      <c r="K78" s="1149"/>
      <c r="L78" s="1149"/>
      <c r="M78" s="1149"/>
      <c r="N78" s="1149"/>
      <c r="AN78" s="1127"/>
      <c r="AO78" s="1127"/>
      <c r="AP78" s="1127"/>
      <c r="AQ78" s="1127"/>
      <c r="AR78" s="1127"/>
      <c r="AS78" s="1127"/>
      <c r="AT78" s="1127"/>
      <c r="AU78" s="1127"/>
      <c r="AV78" s="1127"/>
      <c r="AW78" s="1127"/>
      <c r="AX78" s="1127"/>
      <c r="AY78" s="1127"/>
      <c r="AZ78" s="1127"/>
      <c r="BA78" s="1127"/>
      <c r="BB78" s="1131"/>
      <c r="BC78" s="1131"/>
      <c r="BD78" s="1131"/>
      <c r="BE78" s="1131"/>
      <c r="BF78" s="1131"/>
      <c r="BG78" s="1131"/>
      <c r="BH78" s="1131"/>
      <c r="BI78" s="1131"/>
      <c r="BJ78" s="1131"/>
      <c r="BK78" s="1131"/>
      <c r="BL78" s="1131"/>
      <c r="BM78" s="1131"/>
      <c r="BN78" s="1131"/>
      <c r="BO78" s="1131"/>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c r="DD78" s="1093"/>
      <c r="DE78" s="1093"/>
    </row>
    <row r="79" spans="2:109" ht="13.8" x14ac:dyDescent="0.2">
      <c r="B79" s="1102"/>
      <c r="G79" s="1121"/>
      <c r="H79" s="1121"/>
      <c r="I79" s="1134"/>
      <c r="J79" s="1134"/>
      <c r="K79" s="1150"/>
      <c r="L79" s="1150"/>
      <c r="M79" s="1150"/>
      <c r="N79" s="1150"/>
      <c r="AN79" s="1127"/>
      <c r="AO79" s="1127"/>
      <c r="AP79" s="1127"/>
      <c r="AQ79" s="1127"/>
      <c r="AR79" s="1127"/>
      <c r="AS79" s="1127"/>
      <c r="AT79" s="1127"/>
      <c r="AU79" s="1127"/>
      <c r="AV79" s="1127"/>
      <c r="AW79" s="1127"/>
      <c r="AX79" s="1127"/>
      <c r="AY79" s="1127"/>
      <c r="AZ79" s="1127"/>
      <c r="BA79" s="1127"/>
      <c r="BB79" s="1131" t="s">
        <v>551</v>
      </c>
      <c r="BC79" s="1131"/>
      <c r="BD79" s="1131"/>
      <c r="BE79" s="1131"/>
      <c r="BF79" s="1131"/>
      <c r="BG79" s="1131"/>
      <c r="BH79" s="1131"/>
      <c r="BI79" s="1131"/>
      <c r="BJ79" s="1131"/>
      <c r="BK79" s="1131"/>
      <c r="BL79" s="1131"/>
      <c r="BM79" s="1131"/>
      <c r="BN79" s="1131"/>
      <c r="BO79" s="1131"/>
      <c r="BP79" s="1132">
        <v>10.1</v>
      </c>
      <c r="BQ79" s="1132"/>
      <c r="BR79" s="1132"/>
      <c r="BS79" s="1132"/>
      <c r="BT79" s="1132"/>
      <c r="BU79" s="1132"/>
      <c r="BV79" s="1132"/>
      <c r="BW79" s="1132"/>
      <c r="BX79" s="1132">
        <v>9.1</v>
      </c>
      <c r="BY79" s="1132"/>
      <c r="BZ79" s="1132"/>
      <c r="CA79" s="1132"/>
      <c r="CB79" s="1132"/>
      <c r="CC79" s="1132"/>
      <c r="CD79" s="1132"/>
      <c r="CE79" s="1132"/>
      <c r="CF79" s="1132">
        <v>8.9</v>
      </c>
      <c r="CG79" s="1132"/>
      <c r="CH79" s="1132"/>
      <c r="CI79" s="1132"/>
      <c r="CJ79" s="1132"/>
      <c r="CK79" s="1132"/>
      <c r="CL79" s="1132"/>
      <c r="CM79" s="1132"/>
      <c r="CN79" s="1132">
        <v>8.8000000000000007</v>
      </c>
      <c r="CO79" s="1132"/>
      <c r="CP79" s="1132"/>
      <c r="CQ79" s="1132"/>
      <c r="CR79" s="1132"/>
      <c r="CS79" s="1132"/>
      <c r="CT79" s="1132"/>
      <c r="CU79" s="1132"/>
      <c r="CV79" s="1132">
        <v>8.9</v>
      </c>
      <c r="CW79" s="1132"/>
      <c r="CX79" s="1132"/>
      <c r="CY79" s="1132"/>
      <c r="CZ79" s="1132"/>
      <c r="DA79" s="1132"/>
      <c r="DB79" s="1132"/>
      <c r="DC79" s="1132"/>
      <c r="DD79" s="1093"/>
      <c r="DE79" s="1093"/>
    </row>
    <row r="80" spans="2:109" ht="13.8" x14ac:dyDescent="0.2">
      <c r="B80" s="1102"/>
      <c r="G80" s="1121"/>
      <c r="H80" s="1121"/>
      <c r="I80" s="1134"/>
      <c r="J80" s="1134"/>
      <c r="K80" s="1150"/>
      <c r="L80" s="1150"/>
      <c r="M80" s="1150"/>
      <c r="N80" s="1150"/>
      <c r="AN80" s="1127"/>
      <c r="AO80" s="1127"/>
      <c r="AP80" s="1127"/>
      <c r="AQ80" s="1127"/>
      <c r="AR80" s="1127"/>
      <c r="AS80" s="1127"/>
      <c r="AT80" s="1127"/>
      <c r="AU80" s="1127"/>
      <c r="AV80" s="1127"/>
      <c r="AW80" s="1127"/>
      <c r="AX80" s="1127"/>
      <c r="AY80" s="1127"/>
      <c r="AZ80" s="1127"/>
      <c r="BA80" s="1127"/>
      <c r="BB80" s="1131"/>
      <c r="BC80" s="1131"/>
      <c r="BD80" s="1131"/>
      <c r="BE80" s="1131"/>
      <c r="BF80" s="1131"/>
      <c r="BG80" s="1131"/>
      <c r="BH80" s="1131"/>
      <c r="BI80" s="1131"/>
      <c r="BJ80" s="1131"/>
      <c r="BK80" s="1131"/>
      <c r="BL80" s="1131"/>
      <c r="BM80" s="1131"/>
      <c r="BN80" s="1131"/>
      <c r="BO80" s="1131"/>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c r="DD80" s="1093"/>
      <c r="DE80" s="1093"/>
    </row>
    <row r="81" spans="2:109" ht="13.8" x14ac:dyDescent="0.2">
      <c r="B81" s="1102"/>
    </row>
    <row r="82" spans="2:109" ht="16.3" x14ac:dyDescent="0.2">
      <c r="B82" s="1102"/>
      <c r="K82" s="1151"/>
      <c r="L82" s="1151"/>
      <c r="M82" s="1151"/>
      <c r="N82" s="1151"/>
      <c r="AQ82" s="1151"/>
      <c r="AR82" s="1151"/>
      <c r="AS82" s="1151"/>
      <c r="AT82" s="1151"/>
      <c r="BC82" s="1151"/>
      <c r="BD82" s="1151"/>
      <c r="BE82" s="1151"/>
      <c r="BF82" s="1151"/>
      <c r="BO82" s="1151"/>
      <c r="BP82" s="1151"/>
      <c r="BQ82" s="1151"/>
      <c r="BR82" s="1151"/>
      <c r="CA82" s="1151"/>
      <c r="CB82" s="1151"/>
      <c r="CC82" s="1151"/>
      <c r="CD82" s="1151"/>
      <c r="CM82" s="1151"/>
      <c r="CN82" s="1151"/>
      <c r="CO82" s="1151"/>
      <c r="CP82" s="1151"/>
      <c r="CY82" s="1151"/>
      <c r="CZ82" s="1151"/>
      <c r="DA82" s="1151"/>
      <c r="DB82" s="1151"/>
      <c r="DC82" s="1151"/>
    </row>
    <row r="83" spans="2:109" ht="13.8" x14ac:dyDescent="0.2">
      <c r="B83" s="1104"/>
      <c r="C83" s="1105"/>
      <c r="D83" s="1105"/>
      <c r="E83" s="1105"/>
      <c r="F83" s="1105"/>
      <c r="G83" s="1105"/>
      <c r="H83" s="1105"/>
      <c r="I83" s="1105"/>
      <c r="J83" s="1105"/>
      <c r="K83" s="1105"/>
      <c r="L83" s="1105"/>
      <c r="M83" s="1105"/>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5"/>
      <c r="AK83" s="1105"/>
      <c r="AL83" s="1105"/>
      <c r="AM83" s="1105"/>
      <c r="AN83" s="1105"/>
      <c r="AO83" s="1105"/>
      <c r="AP83" s="1105"/>
      <c r="AQ83" s="1105"/>
      <c r="AR83" s="1105"/>
      <c r="AS83" s="1105"/>
      <c r="AT83" s="1105"/>
      <c r="AU83" s="1105"/>
      <c r="AV83" s="1105"/>
      <c r="AW83" s="1105"/>
      <c r="AX83" s="1105"/>
      <c r="AY83" s="1105"/>
      <c r="AZ83" s="1105"/>
      <c r="BA83" s="1105"/>
      <c r="BB83" s="1105"/>
      <c r="BC83" s="1105"/>
      <c r="BD83" s="1105"/>
      <c r="BE83" s="1105"/>
      <c r="BF83" s="1105"/>
      <c r="BG83" s="1105"/>
      <c r="BH83" s="1105"/>
      <c r="BI83" s="1105"/>
      <c r="BJ83" s="1105"/>
      <c r="BK83" s="1105"/>
      <c r="BL83" s="1105"/>
      <c r="BM83" s="1105"/>
      <c r="BN83" s="1105"/>
      <c r="BO83" s="1105"/>
      <c r="BP83" s="1105"/>
      <c r="BQ83" s="1105"/>
      <c r="BR83" s="1105"/>
      <c r="BS83" s="1105"/>
      <c r="BT83" s="1105"/>
      <c r="BU83" s="1105"/>
      <c r="BV83" s="1105"/>
      <c r="BW83" s="1105"/>
      <c r="BX83" s="1105"/>
      <c r="BY83" s="1105"/>
      <c r="BZ83" s="1105"/>
      <c r="CA83" s="1105"/>
      <c r="CB83" s="1105"/>
      <c r="CC83" s="1105"/>
      <c r="CD83" s="1105"/>
      <c r="CE83" s="1105"/>
      <c r="CF83" s="1105"/>
      <c r="CG83" s="1105"/>
      <c r="CH83" s="1105"/>
      <c r="CI83" s="1105"/>
      <c r="CJ83" s="1105"/>
      <c r="CK83" s="1105"/>
      <c r="CL83" s="1105"/>
      <c r="CM83" s="1105"/>
      <c r="CN83" s="1105"/>
      <c r="CO83" s="1105"/>
      <c r="CP83" s="1105"/>
      <c r="CQ83" s="1105"/>
      <c r="CR83" s="1105"/>
      <c r="CS83" s="1105"/>
      <c r="CT83" s="1105"/>
      <c r="CU83" s="1105"/>
      <c r="CV83" s="1105"/>
      <c r="CW83" s="1105"/>
      <c r="CX83" s="1105"/>
      <c r="CY83" s="1105"/>
      <c r="CZ83" s="1105"/>
      <c r="DA83" s="1105"/>
      <c r="DB83" s="1105"/>
      <c r="DC83" s="1105"/>
      <c r="DD83" s="1106"/>
    </row>
    <row r="84" spans="2:109" ht="13.8" x14ac:dyDescent="0.2">
      <c r="DD84" s="1093"/>
      <c r="DE84" s="1093"/>
    </row>
    <row r="85" spans="2:109" ht="13.8" x14ac:dyDescent="0.2">
      <c r="DD85" s="1093"/>
      <c r="DE85" s="1093"/>
    </row>
    <row r="86" spans="2:109" ht="13.8" hidden="1" x14ac:dyDescent="0.2">
      <c r="DD86" s="1093"/>
      <c r="DE86" s="1093"/>
    </row>
    <row r="87" spans="2:109" ht="13.8" hidden="1" x14ac:dyDescent="0.2">
      <c r="K87" s="1152"/>
      <c r="AQ87" s="1152"/>
      <c r="BC87" s="1152"/>
      <c r="BO87" s="1152"/>
      <c r="CA87" s="1152"/>
      <c r="CM87" s="1152"/>
      <c r="CY87" s="1152"/>
      <c r="DD87" s="1093"/>
      <c r="DE87" s="1093"/>
    </row>
    <row r="88" spans="2:109" ht="13.8" hidden="1" x14ac:dyDescent="0.2">
      <c r="DD88" s="1093"/>
      <c r="DE88" s="1093"/>
    </row>
    <row r="89" spans="2:109" ht="13.8" hidden="1" x14ac:dyDescent="0.2">
      <c r="DD89" s="1093"/>
      <c r="DE89" s="1093"/>
    </row>
    <row r="90" spans="2:109" ht="13.8" hidden="1" x14ac:dyDescent="0.2">
      <c r="DD90" s="1093"/>
      <c r="DE90" s="1093"/>
    </row>
    <row r="91" spans="2:109" ht="13.8" hidden="1" x14ac:dyDescent="0.2">
      <c r="DD91" s="1093"/>
      <c r="DE91" s="1093"/>
    </row>
    <row r="92" spans="2:109" ht="13.5" hidden="1" customHeight="1" x14ac:dyDescent="0.2">
      <c r="DD92" s="1093"/>
      <c r="DE92" s="1093"/>
    </row>
    <row r="93" spans="2:109" ht="13.5" hidden="1" customHeight="1" x14ac:dyDescent="0.2">
      <c r="DD93" s="1093"/>
      <c r="DE93" s="1093"/>
    </row>
    <row r="94" spans="2:109" ht="13.5" hidden="1" customHeight="1" x14ac:dyDescent="0.2">
      <c r="DD94" s="1093"/>
      <c r="DE94" s="1093"/>
    </row>
    <row r="95" spans="2:109" ht="13.5" hidden="1" customHeight="1" x14ac:dyDescent="0.2">
      <c r="DD95" s="1093"/>
      <c r="DE95" s="1093"/>
    </row>
    <row r="96" spans="2:109" ht="13.5" hidden="1" customHeight="1" x14ac:dyDescent="0.2">
      <c r="DD96" s="1093"/>
      <c r="DE96" s="1093"/>
    </row>
    <row r="97" s="1093" customFormat="1" ht="13.5" hidden="1" customHeight="1" x14ac:dyDescent="0.2"/>
    <row r="98" s="1093" customFormat="1" ht="13.5" hidden="1" customHeight="1" x14ac:dyDescent="0.2"/>
    <row r="99" s="1093" customFormat="1" ht="13.5" hidden="1" customHeight="1" x14ac:dyDescent="0.2"/>
    <row r="100" s="1093" customFormat="1" ht="13.5" hidden="1" customHeight="1" x14ac:dyDescent="0.2"/>
    <row r="101" s="1093" customFormat="1" ht="13.5" hidden="1" customHeight="1" x14ac:dyDescent="0.2"/>
    <row r="102" s="1093" customFormat="1" ht="13.5" hidden="1" customHeight="1" x14ac:dyDescent="0.2"/>
    <row r="103" s="1093" customFormat="1" ht="13.5" hidden="1" customHeight="1" x14ac:dyDescent="0.2"/>
    <row r="104" s="1093" customFormat="1" ht="13.5" hidden="1" customHeight="1" x14ac:dyDescent="0.2"/>
    <row r="105" s="1093" customFormat="1" ht="13.5" hidden="1" customHeight="1" x14ac:dyDescent="0.2"/>
    <row r="106" s="1093" customFormat="1" ht="13.5" hidden="1" customHeight="1" x14ac:dyDescent="0.2"/>
    <row r="107" s="1093" customFormat="1" ht="13.5" hidden="1" customHeight="1" x14ac:dyDescent="0.2"/>
    <row r="108" s="1093" customFormat="1" ht="13.5" hidden="1" customHeight="1" x14ac:dyDescent="0.2"/>
    <row r="109" s="1093" customFormat="1" ht="13.5" hidden="1" customHeight="1" x14ac:dyDescent="0.2"/>
    <row r="110" s="1093" customFormat="1" ht="13.5" hidden="1" customHeight="1" x14ac:dyDescent="0.2"/>
    <row r="111" s="1093" customFormat="1" ht="13.5" hidden="1" customHeight="1" x14ac:dyDescent="0.2"/>
    <row r="112" s="1093" customFormat="1" ht="13.5" hidden="1" customHeight="1" x14ac:dyDescent="0.2"/>
    <row r="113" s="1093" customFormat="1" ht="13.5" hidden="1" customHeight="1" x14ac:dyDescent="0.2"/>
    <row r="114" s="1093" customFormat="1" ht="13.5" hidden="1" customHeight="1" x14ac:dyDescent="0.2"/>
    <row r="115" s="1093" customFormat="1" ht="13.5" hidden="1" customHeight="1" x14ac:dyDescent="0.2"/>
    <row r="116" s="1093" customFormat="1" ht="13.5" hidden="1" customHeight="1" x14ac:dyDescent="0.2"/>
    <row r="117" s="1093" customFormat="1" ht="13.5" hidden="1" customHeight="1" x14ac:dyDescent="0.2"/>
    <row r="118" s="1093" customFormat="1" ht="13.5" hidden="1" customHeight="1" x14ac:dyDescent="0.2"/>
    <row r="119" s="1093" customFormat="1" ht="13.5" hidden="1" customHeight="1" x14ac:dyDescent="0.2"/>
    <row r="120" s="1093" customFormat="1" ht="13.5" hidden="1" customHeight="1" x14ac:dyDescent="0.2"/>
    <row r="121" s="1093" customFormat="1" ht="13.5" hidden="1" customHeight="1" x14ac:dyDescent="0.2"/>
    <row r="122" s="1093" customFormat="1" ht="13.5" hidden="1" customHeight="1" x14ac:dyDescent="0.2"/>
    <row r="123" s="1093" customFormat="1" ht="13.5" hidden="1" customHeight="1" x14ac:dyDescent="0.2"/>
    <row r="124" s="1093" customFormat="1" ht="13.5" hidden="1" customHeight="1" x14ac:dyDescent="0.2"/>
    <row r="125" s="1093" customFormat="1" ht="13.5" hidden="1" customHeight="1" x14ac:dyDescent="0.2"/>
    <row r="126" s="1093" customFormat="1" ht="13.5" hidden="1" customHeight="1" x14ac:dyDescent="0.2"/>
    <row r="127" s="1093" customFormat="1" ht="13.5" hidden="1" customHeight="1" x14ac:dyDescent="0.2"/>
    <row r="128" s="1093" customFormat="1" ht="13.5" hidden="1" customHeight="1" x14ac:dyDescent="0.2"/>
    <row r="129" s="1093" customFormat="1" ht="13.5" hidden="1" customHeight="1" x14ac:dyDescent="0.2"/>
    <row r="130" s="1093" customFormat="1" ht="13.5" hidden="1" customHeight="1" x14ac:dyDescent="0.2"/>
    <row r="131" s="1093" customFormat="1" ht="13.5" hidden="1" customHeight="1" x14ac:dyDescent="0.2"/>
    <row r="132" s="1093" customFormat="1" ht="13.5" hidden="1" customHeight="1" x14ac:dyDescent="0.2"/>
    <row r="133" s="1093" customFormat="1" ht="13.5" hidden="1" customHeight="1" x14ac:dyDescent="0.2"/>
    <row r="134" s="1093" customFormat="1" ht="13.5" hidden="1" customHeight="1" x14ac:dyDescent="0.2"/>
    <row r="135" s="1093" customFormat="1" ht="13.5" hidden="1" customHeight="1" x14ac:dyDescent="0.2"/>
    <row r="136" s="1093" customFormat="1" ht="13.5" hidden="1" customHeight="1" x14ac:dyDescent="0.2"/>
    <row r="137" s="1093" customFormat="1" ht="13.5" hidden="1" customHeight="1" x14ac:dyDescent="0.2"/>
    <row r="138" s="1093" customFormat="1" ht="13.5" hidden="1" customHeight="1" x14ac:dyDescent="0.2"/>
    <row r="139" s="1093" customFormat="1" ht="13.5" hidden="1" customHeight="1" x14ac:dyDescent="0.2"/>
    <row r="140" s="1093" customFormat="1" ht="13.5" hidden="1" customHeight="1" x14ac:dyDescent="0.2"/>
    <row r="141" s="1093" customFormat="1" ht="13.5" hidden="1" customHeight="1" x14ac:dyDescent="0.2"/>
    <row r="142" s="1093" customFormat="1" ht="13.5" hidden="1" customHeight="1" x14ac:dyDescent="0.2"/>
    <row r="143" s="1093" customFormat="1" ht="13.5" hidden="1" customHeight="1" x14ac:dyDescent="0.2"/>
    <row r="144" s="1093" customFormat="1" ht="13.5" hidden="1" customHeight="1" x14ac:dyDescent="0.2"/>
    <row r="145" s="1093" customFormat="1" ht="13.5" hidden="1" customHeight="1" x14ac:dyDescent="0.2"/>
    <row r="146" s="1093" customFormat="1" ht="13.5" hidden="1" customHeight="1" x14ac:dyDescent="0.2"/>
    <row r="147" s="1093" customFormat="1" ht="13.5" hidden="1" customHeight="1" x14ac:dyDescent="0.2"/>
    <row r="148" s="1093" customFormat="1" ht="13.5" hidden="1" customHeight="1" x14ac:dyDescent="0.2"/>
    <row r="149" s="1093" customFormat="1" ht="13.5" hidden="1" customHeight="1" x14ac:dyDescent="0.2"/>
    <row r="150" s="1093" customFormat="1" ht="13.5" hidden="1" customHeight="1" x14ac:dyDescent="0.2"/>
    <row r="151" s="1093" customFormat="1" ht="13.5" hidden="1" customHeight="1" x14ac:dyDescent="0.2"/>
    <row r="152" s="1093" customFormat="1" ht="13.5" hidden="1" customHeight="1" x14ac:dyDescent="0.2"/>
    <row r="153" s="1093" customFormat="1" ht="13.5" hidden="1" customHeight="1" x14ac:dyDescent="0.2"/>
    <row r="154" s="1093" customFormat="1" ht="13.5" hidden="1" customHeight="1" x14ac:dyDescent="0.2"/>
    <row r="155" s="1093" customFormat="1" ht="13.5" hidden="1" customHeight="1" x14ac:dyDescent="0.2"/>
    <row r="156" s="1093" customFormat="1" ht="13.5" hidden="1" customHeight="1" x14ac:dyDescent="0.2"/>
    <row r="157" s="1093" customFormat="1" ht="13.5" hidden="1" customHeight="1" x14ac:dyDescent="0.2"/>
    <row r="158" s="1093" customFormat="1" ht="13.5" hidden="1" customHeight="1" x14ac:dyDescent="0.2"/>
    <row r="159" s="1093" customFormat="1" ht="13.5" hidden="1" customHeight="1" x14ac:dyDescent="0.2"/>
    <row r="160" s="1093" customFormat="1" ht="13.5" hidden="1" customHeight="1" x14ac:dyDescent="0.2"/>
  </sheetData>
  <sheetProtection algorithmName="SHA-512" hashValue="P3U8sIrWmFt3civGJhaTiugmYTaAlmPJkvTQUUo7zEHh3Sbs7/o1R6fbRSCC1bGU067gxX4+EO+5vEPsGiqdmA==" saltValue="FcMrme1rmUjQKUCY2vFp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72515-4EAF-437F-A695-AF062326B5DB}">
  <sheetPr>
    <pageSetUpPr fitToPage="1"/>
  </sheetPr>
  <dimension ref="A1:DR131"/>
  <sheetViews>
    <sheetView showGridLines="0" topLeftCell="A82" zoomScale="70" zoomScaleNormal="70" zoomScaleSheetLayoutView="70" workbookViewId="0">
      <selection activeCell="CI71" sqref="CI71"/>
    </sheetView>
  </sheetViews>
  <sheetFormatPr defaultColWidth="0" defaultRowHeight="13.5" customHeight="1" zeroHeight="1" x14ac:dyDescent="0.2"/>
  <cols>
    <col min="1" max="34" width="2.44140625" style="1095" customWidth="1"/>
    <col min="35" max="122" width="2.44140625" style="1096" customWidth="1"/>
    <col min="123" max="16384" width="2.44140625" style="1096" hidden="1"/>
  </cols>
  <sheetData>
    <row r="1" spans="1:34" ht="13.5" customHeight="1" x14ac:dyDescent="0.2">
      <c r="A1" s="1096"/>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row>
    <row r="2" spans="1:34" ht="13.8" x14ac:dyDescent="0.2">
      <c r="S2" s="1096"/>
      <c r="AH2" s="1096"/>
    </row>
    <row r="3" spans="1:34" ht="13.8" x14ac:dyDescent="0.2">
      <c r="C3" s="1096"/>
      <c r="D3" s="1096"/>
      <c r="E3" s="1096"/>
      <c r="F3" s="1096"/>
      <c r="G3" s="1096"/>
      <c r="H3" s="1096"/>
      <c r="I3" s="1096"/>
      <c r="J3" s="1096"/>
      <c r="K3" s="1096"/>
      <c r="L3" s="1096"/>
      <c r="M3" s="1096"/>
      <c r="N3" s="1096"/>
      <c r="O3" s="1096"/>
      <c r="P3" s="1096"/>
      <c r="Q3" s="1096"/>
      <c r="R3" s="1096"/>
      <c r="S3" s="1096"/>
      <c r="U3" s="1096"/>
      <c r="V3" s="1096"/>
      <c r="W3" s="1096"/>
      <c r="X3" s="1096"/>
      <c r="Y3" s="1096"/>
      <c r="Z3" s="1096"/>
      <c r="AA3" s="1096"/>
      <c r="AB3" s="1096"/>
      <c r="AC3" s="1096"/>
      <c r="AD3" s="1096"/>
      <c r="AE3" s="1096"/>
      <c r="AF3" s="1096"/>
      <c r="AG3" s="1096"/>
      <c r="AH3" s="1096"/>
    </row>
    <row r="4" spans="1:34" ht="13.8" x14ac:dyDescent="0.2"/>
    <row r="5" spans="1:34" ht="13.8" x14ac:dyDescent="0.2"/>
    <row r="6" spans="1:34" ht="13.8" x14ac:dyDescent="0.2"/>
    <row r="7" spans="1:34" ht="13.8" x14ac:dyDescent="0.2"/>
    <row r="8" spans="1:34" ht="13.8" x14ac:dyDescent="0.2"/>
    <row r="9" spans="1:34" ht="13.8" x14ac:dyDescent="0.2">
      <c r="AH9" s="1096"/>
    </row>
    <row r="10" spans="1:34" ht="13.8" x14ac:dyDescent="0.2"/>
    <row r="11" spans="1:34" ht="13.8" x14ac:dyDescent="0.2"/>
    <row r="12" spans="1:34" ht="13.8" x14ac:dyDescent="0.2"/>
    <row r="13" spans="1:34" ht="13.8" x14ac:dyDescent="0.2"/>
    <row r="14" spans="1:34" ht="13.8" x14ac:dyDescent="0.2"/>
    <row r="15" spans="1:34" ht="13.8" x14ac:dyDescent="0.2"/>
    <row r="16" spans="1:34" ht="13.8" x14ac:dyDescent="0.2"/>
    <row r="17" spans="12:34" ht="13.8" x14ac:dyDescent="0.2">
      <c r="AH17" s="1096"/>
    </row>
    <row r="18" spans="12:34" ht="13.8" x14ac:dyDescent="0.2"/>
    <row r="19" spans="12:34" ht="13.8" x14ac:dyDescent="0.2"/>
    <row r="20" spans="12:34" ht="13.8" x14ac:dyDescent="0.2">
      <c r="AH20" s="1096"/>
    </row>
    <row r="21" spans="12:34" ht="13.8" x14ac:dyDescent="0.2">
      <c r="AH21" s="1096"/>
    </row>
    <row r="22" spans="12:34" ht="13.8" x14ac:dyDescent="0.2"/>
    <row r="23" spans="12:34" ht="13.8" x14ac:dyDescent="0.2"/>
    <row r="24" spans="12:34" ht="13.8" x14ac:dyDescent="0.2">
      <c r="Q24" s="1096"/>
    </row>
    <row r="25" spans="12:34" ht="13.8" x14ac:dyDescent="0.2"/>
    <row r="26" spans="12:34" ht="13.8" x14ac:dyDescent="0.2"/>
    <row r="27" spans="12:34" ht="13.8" x14ac:dyDescent="0.2"/>
    <row r="28" spans="12:34" ht="13.8" x14ac:dyDescent="0.2">
      <c r="O28" s="1096"/>
      <c r="T28" s="1096"/>
      <c r="AH28" s="1096"/>
    </row>
    <row r="29" spans="12:34" ht="13.8" x14ac:dyDescent="0.2"/>
    <row r="30" spans="12:34" ht="13.8" x14ac:dyDescent="0.2"/>
    <row r="31" spans="12:34" ht="13.8" x14ac:dyDescent="0.2">
      <c r="Q31" s="1096"/>
    </row>
    <row r="32" spans="12:34" ht="13.8" x14ac:dyDescent="0.2">
      <c r="L32" s="1096"/>
    </row>
    <row r="33" spans="2:34" ht="13.8" x14ac:dyDescent="0.2">
      <c r="C33" s="1096"/>
      <c r="E33" s="1096"/>
      <c r="G33" s="1096"/>
      <c r="I33" s="1096"/>
      <c r="X33" s="1096"/>
    </row>
    <row r="34" spans="2:34" ht="13.8" x14ac:dyDescent="0.2">
      <c r="B34" s="1096"/>
      <c r="P34" s="1096"/>
      <c r="R34" s="1096"/>
      <c r="T34" s="1096"/>
    </row>
    <row r="35" spans="2:34" ht="13.8" x14ac:dyDescent="0.2">
      <c r="D35" s="1096"/>
      <c r="W35" s="1096"/>
      <c r="AC35" s="1096"/>
      <c r="AD35" s="1096"/>
      <c r="AE35" s="1096"/>
      <c r="AF35" s="1096"/>
      <c r="AG35" s="1096"/>
      <c r="AH35" s="1096"/>
    </row>
    <row r="36" spans="2:34" ht="13.8" x14ac:dyDescent="0.2">
      <c r="H36" s="1096"/>
      <c r="J36" s="1096"/>
      <c r="K36" s="1096"/>
      <c r="M36" s="1096"/>
      <c r="Y36" s="1096"/>
      <c r="Z36" s="1096"/>
      <c r="AA36" s="1096"/>
      <c r="AB36" s="1096"/>
      <c r="AC36" s="1096"/>
      <c r="AD36" s="1096"/>
      <c r="AE36" s="1096"/>
      <c r="AF36" s="1096"/>
      <c r="AG36" s="1096"/>
      <c r="AH36" s="1096"/>
    </row>
    <row r="37" spans="2:34" ht="13.8" x14ac:dyDescent="0.2">
      <c r="AH37" s="1096"/>
    </row>
    <row r="38" spans="2:34" ht="13.8" x14ac:dyDescent="0.2">
      <c r="AG38" s="1096"/>
      <c r="AH38" s="1096"/>
    </row>
    <row r="39" spans="2:34" ht="13.8" x14ac:dyDescent="0.2"/>
    <row r="40" spans="2:34" ht="13.8" x14ac:dyDescent="0.2">
      <c r="X40" s="1096"/>
    </row>
    <row r="41" spans="2:34" ht="13.8" x14ac:dyDescent="0.2">
      <c r="R41" s="1096"/>
    </row>
    <row r="42" spans="2:34" ht="13.8" x14ac:dyDescent="0.2">
      <c r="W42" s="1096"/>
    </row>
    <row r="43" spans="2:34" ht="13.8" x14ac:dyDescent="0.2">
      <c r="Y43" s="1096"/>
      <c r="Z43" s="1096"/>
      <c r="AA43" s="1096"/>
      <c r="AB43" s="1096"/>
      <c r="AC43" s="1096"/>
      <c r="AD43" s="1096"/>
      <c r="AE43" s="1096"/>
      <c r="AF43" s="1096"/>
      <c r="AG43" s="1096"/>
      <c r="AH43" s="1096"/>
    </row>
    <row r="44" spans="2:34" ht="13.8" x14ac:dyDescent="0.2">
      <c r="AH44" s="1096"/>
    </row>
    <row r="45" spans="2:34" ht="13.8" x14ac:dyDescent="0.2">
      <c r="X45" s="1096"/>
    </row>
    <row r="46" spans="2:34" ht="13.8" x14ac:dyDescent="0.2"/>
    <row r="47" spans="2:34" ht="13.8" x14ac:dyDescent="0.2"/>
    <row r="48" spans="2:34" ht="13.8" x14ac:dyDescent="0.2">
      <c r="W48" s="1096"/>
      <c r="Y48" s="1096"/>
      <c r="Z48" s="1096"/>
      <c r="AA48" s="1096"/>
      <c r="AB48" s="1096"/>
      <c r="AC48" s="1096"/>
      <c r="AD48" s="1096"/>
      <c r="AE48" s="1096"/>
      <c r="AF48" s="1096"/>
      <c r="AG48" s="1096"/>
      <c r="AH48" s="1096"/>
    </row>
    <row r="49" spans="28:34" ht="13.8" x14ac:dyDescent="0.2"/>
    <row r="50" spans="28:34" ht="13.8" x14ac:dyDescent="0.2">
      <c r="AE50" s="1096"/>
      <c r="AF50" s="1096"/>
      <c r="AG50" s="1096"/>
      <c r="AH50" s="1096"/>
    </row>
    <row r="51" spans="28:34" ht="13.8" x14ac:dyDescent="0.2">
      <c r="AC51" s="1096"/>
      <c r="AD51" s="1096"/>
      <c r="AE51" s="1096"/>
      <c r="AF51" s="1096"/>
      <c r="AG51" s="1096"/>
      <c r="AH51" s="1096"/>
    </row>
    <row r="52" spans="28:34" ht="13.8" x14ac:dyDescent="0.2"/>
    <row r="53" spans="28:34" ht="13.8" x14ac:dyDescent="0.2">
      <c r="AF53" s="1096"/>
      <c r="AG53" s="1096"/>
      <c r="AH53" s="1096"/>
    </row>
    <row r="54" spans="28:34" ht="13.8" x14ac:dyDescent="0.2">
      <c r="AH54" s="1096"/>
    </row>
    <row r="55" spans="28:34" ht="13.8" x14ac:dyDescent="0.2"/>
    <row r="56" spans="28:34" ht="13.8" x14ac:dyDescent="0.2">
      <c r="AB56" s="1096"/>
      <c r="AC56" s="1096"/>
      <c r="AD56" s="1096"/>
      <c r="AE56" s="1096"/>
      <c r="AF56" s="1096"/>
      <c r="AG56" s="1096"/>
      <c r="AH56" s="1096"/>
    </row>
    <row r="57" spans="28:34" ht="13.8" x14ac:dyDescent="0.2">
      <c r="AH57" s="1096"/>
    </row>
    <row r="58" spans="28:34" ht="13.8" x14ac:dyDescent="0.2">
      <c r="AH58" s="1096"/>
    </row>
    <row r="59" spans="28:34" ht="13.8" x14ac:dyDescent="0.2"/>
    <row r="60" spans="28:34" ht="13.8" x14ac:dyDescent="0.2"/>
    <row r="61" spans="28:34" ht="13.8" x14ac:dyDescent="0.2"/>
    <row r="62" spans="28:34" ht="13.8" x14ac:dyDescent="0.2"/>
    <row r="63" spans="28:34" ht="13.8" x14ac:dyDescent="0.2">
      <c r="AH63" s="1096"/>
    </row>
    <row r="64" spans="28:34" ht="13.8" x14ac:dyDescent="0.2">
      <c r="AG64" s="1096"/>
      <c r="AH64" s="1096"/>
    </row>
    <row r="65" spans="28:34" ht="13.8" x14ac:dyDescent="0.2"/>
    <row r="66" spans="28:34" ht="13.8" x14ac:dyDescent="0.2"/>
    <row r="67" spans="28:34" ht="13.8" x14ac:dyDescent="0.2"/>
    <row r="68" spans="28:34" ht="13.8" x14ac:dyDescent="0.2">
      <c r="AB68" s="1096"/>
      <c r="AC68" s="1096"/>
      <c r="AD68" s="1096"/>
      <c r="AE68" s="1096"/>
      <c r="AF68" s="1096"/>
      <c r="AG68" s="1096"/>
      <c r="AH68" s="1096"/>
    </row>
    <row r="69" spans="28:34" ht="13.8" x14ac:dyDescent="0.2">
      <c r="AF69" s="1096"/>
      <c r="AG69" s="1096"/>
      <c r="AH69" s="1096"/>
    </row>
    <row r="70" spans="28:34" ht="13.8" x14ac:dyDescent="0.2"/>
    <row r="71" spans="28:34" ht="13.8" x14ac:dyDescent="0.2"/>
    <row r="72" spans="28:34" ht="13.8" x14ac:dyDescent="0.2"/>
    <row r="73" spans="28:34" ht="13.8" x14ac:dyDescent="0.2"/>
    <row r="74" spans="28:34" ht="13.8" x14ac:dyDescent="0.2"/>
    <row r="75" spans="28:34" ht="13.8" x14ac:dyDescent="0.2">
      <c r="AH75" s="1096"/>
    </row>
    <row r="76" spans="28:34" ht="13.8" x14ac:dyDescent="0.2">
      <c r="AF76" s="1096"/>
      <c r="AG76" s="1096"/>
      <c r="AH76" s="1096"/>
    </row>
    <row r="77" spans="28:34" ht="13.8" x14ac:dyDescent="0.2">
      <c r="AG77" s="1096"/>
      <c r="AH77" s="1096"/>
    </row>
    <row r="78" spans="28:34" ht="13.8" x14ac:dyDescent="0.2"/>
    <row r="79" spans="28:34" ht="13.8" x14ac:dyDescent="0.2"/>
    <row r="80" spans="28:34" ht="13.8" x14ac:dyDescent="0.2"/>
    <row r="81" spans="25:34" ht="13.8" x14ac:dyDescent="0.2"/>
    <row r="82" spans="25:34" ht="13.8" x14ac:dyDescent="0.2">
      <c r="Y82" s="1096"/>
    </row>
    <row r="83" spans="25:34" ht="13.8" x14ac:dyDescent="0.2">
      <c r="Y83" s="1096"/>
      <c r="Z83" s="1096"/>
      <c r="AA83" s="1096"/>
      <c r="AB83" s="1096"/>
      <c r="AC83" s="1096"/>
      <c r="AD83" s="1096"/>
      <c r="AE83" s="1096"/>
      <c r="AF83" s="1096"/>
      <c r="AG83" s="1096"/>
      <c r="AH83" s="1096"/>
    </row>
    <row r="84" spans="25:34" ht="13.8" x14ac:dyDescent="0.2"/>
    <row r="85" spans="25:34" ht="13.8" x14ac:dyDescent="0.2"/>
    <row r="86" spans="25:34" ht="13.8" x14ac:dyDescent="0.2"/>
    <row r="87" spans="25:34" ht="13.8" x14ac:dyDescent="0.2"/>
    <row r="88" spans="25:34" ht="13.8" x14ac:dyDescent="0.2">
      <c r="AH88" s="1096"/>
    </row>
    <row r="89" spans="25:34" ht="13.8" x14ac:dyDescent="0.2"/>
    <row r="90" spans="25:34" ht="13.8" x14ac:dyDescent="0.2"/>
    <row r="91" spans="25:34" ht="13.8" x14ac:dyDescent="0.2"/>
    <row r="92" spans="25:34" ht="13.5" customHeight="1" x14ac:dyDescent="0.2"/>
    <row r="93" spans="25:34" ht="13.5" customHeight="1" x14ac:dyDescent="0.2"/>
    <row r="94" spans="25:34" ht="13.5" customHeight="1" x14ac:dyDescent="0.2">
      <c r="AF94" s="1096"/>
      <c r="AG94" s="1096"/>
      <c r="AH94" s="1096"/>
    </row>
    <row r="95" spans="25:34" ht="13.5" customHeight="1" x14ac:dyDescent="0.2">
      <c r="AH95" s="10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096"/>
    </row>
    <row r="102" spans="33:34" ht="13.5" customHeight="1" x14ac:dyDescent="0.2"/>
    <row r="103" spans="33:34" ht="13.5" customHeight="1" x14ac:dyDescent="0.2"/>
    <row r="104" spans="33:34" ht="13.5" customHeight="1" x14ac:dyDescent="0.2">
      <c r="AG104" s="1096"/>
      <c r="AH104" s="10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096"/>
    </row>
    <row r="117" spans="34:122" ht="13.5" customHeight="1" x14ac:dyDescent="0.2"/>
    <row r="118" spans="34:122" ht="13.5" customHeight="1" x14ac:dyDescent="0.2"/>
    <row r="119" spans="34:122" ht="13.5" customHeight="1" x14ac:dyDescent="0.2"/>
    <row r="120" spans="34:122" ht="13.5" customHeight="1" x14ac:dyDescent="0.2">
      <c r="AH120" s="1096"/>
    </row>
    <row r="121" spans="34:122" ht="13.5" customHeight="1" x14ac:dyDescent="0.2">
      <c r="AH121" s="1096"/>
    </row>
    <row r="122" spans="34:122" ht="13.5" customHeight="1" x14ac:dyDescent="0.2"/>
    <row r="123" spans="34:122" ht="13.5" customHeight="1" x14ac:dyDescent="0.2"/>
    <row r="124" spans="34:122" ht="13.5" customHeight="1" x14ac:dyDescent="0.2"/>
    <row r="125" spans="34:122" ht="13.5" customHeight="1" x14ac:dyDescent="0.2">
      <c r="DR125" s="1096" t="s">
        <v>552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sheetData>
  <sheetProtection algorithmName="SHA-512" hashValue="NeNQlH4SKAZF1AITLsltYb4/IlGJzWydMFbs+IELE6vpsoDuuJyUvsNE0SMMURZ+SyivkKgFJb2rQbQinPBxuA==" saltValue="+DMT48UGUIJP44BcxIaTdA==" spinCount="100000" sheet="1" objects="1" scenarios="1"/>
  <dataConsolidate/>
  <phoneticPr fontId="4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122C-2247-494B-93C0-CC5F9448B9DB}">
  <sheetPr>
    <pageSetUpPr fitToPage="1"/>
  </sheetPr>
  <dimension ref="A1:DR125"/>
  <sheetViews>
    <sheetView showGridLines="0" topLeftCell="A91" zoomScale="70" zoomScaleNormal="70" zoomScaleSheetLayoutView="55" workbookViewId="0">
      <selection activeCell="CI71" sqref="CI71"/>
    </sheetView>
  </sheetViews>
  <sheetFormatPr defaultColWidth="0" defaultRowHeight="13.5" customHeight="1" zeroHeight="1" x14ac:dyDescent="0.2"/>
  <cols>
    <col min="1" max="34" width="2.44140625" style="1095" customWidth="1"/>
    <col min="35" max="122" width="2.44140625" style="1096" customWidth="1"/>
    <col min="123" max="16384" width="2.44140625" style="1096" hidden="1"/>
  </cols>
  <sheetData>
    <row r="1" spans="2:34" ht="13.5" customHeight="1" x14ac:dyDescent="0.2">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row>
    <row r="2" spans="2:34" ht="13.8" x14ac:dyDescent="0.2">
      <c r="S2" s="1096"/>
      <c r="AH2" s="1096"/>
    </row>
    <row r="3" spans="2:34" ht="13.8" x14ac:dyDescent="0.2">
      <c r="C3" s="1096"/>
      <c r="D3" s="1096"/>
      <c r="E3" s="1096"/>
      <c r="F3" s="1096"/>
      <c r="G3" s="1096"/>
      <c r="H3" s="1096"/>
      <c r="I3" s="1096"/>
      <c r="J3" s="1096"/>
      <c r="K3" s="1096"/>
      <c r="L3" s="1096"/>
      <c r="M3" s="1096"/>
      <c r="N3" s="1096"/>
      <c r="O3" s="1096"/>
      <c r="P3" s="1096"/>
      <c r="Q3" s="1096"/>
      <c r="R3" s="1096"/>
      <c r="S3" s="1096"/>
      <c r="U3" s="1096"/>
      <c r="V3" s="1096"/>
      <c r="W3" s="1096"/>
      <c r="X3" s="1096"/>
      <c r="Y3" s="1096"/>
      <c r="Z3" s="1096"/>
      <c r="AA3" s="1096"/>
      <c r="AB3" s="1096"/>
      <c r="AC3" s="1096"/>
      <c r="AD3" s="1096"/>
      <c r="AE3" s="1096"/>
      <c r="AF3" s="1096"/>
      <c r="AG3" s="1096"/>
      <c r="AH3" s="1096"/>
    </row>
    <row r="4" spans="2:34" ht="13.8" x14ac:dyDescent="0.2"/>
    <row r="5" spans="2:34" ht="13.8" x14ac:dyDescent="0.2"/>
    <row r="6" spans="2:34" ht="13.8" x14ac:dyDescent="0.2"/>
    <row r="7" spans="2:34" ht="13.8" x14ac:dyDescent="0.2"/>
    <row r="8" spans="2:34" ht="13.8" x14ac:dyDescent="0.2"/>
    <row r="9" spans="2:34" ht="13.8" x14ac:dyDescent="0.2">
      <c r="AH9" s="1096"/>
    </row>
    <row r="10" spans="2:34" ht="13.8" x14ac:dyDescent="0.2"/>
    <row r="11" spans="2:34" ht="13.8" x14ac:dyDescent="0.2"/>
    <row r="12" spans="2:34" ht="13.8" x14ac:dyDescent="0.2"/>
    <row r="13" spans="2:34" ht="13.8" x14ac:dyDescent="0.2"/>
    <row r="14" spans="2:34" ht="13.8" x14ac:dyDescent="0.2"/>
    <row r="15" spans="2:34" ht="13.8" x14ac:dyDescent="0.2"/>
    <row r="16" spans="2:34" ht="13.8" x14ac:dyDescent="0.2"/>
    <row r="17" spans="12:34" ht="13.8" x14ac:dyDescent="0.2">
      <c r="AH17" s="1096"/>
    </row>
    <row r="18" spans="12:34" ht="13.8" x14ac:dyDescent="0.2"/>
    <row r="19" spans="12:34" ht="13.8" x14ac:dyDescent="0.2"/>
    <row r="20" spans="12:34" ht="13.8" x14ac:dyDescent="0.2">
      <c r="AH20" s="1096"/>
    </row>
    <row r="21" spans="12:34" ht="13.8" x14ac:dyDescent="0.2">
      <c r="AH21" s="1096"/>
    </row>
    <row r="22" spans="12:34" ht="13.8" x14ac:dyDescent="0.2"/>
    <row r="23" spans="12:34" ht="13.8" x14ac:dyDescent="0.2"/>
    <row r="24" spans="12:34" ht="13.8" x14ac:dyDescent="0.2">
      <c r="Q24" s="1096"/>
    </row>
    <row r="25" spans="12:34" ht="13.8" x14ac:dyDescent="0.2"/>
    <row r="26" spans="12:34" ht="13.8" x14ac:dyDescent="0.2"/>
    <row r="27" spans="12:34" ht="13.8" x14ac:dyDescent="0.2"/>
    <row r="28" spans="12:34" ht="13.8" x14ac:dyDescent="0.2">
      <c r="O28" s="1096"/>
      <c r="T28" s="1096"/>
      <c r="AH28" s="1096"/>
    </row>
    <row r="29" spans="12:34" ht="13.8" x14ac:dyDescent="0.2"/>
    <row r="30" spans="12:34" ht="13.8" x14ac:dyDescent="0.2"/>
    <row r="31" spans="12:34" ht="13.8" x14ac:dyDescent="0.2">
      <c r="Q31" s="1096"/>
    </row>
    <row r="32" spans="12:34" ht="13.8" x14ac:dyDescent="0.2">
      <c r="L32" s="1096"/>
    </row>
    <row r="33" spans="2:34" ht="13.8" x14ac:dyDescent="0.2">
      <c r="C33" s="1096"/>
      <c r="E33" s="1096"/>
      <c r="G33" s="1096"/>
      <c r="I33" s="1096"/>
      <c r="X33" s="1096"/>
    </row>
    <row r="34" spans="2:34" ht="13.8" x14ac:dyDescent="0.2">
      <c r="B34" s="1096"/>
      <c r="P34" s="1096"/>
      <c r="R34" s="1096"/>
      <c r="T34" s="1096"/>
    </row>
    <row r="35" spans="2:34" ht="13.8" x14ac:dyDescent="0.2">
      <c r="D35" s="1096"/>
      <c r="W35" s="1096"/>
      <c r="AC35" s="1096"/>
      <c r="AD35" s="1096"/>
      <c r="AE35" s="1096"/>
      <c r="AF35" s="1096"/>
      <c r="AG35" s="1096"/>
      <c r="AH35" s="1096"/>
    </row>
    <row r="36" spans="2:34" ht="13.8" x14ac:dyDescent="0.2">
      <c r="H36" s="1096"/>
      <c r="J36" s="1096"/>
      <c r="K36" s="1096"/>
      <c r="M36" s="1096"/>
      <c r="Y36" s="1096"/>
      <c r="Z36" s="1096"/>
      <c r="AA36" s="1096"/>
      <c r="AB36" s="1096"/>
      <c r="AC36" s="1096"/>
      <c r="AD36" s="1096"/>
      <c r="AE36" s="1096"/>
      <c r="AF36" s="1096"/>
      <c r="AG36" s="1096"/>
      <c r="AH36" s="1096"/>
    </row>
    <row r="37" spans="2:34" ht="13.8" x14ac:dyDescent="0.2">
      <c r="AH37" s="1096"/>
    </row>
    <row r="38" spans="2:34" ht="13.8" x14ac:dyDescent="0.2">
      <c r="AG38" s="1096"/>
      <c r="AH38" s="1096"/>
    </row>
    <row r="39" spans="2:34" ht="13.8" x14ac:dyDescent="0.2"/>
    <row r="40" spans="2:34" ht="13.8" x14ac:dyDescent="0.2">
      <c r="X40" s="1096"/>
    </row>
    <row r="41" spans="2:34" ht="13.8" x14ac:dyDescent="0.2">
      <c r="R41" s="1096"/>
    </row>
    <row r="42" spans="2:34" ht="13.8" x14ac:dyDescent="0.2">
      <c r="W42" s="1096"/>
    </row>
    <row r="43" spans="2:34" ht="13.8" x14ac:dyDescent="0.2">
      <c r="Y43" s="1096"/>
      <c r="Z43" s="1096"/>
      <c r="AA43" s="1096"/>
      <c r="AB43" s="1096"/>
      <c r="AC43" s="1096"/>
      <c r="AD43" s="1096"/>
      <c r="AE43" s="1096"/>
      <c r="AF43" s="1096"/>
      <c r="AG43" s="1096"/>
      <c r="AH43" s="1096"/>
    </row>
    <row r="44" spans="2:34" ht="13.8" x14ac:dyDescent="0.2">
      <c r="AH44" s="1096"/>
    </row>
    <row r="45" spans="2:34" ht="13.8" x14ac:dyDescent="0.2">
      <c r="X45" s="1096"/>
    </row>
    <row r="46" spans="2:34" ht="13.8" x14ac:dyDescent="0.2"/>
    <row r="47" spans="2:34" ht="13.8" x14ac:dyDescent="0.2"/>
    <row r="48" spans="2:34" ht="13.8" x14ac:dyDescent="0.2">
      <c r="W48" s="1096"/>
      <c r="Y48" s="1096"/>
      <c r="Z48" s="1096"/>
      <c r="AA48" s="1096"/>
      <c r="AB48" s="1096"/>
      <c r="AC48" s="1096"/>
      <c r="AD48" s="1096"/>
      <c r="AE48" s="1096"/>
      <c r="AF48" s="1096"/>
      <c r="AG48" s="1096"/>
      <c r="AH48" s="1096"/>
    </row>
    <row r="49" spans="28:34" ht="13.8" x14ac:dyDescent="0.2"/>
    <row r="50" spans="28:34" ht="13.8" x14ac:dyDescent="0.2">
      <c r="AE50" s="1096"/>
      <c r="AF50" s="1096"/>
      <c r="AG50" s="1096"/>
      <c r="AH50" s="1096"/>
    </row>
    <row r="51" spans="28:34" ht="13.8" x14ac:dyDescent="0.2">
      <c r="AC51" s="1096"/>
      <c r="AD51" s="1096"/>
      <c r="AE51" s="1096"/>
      <c r="AF51" s="1096"/>
      <c r="AG51" s="1096"/>
      <c r="AH51" s="1096"/>
    </row>
    <row r="52" spans="28:34" ht="13.8" x14ac:dyDescent="0.2"/>
    <row r="53" spans="28:34" ht="13.8" x14ac:dyDescent="0.2">
      <c r="AF53" s="1096"/>
      <c r="AG53" s="1096"/>
      <c r="AH53" s="1096"/>
    </row>
    <row r="54" spans="28:34" ht="13.8" x14ac:dyDescent="0.2">
      <c r="AH54" s="1096"/>
    </row>
    <row r="55" spans="28:34" ht="13.8" x14ac:dyDescent="0.2"/>
    <row r="56" spans="28:34" ht="13.8" x14ac:dyDescent="0.2">
      <c r="AB56" s="1096"/>
      <c r="AC56" s="1096"/>
      <c r="AD56" s="1096"/>
      <c r="AE56" s="1096"/>
      <c r="AF56" s="1096"/>
      <c r="AG56" s="1096"/>
      <c r="AH56" s="1096"/>
    </row>
    <row r="57" spans="28:34" ht="13.8" x14ac:dyDescent="0.2">
      <c r="AH57" s="1096"/>
    </row>
    <row r="58" spans="28:34" ht="13.8" x14ac:dyDescent="0.2">
      <c r="AH58" s="1096"/>
    </row>
    <row r="59" spans="28:34" ht="13.8" x14ac:dyDescent="0.2">
      <c r="AG59" s="1096"/>
      <c r="AH59" s="1096"/>
    </row>
    <row r="60" spans="28:34" ht="13.8" x14ac:dyDescent="0.2"/>
    <row r="61" spans="28:34" ht="13.8" x14ac:dyDescent="0.2"/>
    <row r="62" spans="28:34" ht="13.8" x14ac:dyDescent="0.2"/>
    <row r="63" spans="28:34" ht="13.8" x14ac:dyDescent="0.2">
      <c r="AH63" s="1096"/>
    </row>
    <row r="64" spans="28:34" ht="13.8" x14ac:dyDescent="0.2">
      <c r="AG64" s="1096"/>
      <c r="AH64" s="1096"/>
    </row>
    <row r="65" spans="28:34" ht="13.8" x14ac:dyDescent="0.2"/>
    <row r="66" spans="28:34" ht="13.8" x14ac:dyDescent="0.2"/>
    <row r="67" spans="28:34" ht="13.8" x14ac:dyDescent="0.2"/>
    <row r="68" spans="28:34" ht="13.8" x14ac:dyDescent="0.2">
      <c r="AB68" s="1096"/>
      <c r="AC68" s="1096"/>
      <c r="AD68" s="1096"/>
      <c r="AE68" s="1096"/>
      <c r="AF68" s="1096"/>
      <c r="AG68" s="1096"/>
      <c r="AH68" s="1096"/>
    </row>
    <row r="69" spans="28:34" ht="13.8" x14ac:dyDescent="0.2">
      <c r="AF69" s="1096"/>
      <c r="AG69" s="1096"/>
      <c r="AH69" s="1096"/>
    </row>
    <row r="70" spans="28:34" ht="13.8" x14ac:dyDescent="0.2"/>
    <row r="71" spans="28:34" ht="13.8" x14ac:dyDescent="0.2"/>
    <row r="72" spans="28:34" ht="13.8" x14ac:dyDescent="0.2"/>
    <row r="73" spans="28:34" ht="13.8" x14ac:dyDescent="0.2"/>
    <row r="74" spans="28:34" ht="13.8" x14ac:dyDescent="0.2"/>
    <row r="75" spans="28:34" ht="13.8" x14ac:dyDescent="0.2">
      <c r="AH75" s="1096"/>
    </row>
    <row r="76" spans="28:34" ht="13.8" x14ac:dyDescent="0.2">
      <c r="AF76" s="1096"/>
      <c r="AG76" s="1096"/>
      <c r="AH76" s="1096"/>
    </row>
    <row r="77" spans="28:34" ht="13.8" x14ac:dyDescent="0.2">
      <c r="AG77" s="1096"/>
      <c r="AH77" s="1096"/>
    </row>
    <row r="78" spans="28:34" ht="13.8" x14ac:dyDescent="0.2"/>
    <row r="79" spans="28:34" ht="13.8" x14ac:dyDescent="0.2"/>
    <row r="80" spans="28:34" ht="13.8" x14ac:dyDescent="0.2"/>
    <row r="81" spans="25:34" ht="13.8" x14ac:dyDescent="0.2"/>
    <row r="82" spans="25:34" ht="13.8" x14ac:dyDescent="0.2">
      <c r="Y82" s="1096"/>
    </row>
    <row r="83" spans="25:34" ht="13.8" x14ac:dyDescent="0.2">
      <c r="Y83" s="1096"/>
      <c r="Z83" s="1096"/>
      <c r="AA83" s="1096"/>
      <c r="AB83" s="1096"/>
      <c r="AC83" s="1096"/>
      <c r="AD83" s="1096"/>
      <c r="AE83" s="1096"/>
      <c r="AF83" s="1096"/>
      <c r="AG83" s="1096"/>
      <c r="AH83" s="1096"/>
    </row>
    <row r="84" spans="25:34" ht="13.8" x14ac:dyDescent="0.2"/>
    <row r="85" spans="25:34" ht="13.8" x14ac:dyDescent="0.2"/>
    <row r="86" spans="25:34" ht="13.8" x14ac:dyDescent="0.2"/>
    <row r="87" spans="25:34" ht="13.8" x14ac:dyDescent="0.2"/>
    <row r="88" spans="25:34" ht="13.8" x14ac:dyDescent="0.2">
      <c r="AH88" s="1096"/>
    </row>
    <row r="89" spans="25:34" ht="13.8" x14ac:dyDescent="0.2"/>
    <row r="90" spans="25:34" ht="13.8" x14ac:dyDescent="0.2"/>
    <row r="91" spans="25:34" ht="13.8" x14ac:dyDescent="0.2"/>
    <row r="92" spans="25:34" ht="13.5" customHeight="1" x14ac:dyDescent="0.2"/>
    <row r="93" spans="25:34" ht="13.5" customHeight="1" x14ac:dyDescent="0.2"/>
    <row r="94" spans="25:34" ht="13.5" customHeight="1" x14ac:dyDescent="0.2">
      <c r="AF94" s="1096"/>
      <c r="AG94" s="1096"/>
      <c r="AH94" s="1096"/>
    </row>
    <row r="95" spans="25:34" ht="13.5" customHeight="1" x14ac:dyDescent="0.2">
      <c r="AH95" s="10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096"/>
    </row>
    <row r="102" spans="33:34" ht="13.5" customHeight="1" x14ac:dyDescent="0.2"/>
    <row r="103" spans="33:34" ht="13.5" customHeight="1" x14ac:dyDescent="0.2"/>
    <row r="104" spans="33:34" ht="13.5" customHeight="1" x14ac:dyDescent="0.2">
      <c r="AG104" s="1096"/>
      <c r="AH104" s="10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096"/>
    </row>
    <row r="117" spans="34:122" ht="13.5" customHeight="1" x14ac:dyDescent="0.2"/>
    <row r="118" spans="34:122" ht="13.5" customHeight="1" x14ac:dyDescent="0.2"/>
    <row r="119" spans="34:122" ht="13.5" customHeight="1" x14ac:dyDescent="0.2"/>
    <row r="120" spans="34:122" ht="13.5" customHeight="1" x14ac:dyDescent="0.2">
      <c r="AH120" s="1096"/>
    </row>
    <row r="121" spans="34:122" ht="13.5" customHeight="1" x14ac:dyDescent="0.2">
      <c r="AH121" s="1096"/>
    </row>
    <row r="122" spans="34:122" ht="13.5" customHeight="1" x14ac:dyDescent="0.2"/>
    <row r="123" spans="34:122" ht="13.5" customHeight="1" x14ac:dyDescent="0.2"/>
    <row r="124" spans="34:122" ht="13.5" customHeight="1" x14ac:dyDescent="0.2"/>
    <row r="125" spans="34:122" ht="13.5" customHeight="1" x14ac:dyDescent="0.2">
      <c r="DR125" s="1096" t="s">
        <v>552</v>
      </c>
    </row>
  </sheetData>
  <sheetProtection algorithmName="SHA-512" hashValue="IWt9Pj1z5W40b1/qo1Pj5iS2uN9cmWQIKx9xG19ugWZxFFd1bCTf/SgugAle1mfVDBjPhN5TnsIZVoRTfGAdhA==" saltValue="z6d3lOef2eClr4YXDvd8uA==" spinCount="100000" sheet="1" objects="1" scenarios="1"/>
  <dataConsolidate/>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09375" defaultRowHeight="13.8"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82</v>
      </c>
      <c r="E2" s="141"/>
      <c r="F2" s="313" t="s">
        <v>521</v>
      </c>
      <c r="G2" s="165"/>
      <c r="H2" s="175"/>
    </row>
    <row r="3" spans="1:8" x14ac:dyDescent="0.2">
      <c r="A3" s="131" t="s">
        <v>244</v>
      </c>
      <c r="B3" s="123"/>
      <c r="C3" s="306"/>
      <c r="D3" s="309">
        <v>32775</v>
      </c>
      <c r="E3" s="311"/>
      <c r="F3" s="314">
        <v>96635</v>
      </c>
      <c r="G3" s="316"/>
      <c r="H3" s="319"/>
    </row>
    <row r="4" spans="1:8" x14ac:dyDescent="0.2">
      <c r="A4" s="116"/>
      <c r="B4" s="122"/>
      <c r="C4" s="307"/>
      <c r="D4" s="310">
        <v>15137</v>
      </c>
      <c r="E4" s="312"/>
      <c r="F4" s="315">
        <v>44408</v>
      </c>
      <c r="G4" s="317"/>
      <c r="H4" s="320"/>
    </row>
    <row r="5" spans="1:8" x14ac:dyDescent="0.2">
      <c r="A5" s="131" t="s">
        <v>137</v>
      </c>
      <c r="B5" s="123"/>
      <c r="C5" s="306"/>
      <c r="D5" s="309">
        <v>80237</v>
      </c>
      <c r="E5" s="311"/>
      <c r="F5" s="314">
        <v>97062</v>
      </c>
      <c r="G5" s="316"/>
      <c r="H5" s="319"/>
    </row>
    <row r="6" spans="1:8" x14ac:dyDescent="0.2">
      <c r="A6" s="116"/>
      <c r="B6" s="122"/>
      <c r="C6" s="307"/>
      <c r="D6" s="310">
        <v>71917</v>
      </c>
      <c r="E6" s="312"/>
      <c r="F6" s="315">
        <v>50112</v>
      </c>
      <c r="G6" s="317"/>
      <c r="H6" s="320"/>
    </row>
    <row r="7" spans="1:8" x14ac:dyDescent="0.2">
      <c r="A7" s="131" t="s">
        <v>242</v>
      </c>
      <c r="B7" s="123"/>
      <c r="C7" s="306"/>
      <c r="D7" s="309">
        <v>48420</v>
      </c>
      <c r="E7" s="311"/>
      <c r="F7" s="314">
        <v>106005</v>
      </c>
      <c r="G7" s="316"/>
      <c r="H7" s="319"/>
    </row>
    <row r="8" spans="1:8" x14ac:dyDescent="0.2">
      <c r="A8" s="116"/>
      <c r="B8" s="122"/>
      <c r="C8" s="307"/>
      <c r="D8" s="310">
        <v>38098</v>
      </c>
      <c r="E8" s="312"/>
      <c r="F8" s="315">
        <v>58359</v>
      </c>
      <c r="G8" s="317"/>
      <c r="H8" s="320"/>
    </row>
    <row r="9" spans="1:8" x14ac:dyDescent="0.2">
      <c r="A9" s="131" t="s">
        <v>502</v>
      </c>
      <c r="B9" s="123"/>
      <c r="C9" s="306"/>
      <c r="D9" s="309">
        <v>103027</v>
      </c>
      <c r="E9" s="311"/>
      <c r="F9" s="314">
        <v>98507</v>
      </c>
      <c r="G9" s="316"/>
      <c r="H9" s="319"/>
    </row>
    <row r="10" spans="1:8" x14ac:dyDescent="0.2">
      <c r="A10" s="116"/>
      <c r="B10" s="122"/>
      <c r="C10" s="307"/>
      <c r="D10" s="310">
        <v>93050</v>
      </c>
      <c r="E10" s="312"/>
      <c r="F10" s="315">
        <v>47567</v>
      </c>
      <c r="G10" s="317"/>
      <c r="H10" s="320"/>
    </row>
    <row r="11" spans="1:8" x14ac:dyDescent="0.2">
      <c r="A11" s="131" t="s">
        <v>519</v>
      </c>
      <c r="B11" s="123"/>
      <c r="C11" s="306"/>
      <c r="D11" s="309">
        <v>22074</v>
      </c>
      <c r="E11" s="311"/>
      <c r="F11" s="314">
        <v>113347</v>
      </c>
      <c r="G11" s="316"/>
      <c r="H11" s="319"/>
    </row>
    <row r="12" spans="1:8" x14ac:dyDescent="0.2">
      <c r="A12" s="116"/>
      <c r="B12" s="122"/>
      <c r="C12" s="308"/>
      <c r="D12" s="310">
        <v>14578</v>
      </c>
      <c r="E12" s="312"/>
      <c r="F12" s="315">
        <v>58728</v>
      </c>
      <c r="G12" s="317"/>
      <c r="H12" s="320"/>
    </row>
    <row r="13" spans="1:8" x14ac:dyDescent="0.2">
      <c r="A13" s="131"/>
      <c r="B13" s="123"/>
      <c r="C13" s="306"/>
      <c r="D13" s="309">
        <v>57307</v>
      </c>
      <c r="E13" s="311"/>
      <c r="F13" s="314">
        <v>102311</v>
      </c>
      <c r="G13" s="318"/>
      <c r="H13" s="319"/>
    </row>
    <row r="14" spans="1:8" x14ac:dyDescent="0.2">
      <c r="A14" s="116"/>
      <c r="B14" s="122"/>
      <c r="C14" s="307"/>
      <c r="D14" s="310">
        <v>46556</v>
      </c>
      <c r="E14" s="312"/>
      <c r="F14" s="315">
        <v>51835</v>
      </c>
      <c r="G14" s="317"/>
      <c r="H14" s="320"/>
    </row>
    <row r="17" spans="1:11" x14ac:dyDescent="0.2">
      <c r="A17" s="298" t="s">
        <v>22</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89</v>
      </c>
      <c r="B19" s="299">
        <f>ROUND(VALUE(SUBSTITUTE(実質収支比率等に係る経年分析!F$48,"▲","-")),2)</f>
        <v>13.68</v>
      </c>
      <c r="C19" s="299">
        <f>ROUND(VALUE(SUBSTITUTE(実質収支比率等に係る経年分析!G$48,"▲","-")),2)</f>
        <v>15.03</v>
      </c>
      <c r="D19" s="299">
        <f>ROUND(VALUE(SUBSTITUTE(実質収支比率等に係る経年分析!H$48,"▲","-")),2)</f>
        <v>18.34</v>
      </c>
      <c r="E19" s="299">
        <f>ROUND(VALUE(SUBSTITUTE(実質収支比率等に係る経年分析!I$48,"▲","-")),2)</f>
        <v>15.34</v>
      </c>
      <c r="F19" s="299">
        <f>ROUND(VALUE(SUBSTITUTE(実質収支比率等に係る経年分析!J$48,"▲","-")),2)</f>
        <v>15.24</v>
      </c>
    </row>
    <row r="20" spans="1:11" x14ac:dyDescent="0.2">
      <c r="A20" s="299" t="s">
        <v>37</v>
      </c>
      <c r="B20" s="299">
        <f>ROUND(VALUE(SUBSTITUTE(実質収支比率等に係る経年分析!F$47,"▲","-")),2)</f>
        <v>51.67</v>
      </c>
      <c r="C20" s="299">
        <f>ROUND(VALUE(SUBSTITUTE(実質収支比率等に係る経年分析!G$47,"▲","-")),2)</f>
        <v>52.97</v>
      </c>
      <c r="D20" s="299">
        <f>ROUND(VALUE(SUBSTITUTE(実質収支比率等に係る経年分析!H$47,"▲","-")),2)</f>
        <v>54.41</v>
      </c>
      <c r="E20" s="299">
        <f>ROUND(VALUE(SUBSTITUTE(実質収支比率等に係る経年分析!I$47,"▲","-")),2)</f>
        <v>58.12</v>
      </c>
      <c r="F20" s="299">
        <f>ROUND(VALUE(SUBSTITUTE(実質収支比率等に係る経年分析!J$47,"▲","-")),2)</f>
        <v>60.54</v>
      </c>
    </row>
    <row r="21" spans="1:11" x14ac:dyDescent="0.2">
      <c r="A21" s="299" t="s">
        <v>112</v>
      </c>
      <c r="B21" s="299">
        <f>IF(ISNUMBER(VALUE(SUBSTITUTE(実質収支比率等に係る経年分析!F$49,"▲","-"))),ROUND(VALUE(SUBSTITUTE(実質収支比率等に係る経年分析!F$49,"▲","-")),2),NA())</f>
        <v>1.34</v>
      </c>
      <c r="C21" s="299">
        <f>IF(ISNUMBER(VALUE(SUBSTITUTE(実質収支比率等に係る経年分析!G$49,"▲","-"))),ROUND(VALUE(SUBSTITUTE(実質収支比率等に係る経年分析!G$49,"▲","-")),2),NA())</f>
        <v>1.69</v>
      </c>
      <c r="D21" s="299">
        <f>IF(ISNUMBER(VALUE(SUBSTITUTE(実質収支比率等に係る経年分析!H$49,"▲","-"))),ROUND(VALUE(SUBSTITUTE(実質収支比率等に係る経年分析!H$49,"▲","-")),2),NA())</f>
        <v>4.28</v>
      </c>
      <c r="E21" s="299">
        <f>IF(ISNUMBER(VALUE(SUBSTITUTE(実質収支比率等に係る経年分析!I$49,"▲","-"))),ROUND(VALUE(SUBSTITUTE(実質収支比率等に係る経年分析!I$49,"▲","-")),2),NA())</f>
        <v>0.6</v>
      </c>
      <c r="F21" s="299">
        <f>IF(ISNUMBER(VALUE(SUBSTITUTE(実質収支比率等に係る経年分析!J$49,"▲","-"))),ROUND(VALUE(SUBSTITUTE(実質収支比率等に係る経年分析!J$49,"▲","-")),2),NA())</f>
        <v>2.37</v>
      </c>
    </row>
    <row r="24" spans="1:11" x14ac:dyDescent="0.2">
      <c r="A24" s="298" t="s">
        <v>101</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114</v>
      </c>
      <c r="C26" s="300" t="s">
        <v>66</v>
      </c>
      <c r="D26" s="300" t="s">
        <v>114</v>
      </c>
      <c r="E26" s="300" t="s">
        <v>66</v>
      </c>
      <c r="F26" s="300" t="s">
        <v>114</v>
      </c>
      <c r="G26" s="300" t="s">
        <v>66</v>
      </c>
      <c r="H26" s="300" t="s">
        <v>114</v>
      </c>
      <c r="I26" s="300" t="s">
        <v>66</v>
      </c>
      <c r="J26" s="300" t="s">
        <v>114</v>
      </c>
      <c r="K26" s="300" t="s">
        <v>66</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1.37</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2">
      <c r="A30" s="300" t="e">
        <f>IF(連結実質赤字比率に係る赤字・黒字の構成分析!C$40="",NA(),連結実質赤字比率に係る赤字・黒字の構成分析!C$40)</f>
        <v>#N/A</v>
      </c>
      <c r="B30" s="300" t="e">
        <f>IF(ROUND(VALUE(SUBSTITUTE(連結実質赤字比率に係る赤字・黒字の構成分析!F$40,"▲","-")),2)&lt;0,ABS(ROUND(VALUE(SUBSTITUTE(連結実質赤字比率に係る赤字・黒字の構成分析!F$40,"▲","-")),2)),NA())</f>
        <v>#VALUE!</v>
      </c>
      <c r="C30" s="300" t="e">
        <f>IF(ROUND(VALUE(SUBSTITUTE(連結実質赤字比率に係る赤字・黒字の構成分析!F$40,"▲","-")),2)&gt;=0,ABS(ROUND(VALUE(SUBSTITUTE(連結実質赤字比率に係る赤字・黒字の構成分析!F$40,"▲","-")),2)),NA())</f>
        <v>#VALUE!</v>
      </c>
      <c r="D30" s="300" t="e">
        <f>IF(ROUND(VALUE(SUBSTITUTE(連結実質赤字比率に係る赤字・黒字の構成分析!G$40,"▲","-")),2)&lt;0,ABS(ROUND(VALUE(SUBSTITUTE(連結実質赤字比率に係る赤字・黒字の構成分析!G$40,"▲","-")),2)),NA())</f>
        <v>#VALUE!</v>
      </c>
      <c r="E30" s="300" t="e">
        <f>IF(ROUND(VALUE(SUBSTITUTE(連結実質赤字比率に係る赤字・黒字の構成分析!G$40,"▲","-")),2)&gt;=0,ABS(ROUND(VALUE(SUBSTITUTE(連結実質赤字比率に係る赤字・黒字の構成分析!G$40,"▲","-")),2)),NA())</f>
        <v>#VALUE!</v>
      </c>
      <c r="F30" s="300" t="e">
        <f>IF(ROUND(VALUE(SUBSTITUTE(連結実質赤字比率に係る赤字・黒字の構成分析!H$40,"▲","-")),2)&lt;0,ABS(ROUND(VALUE(SUBSTITUTE(連結実質赤字比率に係る赤字・黒字の構成分析!H$40,"▲","-")),2)),NA())</f>
        <v>#VALUE!</v>
      </c>
      <c r="G30" s="300" t="e">
        <f>IF(ROUND(VALUE(SUBSTITUTE(連結実質赤字比率に係る赤字・黒字の構成分析!H$40,"▲","-")),2)&gt;=0,ABS(ROUND(VALUE(SUBSTITUTE(連結実質赤字比率に係る赤字・黒字の構成分析!H$40,"▲","-")),2)),NA())</f>
        <v>#VALUE!</v>
      </c>
      <c r="H30" s="300" t="e">
        <f>IF(ROUND(VALUE(SUBSTITUTE(連結実質赤字比率に係る赤字・黒字の構成分析!I$40,"▲","-")),2)&lt;0,ABS(ROUND(VALUE(SUBSTITUTE(連結実質赤字比率に係る赤字・黒字の構成分析!I$40,"▲","-")),2)),NA())</f>
        <v>#VALUE!</v>
      </c>
      <c r="I30" s="300" t="e">
        <f>IF(ROUND(VALUE(SUBSTITUTE(連結実質赤字比率に係る赤字・黒字の構成分析!I$40,"▲","-")),2)&gt;=0,ABS(ROUND(VALUE(SUBSTITUTE(連結実質赤字比率に係る赤字・黒字の構成分析!I$40,"▲","-")),2)),NA())</f>
        <v>#VALUE!</v>
      </c>
      <c r="J30" s="300" t="e">
        <f>IF(ROUND(VALUE(SUBSTITUTE(連結実質赤字比率に係る赤字・黒字の構成分析!J$40,"▲","-")),2)&lt;0,ABS(ROUND(VALUE(SUBSTITUTE(連結実質赤字比率に係る赤字・黒字の構成分析!J$40,"▲","-")),2)),NA())</f>
        <v>#VALUE!</v>
      </c>
      <c r="K30" s="300" t="e">
        <f>IF(ROUND(VALUE(SUBSTITUTE(連結実質赤字比率に係る赤字・黒字の構成分析!J$40,"▲","-")),2)&gt;=0,ABS(ROUND(VALUE(SUBSTITUTE(連結実質赤字比率に係る赤字・黒字の構成分析!J$40,"▲","-")),2)),NA())</f>
        <v>#VALUE!</v>
      </c>
    </row>
    <row r="31" spans="1:11" x14ac:dyDescent="0.2">
      <c r="A31" s="300" t="e">
        <f>IF(連結実質赤字比率に係る赤字・黒字の構成分析!C$39="",NA(),連結実質赤字比率に係る赤字・黒字の構成分析!C$39)</f>
        <v>#N/A</v>
      </c>
      <c r="B31" s="300" t="e">
        <f>IF(ROUND(VALUE(SUBSTITUTE(連結実質赤字比率に係る赤字・黒字の構成分析!F$39,"▲","-")),2)&lt;0,ABS(ROUND(VALUE(SUBSTITUTE(連結実質赤字比率に係る赤字・黒字の構成分析!F$39,"▲","-")),2)),NA())</f>
        <v>#VALUE!</v>
      </c>
      <c r="C31" s="300" t="e">
        <f>IF(ROUND(VALUE(SUBSTITUTE(連結実質赤字比率に係る赤字・黒字の構成分析!F$39,"▲","-")),2)&gt;=0,ABS(ROUND(VALUE(SUBSTITUTE(連結実質赤字比率に係る赤字・黒字の構成分析!F$39,"▲","-")),2)),NA())</f>
        <v>#VALUE!</v>
      </c>
      <c r="D31" s="300" t="e">
        <f>IF(ROUND(VALUE(SUBSTITUTE(連結実質赤字比率に係る赤字・黒字の構成分析!G$39,"▲","-")),2)&lt;0,ABS(ROUND(VALUE(SUBSTITUTE(連結実質赤字比率に係る赤字・黒字の構成分析!G$39,"▲","-")),2)),NA())</f>
        <v>#VALUE!</v>
      </c>
      <c r="E31" s="300" t="e">
        <f>IF(ROUND(VALUE(SUBSTITUTE(連結実質赤字比率に係る赤字・黒字の構成分析!G$39,"▲","-")),2)&gt;=0,ABS(ROUND(VALUE(SUBSTITUTE(連結実質赤字比率に係る赤字・黒字の構成分析!G$39,"▲","-")),2)),NA())</f>
        <v>#VALUE!</v>
      </c>
      <c r="F31" s="300" t="e">
        <f>IF(ROUND(VALUE(SUBSTITUTE(連結実質赤字比率に係る赤字・黒字の構成分析!H$39,"▲","-")),2)&lt;0,ABS(ROUND(VALUE(SUBSTITUTE(連結実質赤字比率に係る赤字・黒字の構成分析!H$39,"▲","-")),2)),NA())</f>
        <v>#VALUE!</v>
      </c>
      <c r="G31" s="300" t="e">
        <f>IF(ROUND(VALUE(SUBSTITUTE(連結実質赤字比率に係る赤字・黒字の構成分析!H$39,"▲","-")),2)&gt;=0,ABS(ROUND(VALUE(SUBSTITUTE(連結実質赤字比率に係る赤字・黒字の構成分析!H$39,"▲","-")),2)),NA())</f>
        <v>#VALUE!</v>
      </c>
      <c r="H31" s="300" t="e">
        <f>IF(ROUND(VALUE(SUBSTITUTE(連結実質赤字比率に係る赤字・黒字の構成分析!I$39,"▲","-")),2)&lt;0,ABS(ROUND(VALUE(SUBSTITUTE(連結実質赤字比率に係る赤字・黒字の構成分析!I$39,"▲","-")),2)),NA())</f>
        <v>#VALUE!</v>
      </c>
      <c r="I31" s="300" t="e">
        <f>IF(ROUND(VALUE(SUBSTITUTE(連結実質赤字比率に係る赤字・黒字の構成分析!I$39,"▲","-")),2)&gt;=0,ABS(ROUND(VALUE(SUBSTITUTE(連結実質赤字比率に係る赤字・黒字の構成分析!I$39,"▲","-")),2)),NA())</f>
        <v>#VALUE!</v>
      </c>
      <c r="J31" s="300" t="e">
        <f>IF(ROUND(VALUE(SUBSTITUTE(連結実質赤字比率に係る赤字・黒字の構成分析!J$39,"▲","-")),2)&lt;0,ABS(ROUND(VALUE(SUBSTITUTE(連結実質赤字比率に係る赤字・黒字の構成分析!J$39,"▲","-")),2)),NA())</f>
        <v>#VALUE!</v>
      </c>
      <c r="K31" s="300" t="e">
        <f>IF(ROUND(VALUE(SUBSTITUTE(連結実質赤字比率に係る赤字・黒字の構成分析!J$39,"▲","-")),2)&gt;=0,ABS(ROUND(VALUE(SUBSTITUTE(連結実質赤字比率に係る赤字・黒字の構成分析!J$39,"▲","-")),2)),NA())</f>
        <v>#VALUE!</v>
      </c>
    </row>
    <row r="32" spans="1:11" x14ac:dyDescent="0.2">
      <c r="A32" s="300" t="str">
        <f>IF(連結実質赤字比率に係る赤字・黒字の構成分析!C$38="",NA(),連結実質赤字比率に係る赤字・黒字の構成分析!C$38)</f>
        <v>後期高齢者医療特別会計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0.09</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0.05</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0.03</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0.03</v>
      </c>
    </row>
    <row r="33" spans="1:16" x14ac:dyDescent="0.2">
      <c r="A33" s="300" t="str">
        <f>IF(連結実質赤字比率に係る赤字・黒字の構成分析!C$37="",NA(),連結実質赤字比率に係る赤字・黒字の構成分析!C$37)</f>
        <v>国民健康保険特別会計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1.56</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3.2</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2.78</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1.43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0.4</v>
      </c>
    </row>
    <row r="34" spans="1:16" x14ac:dyDescent="0.2">
      <c r="A34" s="300" t="str">
        <f>IF(連結実質赤字比率に係る赤字・黒字の構成分析!C$36="",NA(),連結実質赤字比率に係る赤字・黒字の構成分析!C$36)</f>
        <v>下水道事業特別会計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0.39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0.4</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0.33</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0.56999999999999995</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0.68</v>
      </c>
    </row>
    <row r="35" spans="1:16" x14ac:dyDescent="0.2">
      <c r="A35" s="300" t="str">
        <f>IF(連結実質赤字比率に係る赤字・黒字の構成分析!C$35="",NA(),連結実質赤字比率に係る赤字・黒字の構成分析!C$35)</f>
        <v>介護保険特別会計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0.86</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0.96</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0.79</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1.17</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1.66</v>
      </c>
    </row>
    <row r="36" spans="1:16" x14ac:dyDescent="0.2">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13.67</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15.02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18.329999999999998</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15.34</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15.23</v>
      </c>
    </row>
    <row r="39" spans="1:16" x14ac:dyDescent="0.2">
      <c r="A39" s="298" t="s">
        <v>11</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115</v>
      </c>
      <c r="C41" s="301"/>
      <c r="D41" s="301" t="s">
        <v>117</v>
      </c>
      <c r="E41" s="301" t="s">
        <v>115</v>
      </c>
      <c r="F41" s="301"/>
      <c r="G41" s="301" t="s">
        <v>117</v>
      </c>
      <c r="H41" s="301" t="s">
        <v>115</v>
      </c>
      <c r="I41" s="301"/>
      <c r="J41" s="301" t="s">
        <v>117</v>
      </c>
      <c r="K41" s="301" t="s">
        <v>115</v>
      </c>
      <c r="L41" s="301"/>
      <c r="M41" s="301" t="s">
        <v>117</v>
      </c>
      <c r="N41" s="301" t="s">
        <v>115</v>
      </c>
      <c r="O41" s="301"/>
      <c r="P41" s="301" t="s">
        <v>117</v>
      </c>
    </row>
    <row r="42" spans="1:16" x14ac:dyDescent="0.2">
      <c r="A42" s="301" t="s">
        <v>119</v>
      </c>
      <c r="B42" s="301"/>
      <c r="C42" s="301"/>
      <c r="D42" s="301">
        <f>'実質公債費比率（分子）の構造'!K$52</f>
        <v>394</v>
      </c>
      <c r="E42" s="301"/>
      <c r="F42" s="301"/>
      <c r="G42" s="301">
        <f>'実質公債費比率（分子）の構造'!L$52</f>
        <v>370</v>
      </c>
      <c r="H42" s="301"/>
      <c r="I42" s="301"/>
      <c r="J42" s="301">
        <f>'実質公債費比率（分子）の構造'!M$52</f>
        <v>367</v>
      </c>
      <c r="K42" s="301"/>
      <c r="L42" s="301"/>
      <c r="M42" s="301">
        <f>'実質公債費比率（分子）の構造'!N$52</f>
        <v>362</v>
      </c>
      <c r="N42" s="301"/>
      <c r="O42" s="301"/>
      <c r="P42" s="301">
        <f>'実質公債費比率（分子）の構造'!O$52</f>
        <v>356</v>
      </c>
    </row>
    <row r="43" spans="1:16" x14ac:dyDescent="0.2">
      <c r="A43" s="301" t="s">
        <v>51</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44</v>
      </c>
      <c r="B44" s="301">
        <f>'実質公債費比率（分子）の構造'!K$50</f>
        <v>6</v>
      </c>
      <c r="C44" s="301"/>
      <c r="D44" s="301"/>
      <c r="E44" s="301">
        <f>'実質公債費比率（分子）の構造'!L$50</f>
        <v>5</v>
      </c>
      <c r="F44" s="301"/>
      <c r="G44" s="301"/>
      <c r="H44" s="301">
        <f>'実質公債費比率（分子）の構造'!M$50</f>
        <v>5</v>
      </c>
      <c r="I44" s="301"/>
      <c r="J44" s="301"/>
      <c r="K44" s="301">
        <f>'実質公債費比率（分子）の構造'!N$50</f>
        <v>5</v>
      </c>
      <c r="L44" s="301"/>
      <c r="M44" s="301"/>
      <c r="N44" s="301">
        <f>'実質公債費比率（分子）の構造'!O$50</f>
        <v>0</v>
      </c>
      <c r="O44" s="301"/>
      <c r="P44" s="301"/>
    </row>
    <row r="45" spans="1:16" x14ac:dyDescent="0.2">
      <c r="A45" s="301" t="s">
        <v>0</v>
      </c>
      <c r="B45" s="301">
        <f>'実質公債費比率（分子）の構造'!K$49</f>
        <v>52</v>
      </c>
      <c r="C45" s="301"/>
      <c r="D45" s="301"/>
      <c r="E45" s="301">
        <f>'実質公債費比率（分子）の構造'!L$49</f>
        <v>55</v>
      </c>
      <c r="F45" s="301"/>
      <c r="G45" s="301"/>
      <c r="H45" s="301">
        <f>'実質公債費比率（分子）の構造'!M$49</f>
        <v>56</v>
      </c>
      <c r="I45" s="301"/>
      <c r="J45" s="301"/>
      <c r="K45" s="301">
        <f>'実質公債費比率（分子）の構造'!N$49</f>
        <v>57</v>
      </c>
      <c r="L45" s="301"/>
      <c r="M45" s="301"/>
      <c r="N45" s="301">
        <f>'実質公債費比率（分子）の構造'!O$49</f>
        <v>60</v>
      </c>
      <c r="O45" s="301"/>
      <c r="P45" s="301"/>
    </row>
    <row r="46" spans="1:16" x14ac:dyDescent="0.2">
      <c r="A46" s="301" t="s">
        <v>42</v>
      </c>
      <c r="B46" s="301">
        <f>'実質公債費比率（分子）の構造'!K$48</f>
        <v>99</v>
      </c>
      <c r="C46" s="301"/>
      <c r="D46" s="301"/>
      <c r="E46" s="301">
        <f>'実質公債費比率（分子）の構造'!L$48</f>
        <v>98</v>
      </c>
      <c r="F46" s="301"/>
      <c r="G46" s="301"/>
      <c r="H46" s="301">
        <f>'実質公債費比率（分子）の構造'!M$48</f>
        <v>98</v>
      </c>
      <c r="I46" s="301"/>
      <c r="J46" s="301"/>
      <c r="K46" s="301">
        <f>'実質公債費比率（分子）の構造'!N$48</f>
        <v>98</v>
      </c>
      <c r="L46" s="301"/>
      <c r="M46" s="301"/>
      <c r="N46" s="301">
        <f>'実質公債費比率（分子）の構造'!O$48</f>
        <v>98</v>
      </c>
      <c r="O46" s="301"/>
      <c r="P46" s="301"/>
    </row>
    <row r="47" spans="1:16" x14ac:dyDescent="0.2">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24</v>
      </c>
      <c r="B49" s="301">
        <f>'実質公債費比率（分子）の構造'!K$45</f>
        <v>405</v>
      </c>
      <c r="C49" s="301"/>
      <c r="D49" s="301"/>
      <c r="E49" s="301">
        <f>'実質公債費比率（分子）の構造'!L$45</f>
        <v>318</v>
      </c>
      <c r="F49" s="301"/>
      <c r="G49" s="301"/>
      <c r="H49" s="301">
        <f>'実質公債費比率（分子）の構造'!M$45</f>
        <v>328</v>
      </c>
      <c r="I49" s="301"/>
      <c r="J49" s="301"/>
      <c r="K49" s="301">
        <f>'実質公債費比率（分子）の構造'!N$45</f>
        <v>355</v>
      </c>
      <c r="L49" s="301"/>
      <c r="M49" s="301"/>
      <c r="N49" s="301">
        <f>'実質公債費比率（分子）の構造'!O$45</f>
        <v>387</v>
      </c>
      <c r="O49" s="301"/>
      <c r="P49" s="301"/>
    </row>
    <row r="50" spans="1:16" x14ac:dyDescent="0.2">
      <c r="A50" s="301" t="s">
        <v>57</v>
      </c>
      <c r="B50" s="301" t="e">
        <f>NA()</f>
        <v>#N/A</v>
      </c>
      <c r="C50" s="301">
        <f>IF(ISNUMBER('実質公債費比率（分子）の構造'!K$53),'実質公債費比率（分子）の構造'!K$53,NA())</f>
        <v>168</v>
      </c>
      <c r="D50" s="301" t="e">
        <f>NA()</f>
        <v>#N/A</v>
      </c>
      <c r="E50" s="301" t="e">
        <f>NA()</f>
        <v>#N/A</v>
      </c>
      <c r="F50" s="301">
        <f>IF(ISNUMBER('実質公債費比率（分子）の構造'!L$53),'実質公債費比率（分子）の構造'!L$53,NA())</f>
        <v>106</v>
      </c>
      <c r="G50" s="301" t="e">
        <f>NA()</f>
        <v>#N/A</v>
      </c>
      <c r="H50" s="301" t="e">
        <f>NA()</f>
        <v>#N/A</v>
      </c>
      <c r="I50" s="301">
        <f>IF(ISNUMBER('実質公債費比率（分子）の構造'!M$53),'実質公債費比率（分子）の構造'!M$53,NA())</f>
        <v>120</v>
      </c>
      <c r="J50" s="301" t="e">
        <f>NA()</f>
        <v>#N/A</v>
      </c>
      <c r="K50" s="301" t="e">
        <f>NA()</f>
        <v>#N/A</v>
      </c>
      <c r="L50" s="301">
        <f>IF(ISNUMBER('実質公債費比率（分子）の構造'!N$53),'実質公債費比率（分子）の構造'!N$53,NA())</f>
        <v>153</v>
      </c>
      <c r="M50" s="301" t="e">
        <f>NA()</f>
        <v>#N/A</v>
      </c>
      <c r="N50" s="301" t="e">
        <f>NA()</f>
        <v>#N/A</v>
      </c>
      <c r="O50" s="301">
        <f>IF(ISNUMBER('実質公債費比率（分子）の構造'!O$53),'実質公債費比率（分子）の構造'!O$53,NA())</f>
        <v>189</v>
      </c>
      <c r="P50" s="301" t="e">
        <f>NA()</f>
        <v>#N/A</v>
      </c>
    </row>
    <row r="53" spans="1:16" x14ac:dyDescent="0.2">
      <c r="A53" s="298" t="s">
        <v>120</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124</v>
      </c>
      <c r="C55" s="300"/>
      <c r="D55" s="300" t="s">
        <v>127</v>
      </c>
      <c r="E55" s="300" t="s">
        <v>124</v>
      </c>
      <c r="F55" s="300"/>
      <c r="G55" s="300" t="s">
        <v>127</v>
      </c>
      <c r="H55" s="300" t="s">
        <v>124</v>
      </c>
      <c r="I55" s="300"/>
      <c r="J55" s="300" t="s">
        <v>127</v>
      </c>
      <c r="K55" s="300" t="s">
        <v>124</v>
      </c>
      <c r="L55" s="300"/>
      <c r="M55" s="300" t="s">
        <v>127</v>
      </c>
      <c r="N55" s="300" t="s">
        <v>124</v>
      </c>
      <c r="O55" s="300"/>
      <c r="P55" s="300" t="s">
        <v>127</v>
      </c>
    </row>
    <row r="56" spans="1:16" x14ac:dyDescent="0.2">
      <c r="A56" s="300" t="s">
        <v>46</v>
      </c>
      <c r="B56" s="300"/>
      <c r="C56" s="300"/>
      <c r="D56" s="300">
        <f>'将来負担比率（分子）の構造'!I$52</f>
        <v>4229</v>
      </c>
      <c r="E56" s="300"/>
      <c r="F56" s="300"/>
      <c r="G56" s="300">
        <f>'将来負担比率（分子）の構造'!J$52</f>
        <v>4486</v>
      </c>
      <c r="H56" s="300"/>
      <c r="I56" s="300"/>
      <c r="J56" s="300">
        <f>'将来負担比率（分子）の構造'!K$52</f>
        <v>4519</v>
      </c>
      <c r="K56" s="300"/>
      <c r="L56" s="300"/>
      <c r="M56" s="300">
        <f>'将来負担比率（分子）の構造'!L$52</f>
        <v>4655</v>
      </c>
      <c r="N56" s="300"/>
      <c r="O56" s="300"/>
      <c r="P56" s="300">
        <f>'将来負担比率（分子）の構造'!M$52</f>
        <v>4589</v>
      </c>
    </row>
    <row r="57" spans="1:16" x14ac:dyDescent="0.2">
      <c r="A57" s="300" t="s">
        <v>97</v>
      </c>
      <c r="B57" s="300"/>
      <c r="C57" s="300"/>
      <c r="D57" s="300" t="str">
        <f>'将来負担比率（分子）の構造'!I$51</f>
        <v>-</v>
      </c>
      <c r="E57" s="300"/>
      <c r="F57" s="300"/>
      <c r="G57" s="300" t="str">
        <f>'将来負担比率（分子）の構造'!J$51</f>
        <v>-</v>
      </c>
      <c r="H57" s="300"/>
      <c r="I57" s="300"/>
      <c r="J57" s="300" t="str">
        <f>'将来負担比率（分子）の構造'!K$51</f>
        <v>-</v>
      </c>
      <c r="K57" s="300"/>
      <c r="L57" s="300"/>
      <c r="M57" s="300" t="str">
        <f>'将来負担比率（分子）の構造'!L$51</f>
        <v>-</v>
      </c>
      <c r="N57" s="300"/>
      <c r="O57" s="300"/>
      <c r="P57" s="300" t="str">
        <f>'将来負担比率（分子）の構造'!M$51</f>
        <v>-</v>
      </c>
    </row>
    <row r="58" spans="1:16" x14ac:dyDescent="0.2">
      <c r="A58" s="300" t="s">
        <v>94</v>
      </c>
      <c r="B58" s="300"/>
      <c r="C58" s="300"/>
      <c r="D58" s="300">
        <f>'将来負担比率（分子）の構造'!I$50</f>
        <v>3918</v>
      </c>
      <c r="E58" s="300"/>
      <c r="F58" s="300"/>
      <c r="G58" s="300">
        <f>'将来負担比率（分子）の構造'!J$50</f>
        <v>3323</v>
      </c>
      <c r="H58" s="300"/>
      <c r="I58" s="300"/>
      <c r="J58" s="300">
        <f>'将来負担比率（分子）の構造'!K$50</f>
        <v>3042</v>
      </c>
      <c r="K58" s="300"/>
      <c r="L58" s="300"/>
      <c r="M58" s="300">
        <f>'将来負担比率（分子）の構造'!L$50</f>
        <v>2964</v>
      </c>
      <c r="N58" s="300"/>
      <c r="O58" s="300"/>
      <c r="P58" s="300">
        <f>'将来負担比率（分子）の構造'!M$50</f>
        <v>3065</v>
      </c>
    </row>
    <row r="59" spans="1:16" x14ac:dyDescent="0.2">
      <c r="A59" s="300" t="s">
        <v>90</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76</v>
      </c>
      <c r="B61" s="300">
        <f>'将来負担比率（分子）の構造'!I$46</f>
        <v>9</v>
      </c>
      <c r="C61" s="300"/>
      <c r="D61" s="300"/>
      <c r="E61" s="300">
        <f>'将来負担比率（分子）の構造'!J$46</f>
        <v>8</v>
      </c>
      <c r="F61" s="300"/>
      <c r="G61" s="300"/>
      <c r="H61" s="300">
        <f>'将来負担比率（分子）の構造'!K$46</f>
        <v>8</v>
      </c>
      <c r="I61" s="300"/>
      <c r="J61" s="300"/>
      <c r="K61" s="300">
        <f>'将来負担比率（分子）の構造'!L$46</f>
        <v>8</v>
      </c>
      <c r="L61" s="300"/>
      <c r="M61" s="300"/>
      <c r="N61" s="300">
        <f>'将来負担比率（分子）の構造'!M$46</f>
        <v>8</v>
      </c>
      <c r="O61" s="300"/>
      <c r="P61" s="300"/>
    </row>
    <row r="62" spans="1:16" x14ac:dyDescent="0.2">
      <c r="A62" s="300" t="s">
        <v>77</v>
      </c>
      <c r="B62" s="300">
        <f>'将来負担比率（分子）の構造'!I$45</f>
        <v>1263</v>
      </c>
      <c r="C62" s="300"/>
      <c r="D62" s="300"/>
      <c r="E62" s="300">
        <f>'将来負担比率（分子）の構造'!J$45</f>
        <v>1273</v>
      </c>
      <c r="F62" s="300"/>
      <c r="G62" s="300"/>
      <c r="H62" s="300">
        <f>'将来負担比率（分子）の構造'!K$45</f>
        <v>1227</v>
      </c>
      <c r="I62" s="300"/>
      <c r="J62" s="300"/>
      <c r="K62" s="300">
        <f>'将来負担比率（分子）の構造'!L$45</f>
        <v>1154</v>
      </c>
      <c r="L62" s="300"/>
      <c r="M62" s="300"/>
      <c r="N62" s="300">
        <f>'将来負担比率（分子）の構造'!M$45</f>
        <v>1126</v>
      </c>
      <c r="O62" s="300"/>
      <c r="P62" s="300"/>
    </row>
    <row r="63" spans="1:16" x14ac:dyDescent="0.2">
      <c r="A63" s="300" t="s">
        <v>74</v>
      </c>
      <c r="B63" s="300">
        <f>'将来負担比率（分子）の構造'!I$44</f>
        <v>615</v>
      </c>
      <c r="C63" s="300"/>
      <c r="D63" s="300"/>
      <c r="E63" s="300">
        <f>'将来負担比率（分子）の構造'!J$44</f>
        <v>1200</v>
      </c>
      <c r="F63" s="300"/>
      <c r="G63" s="300"/>
      <c r="H63" s="300">
        <f>'将来負担比率（分子）の構造'!K$44</f>
        <v>1339</v>
      </c>
      <c r="I63" s="300"/>
      <c r="J63" s="300"/>
      <c r="K63" s="300">
        <f>'将来負担比率（分子）の構造'!L$44</f>
        <v>1309</v>
      </c>
      <c r="L63" s="300"/>
      <c r="M63" s="300"/>
      <c r="N63" s="300">
        <f>'将来負担比率（分子）の構造'!M$44</f>
        <v>1385</v>
      </c>
      <c r="O63" s="300"/>
      <c r="P63" s="300"/>
    </row>
    <row r="64" spans="1:16" x14ac:dyDescent="0.2">
      <c r="A64" s="300" t="s">
        <v>72</v>
      </c>
      <c r="B64" s="300">
        <f>'将来負担比率（分子）の構造'!I$43</f>
        <v>989</v>
      </c>
      <c r="C64" s="300"/>
      <c r="D64" s="300"/>
      <c r="E64" s="300">
        <f>'将来負担比率（分子）の構造'!J$43</f>
        <v>855</v>
      </c>
      <c r="F64" s="300"/>
      <c r="G64" s="300"/>
      <c r="H64" s="300">
        <f>'将来負担比率（分子）の構造'!K$43</f>
        <v>777</v>
      </c>
      <c r="I64" s="300"/>
      <c r="J64" s="300"/>
      <c r="K64" s="300">
        <f>'将来負担比率（分子）の構造'!L$43</f>
        <v>698</v>
      </c>
      <c r="L64" s="300"/>
      <c r="M64" s="300"/>
      <c r="N64" s="300">
        <f>'将来負担比率（分子）の構造'!M$43</f>
        <v>617</v>
      </c>
      <c r="O64" s="300"/>
      <c r="P64" s="300"/>
    </row>
    <row r="65" spans="1:16" x14ac:dyDescent="0.2">
      <c r="A65" s="300" t="s">
        <v>71</v>
      </c>
      <c r="B65" s="300">
        <f>'将来負担比率（分子）の構造'!I$42</f>
        <v>15</v>
      </c>
      <c r="C65" s="300"/>
      <c r="D65" s="300"/>
      <c r="E65" s="300">
        <f>'将来負担比率（分子）の構造'!J$42</f>
        <v>11</v>
      </c>
      <c r="F65" s="300"/>
      <c r="G65" s="300"/>
      <c r="H65" s="300">
        <f>'将来負担比率（分子）の構造'!K$42</f>
        <v>6</v>
      </c>
      <c r="I65" s="300"/>
      <c r="J65" s="300"/>
      <c r="K65" s="300">
        <f>'将来負担比率（分子）の構造'!L$42</f>
        <v>1</v>
      </c>
      <c r="L65" s="300"/>
      <c r="M65" s="300"/>
      <c r="N65" s="300">
        <f>'将来負担比率（分子）の構造'!M$42</f>
        <v>1</v>
      </c>
      <c r="O65" s="300"/>
      <c r="P65" s="300"/>
    </row>
    <row r="66" spans="1:16" x14ac:dyDescent="0.2">
      <c r="A66" s="300" t="s">
        <v>63</v>
      </c>
      <c r="B66" s="300">
        <f>'将来負担比率（分子）の構造'!I$41</f>
        <v>3764</v>
      </c>
      <c r="C66" s="300"/>
      <c r="D66" s="300"/>
      <c r="E66" s="300">
        <f>'将来負担比率（分子）の構造'!J$41</f>
        <v>3889</v>
      </c>
      <c r="F66" s="300"/>
      <c r="G66" s="300"/>
      <c r="H66" s="300">
        <f>'将来負担比率（分子）の構造'!K$41</f>
        <v>3919</v>
      </c>
      <c r="I66" s="300"/>
      <c r="J66" s="300"/>
      <c r="K66" s="300">
        <f>'将来負担比率（分子）の構造'!L$41</f>
        <v>4574</v>
      </c>
      <c r="L66" s="300"/>
      <c r="M66" s="300"/>
      <c r="N66" s="300">
        <f>'将来負担比率（分子）の構造'!M$41</f>
        <v>4468</v>
      </c>
      <c r="O66" s="300"/>
      <c r="P66" s="300"/>
    </row>
    <row r="67" spans="1:16" x14ac:dyDescent="0.2">
      <c r="A67" s="300" t="s">
        <v>99</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126</v>
      </c>
      <c r="M67" s="300" t="e">
        <f>NA()</f>
        <v>#N/A</v>
      </c>
      <c r="N67" s="300" t="e">
        <f>NA()</f>
        <v>#N/A</v>
      </c>
      <c r="O67" s="300">
        <f>IF(ISNUMBER('将来負担比率（分子）の構造'!M$53),IF('将来負担比率（分子）の構造'!M$53&lt;0,0,'将来負担比率（分子）の構造'!M$53),NA())</f>
        <v>0</v>
      </c>
      <c r="P67" s="300" t="e">
        <f>NA()</f>
        <v>#N/A</v>
      </c>
    </row>
    <row r="70" spans="1:16" x14ac:dyDescent="0.2">
      <c r="A70" s="303" t="s">
        <v>129</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130</v>
      </c>
      <c r="B72" s="304">
        <f>基金残高に係る経年分析!F55</f>
        <v>2088</v>
      </c>
      <c r="C72" s="304">
        <f>基金残高に係る経年分析!G55</f>
        <v>2226</v>
      </c>
      <c r="D72" s="304">
        <f>基金残高に係る経年分析!H55</f>
        <v>2321</v>
      </c>
    </row>
    <row r="73" spans="1:16" x14ac:dyDescent="0.2">
      <c r="A73" s="302" t="s">
        <v>131</v>
      </c>
      <c r="B73" s="304">
        <f>基金残高に係る経年分析!F56</f>
        <v>69</v>
      </c>
      <c r="C73" s="304">
        <f>基金残高に係る経年分析!G56</f>
        <v>69</v>
      </c>
      <c r="D73" s="304">
        <f>基金残高に係る経年分析!H56</f>
        <v>69</v>
      </c>
    </row>
    <row r="74" spans="1:16" x14ac:dyDescent="0.2">
      <c r="A74" s="302" t="s">
        <v>133</v>
      </c>
      <c r="B74" s="304">
        <f>基金残高に係る経年分析!F57</f>
        <v>664</v>
      </c>
      <c r="C74" s="304">
        <f>基金残高に係る経年分析!G57</f>
        <v>364</v>
      </c>
      <c r="D74" s="304">
        <f>基金残高に係る経年分析!H57</f>
        <v>321</v>
      </c>
    </row>
  </sheetData>
  <sheetProtection algorithmName="SHA-512" hashValue="qSQatvUetSYny9pARtiKBhvPhhETXbr4XWwewrmZ2gTn9VDZWdBf3DcNr5ywnfFGzgYXMt4MEY8t91MemybU4Q==" saltValue="COoJz3I3F3aQ656ffUxwow=="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3"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113</v>
      </c>
      <c r="DI1" s="554"/>
      <c r="DJ1" s="554"/>
      <c r="DK1" s="554"/>
      <c r="DL1" s="554"/>
      <c r="DM1" s="554"/>
      <c r="DN1" s="555"/>
      <c r="DO1" s="1"/>
      <c r="DP1" s="553" t="s">
        <v>143</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5" customHeight="1" x14ac:dyDescent="0.2">
      <c r="B2" s="43" t="s">
        <v>315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3" customHeight="1" x14ac:dyDescent="0.2">
      <c r="B3" s="343" t="s">
        <v>116</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154</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93"/>
      <c r="CD3" s="343" t="s">
        <v>316</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93"/>
    </row>
    <row r="4" spans="2:143" ht="11.3" customHeight="1" x14ac:dyDescent="0.2">
      <c r="B4" s="343" t="s">
        <v>5</v>
      </c>
      <c r="C4" s="344"/>
      <c r="D4" s="344"/>
      <c r="E4" s="344"/>
      <c r="F4" s="344"/>
      <c r="G4" s="344"/>
      <c r="H4" s="344"/>
      <c r="I4" s="344"/>
      <c r="J4" s="344"/>
      <c r="K4" s="344"/>
      <c r="L4" s="344"/>
      <c r="M4" s="344"/>
      <c r="N4" s="344"/>
      <c r="O4" s="344"/>
      <c r="P4" s="344"/>
      <c r="Q4" s="393"/>
      <c r="R4" s="343" t="s">
        <v>319</v>
      </c>
      <c r="S4" s="344"/>
      <c r="T4" s="344"/>
      <c r="U4" s="344"/>
      <c r="V4" s="344"/>
      <c r="W4" s="344"/>
      <c r="X4" s="344"/>
      <c r="Y4" s="393"/>
      <c r="Z4" s="343" t="s">
        <v>322</v>
      </c>
      <c r="AA4" s="344"/>
      <c r="AB4" s="344"/>
      <c r="AC4" s="393"/>
      <c r="AD4" s="343" t="s">
        <v>266</v>
      </c>
      <c r="AE4" s="344"/>
      <c r="AF4" s="344"/>
      <c r="AG4" s="344"/>
      <c r="AH4" s="344"/>
      <c r="AI4" s="344"/>
      <c r="AJ4" s="344"/>
      <c r="AK4" s="393"/>
      <c r="AL4" s="343" t="s">
        <v>322</v>
      </c>
      <c r="AM4" s="344"/>
      <c r="AN4" s="344"/>
      <c r="AO4" s="393"/>
      <c r="AP4" s="556" t="s">
        <v>325</v>
      </c>
      <c r="AQ4" s="556"/>
      <c r="AR4" s="556"/>
      <c r="AS4" s="556"/>
      <c r="AT4" s="556"/>
      <c r="AU4" s="556"/>
      <c r="AV4" s="556"/>
      <c r="AW4" s="556"/>
      <c r="AX4" s="556"/>
      <c r="AY4" s="556"/>
      <c r="AZ4" s="556"/>
      <c r="BA4" s="556"/>
      <c r="BB4" s="556"/>
      <c r="BC4" s="556"/>
      <c r="BD4" s="556"/>
      <c r="BE4" s="556"/>
      <c r="BF4" s="556"/>
      <c r="BG4" s="556" t="s">
        <v>303</v>
      </c>
      <c r="BH4" s="556"/>
      <c r="BI4" s="556"/>
      <c r="BJ4" s="556"/>
      <c r="BK4" s="556"/>
      <c r="BL4" s="556"/>
      <c r="BM4" s="556"/>
      <c r="BN4" s="556"/>
      <c r="BO4" s="556" t="s">
        <v>322</v>
      </c>
      <c r="BP4" s="556"/>
      <c r="BQ4" s="556"/>
      <c r="BR4" s="556"/>
      <c r="BS4" s="556" t="s">
        <v>326</v>
      </c>
      <c r="BT4" s="556"/>
      <c r="BU4" s="556"/>
      <c r="BV4" s="556"/>
      <c r="BW4" s="556"/>
      <c r="BX4" s="556"/>
      <c r="BY4" s="556"/>
      <c r="BZ4" s="556"/>
      <c r="CA4" s="556"/>
      <c r="CB4" s="556"/>
      <c r="CD4" s="343" t="s">
        <v>327</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93"/>
    </row>
    <row r="5" spans="2:143" s="8" customFormat="1" ht="11.3" customHeight="1" x14ac:dyDescent="0.2">
      <c r="B5" s="557" t="s">
        <v>321</v>
      </c>
      <c r="C5" s="558"/>
      <c r="D5" s="558"/>
      <c r="E5" s="558"/>
      <c r="F5" s="558"/>
      <c r="G5" s="558"/>
      <c r="H5" s="558"/>
      <c r="I5" s="558"/>
      <c r="J5" s="558"/>
      <c r="K5" s="558"/>
      <c r="L5" s="558"/>
      <c r="M5" s="558"/>
      <c r="N5" s="558"/>
      <c r="O5" s="558"/>
      <c r="P5" s="558"/>
      <c r="Q5" s="559"/>
      <c r="R5" s="560">
        <v>2207667</v>
      </c>
      <c r="S5" s="561"/>
      <c r="T5" s="561"/>
      <c r="U5" s="561"/>
      <c r="V5" s="561"/>
      <c r="W5" s="561"/>
      <c r="X5" s="561"/>
      <c r="Y5" s="562"/>
      <c r="Z5" s="563">
        <v>37.1</v>
      </c>
      <c r="AA5" s="563"/>
      <c r="AB5" s="563"/>
      <c r="AC5" s="563"/>
      <c r="AD5" s="564">
        <v>2207667</v>
      </c>
      <c r="AE5" s="564"/>
      <c r="AF5" s="564"/>
      <c r="AG5" s="564"/>
      <c r="AH5" s="564"/>
      <c r="AI5" s="564"/>
      <c r="AJ5" s="564"/>
      <c r="AK5" s="564"/>
      <c r="AL5" s="565">
        <v>59.2</v>
      </c>
      <c r="AM5" s="566"/>
      <c r="AN5" s="566"/>
      <c r="AO5" s="567"/>
      <c r="AP5" s="557" t="s">
        <v>328</v>
      </c>
      <c r="AQ5" s="558"/>
      <c r="AR5" s="558"/>
      <c r="AS5" s="558"/>
      <c r="AT5" s="558"/>
      <c r="AU5" s="558"/>
      <c r="AV5" s="558"/>
      <c r="AW5" s="558"/>
      <c r="AX5" s="558"/>
      <c r="AY5" s="558"/>
      <c r="AZ5" s="558"/>
      <c r="BA5" s="558"/>
      <c r="BB5" s="558"/>
      <c r="BC5" s="558"/>
      <c r="BD5" s="558"/>
      <c r="BE5" s="558"/>
      <c r="BF5" s="559"/>
      <c r="BG5" s="568">
        <v>2207667</v>
      </c>
      <c r="BH5" s="349"/>
      <c r="BI5" s="349"/>
      <c r="BJ5" s="349"/>
      <c r="BK5" s="349"/>
      <c r="BL5" s="349"/>
      <c r="BM5" s="349"/>
      <c r="BN5" s="569"/>
      <c r="BO5" s="570">
        <v>100</v>
      </c>
      <c r="BP5" s="570"/>
      <c r="BQ5" s="570"/>
      <c r="BR5" s="570"/>
      <c r="BS5" s="571">
        <v>31344</v>
      </c>
      <c r="BT5" s="571"/>
      <c r="BU5" s="571"/>
      <c r="BV5" s="571"/>
      <c r="BW5" s="571"/>
      <c r="BX5" s="571"/>
      <c r="BY5" s="571"/>
      <c r="BZ5" s="571"/>
      <c r="CA5" s="571"/>
      <c r="CB5" s="572"/>
      <c r="CD5" s="343" t="s">
        <v>325</v>
      </c>
      <c r="CE5" s="344"/>
      <c r="CF5" s="344"/>
      <c r="CG5" s="344"/>
      <c r="CH5" s="344"/>
      <c r="CI5" s="344"/>
      <c r="CJ5" s="344"/>
      <c r="CK5" s="344"/>
      <c r="CL5" s="344"/>
      <c r="CM5" s="344"/>
      <c r="CN5" s="344"/>
      <c r="CO5" s="344"/>
      <c r="CP5" s="344"/>
      <c r="CQ5" s="393"/>
      <c r="CR5" s="343" t="s">
        <v>331</v>
      </c>
      <c r="CS5" s="344"/>
      <c r="CT5" s="344"/>
      <c r="CU5" s="344"/>
      <c r="CV5" s="344"/>
      <c r="CW5" s="344"/>
      <c r="CX5" s="344"/>
      <c r="CY5" s="393"/>
      <c r="CZ5" s="343" t="s">
        <v>322</v>
      </c>
      <c r="DA5" s="344"/>
      <c r="DB5" s="344"/>
      <c r="DC5" s="393"/>
      <c r="DD5" s="343" t="s">
        <v>332</v>
      </c>
      <c r="DE5" s="344"/>
      <c r="DF5" s="344"/>
      <c r="DG5" s="344"/>
      <c r="DH5" s="344"/>
      <c r="DI5" s="344"/>
      <c r="DJ5" s="344"/>
      <c r="DK5" s="344"/>
      <c r="DL5" s="344"/>
      <c r="DM5" s="344"/>
      <c r="DN5" s="344"/>
      <c r="DO5" s="344"/>
      <c r="DP5" s="393"/>
      <c r="DQ5" s="343" t="s">
        <v>334</v>
      </c>
      <c r="DR5" s="344"/>
      <c r="DS5" s="344"/>
      <c r="DT5" s="344"/>
      <c r="DU5" s="344"/>
      <c r="DV5" s="344"/>
      <c r="DW5" s="344"/>
      <c r="DX5" s="344"/>
      <c r="DY5" s="344"/>
      <c r="DZ5" s="344"/>
      <c r="EA5" s="344"/>
      <c r="EB5" s="344"/>
      <c r="EC5" s="393"/>
    </row>
    <row r="6" spans="2:143" ht="11.3" customHeight="1" x14ac:dyDescent="0.2">
      <c r="B6" s="573" t="s">
        <v>335</v>
      </c>
      <c r="C6" s="574"/>
      <c r="D6" s="574"/>
      <c r="E6" s="574"/>
      <c r="F6" s="574"/>
      <c r="G6" s="574"/>
      <c r="H6" s="574"/>
      <c r="I6" s="574"/>
      <c r="J6" s="574"/>
      <c r="K6" s="574"/>
      <c r="L6" s="574"/>
      <c r="M6" s="574"/>
      <c r="N6" s="574"/>
      <c r="O6" s="574"/>
      <c r="P6" s="574"/>
      <c r="Q6" s="575"/>
      <c r="R6" s="568">
        <v>97701</v>
      </c>
      <c r="S6" s="349"/>
      <c r="T6" s="349"/>
      <c r="U6" s="349"/>
      <c r="V6" s="349"/>
      <c r="W6" s="349"/>
      <c r="X6" s="349"/>
      <c r="Y6" s="569"/>
      <c r="Z6" s="570">
        <v>1.6</v>
      </c>
      <c r="AA6" s="570"/>
      <c r="AB6" s="570"/>
      <c r="AC6" s="570"/>
      <c r="AD6" s="571">
        <v>97701</v>
      </c>
      <c r="AE6" s="571"/>
      <c r="AF6" s="571"/>
      <c r="AG6" s="571"/>
      <c r="AH6" s="571"/>
      <c r="AI6" s="571"/>
      <c r="AJ6" s="571"/>
      <c r="AK6" s="571"/>
      <c r="AL6" s="576">
        <v>2.6</v>
      </c>
      <c r="AM6" s="355"/>
      <c r="AN6" s="355"/>
      <c r="AO6" s="577"/>
      <c r="AP6" s="573" t="s">
        <v>107</v>
      </c>
      <c r="AQ6" s="574"/>
      <c r="AR6" s="574"/>
      <c r="AS6" s="574"/>
      <c r="AT6" s="574"/>
      <c r="AU6" s="574"/>
      <c r="AV6" s="574"/>
      <c r="AW6" s="574"/>
      <c r="AX6" s="574"/>
      <c r="AY6" s="574"/>
      <c r="AZ6" s="574"/>
      <c r="BA6" s="574"/>
      <c r="BB6" s="574"/>
      <c r="BC6" s="574"/>
      <c r="BD6" s="574"/>
      <c r="BE6" s="574"/>
      <c r="BF6" s="575"/>
      <c r="BG6" s="568">
        <v>2207667</v>
      </c>
      <c r="BH6" s="349"/>
      <c r="BI6" s="349"/>
      <c r="BJ6" s="349"/>
      <c r="BK6" s="349"/>
      <c r="BL6" s="349"/>
      <c r="BM6" s="349"/>
      <c r="BN6" s="569"/>
      <c r="BO6" s="570">
        <v>100</v>
      </c>
      <c r="BP6" s="570"/>
      <c r="BQ6" s="570"/>
      <c r="BR6" s="570"/>
      <c r="BS6" s="571">
        <v>31344</v>
      </c>
      <c r="BT6" s="571"/>
      <c r="BU6" s="571"/>
      <c r="BV6" s="571"/>
      <c r="BW6" s="571"/>
      <c r="BX6" s="571"/>
      <c r="BY6" s="571"/>
      <c r="BZ6" s="571"/>
      <c r="CA6" s="571"/>
      <c r="CB6" s="572"/>
      <c r="CD6" s="557" t="s">
        <v>336</v>
      </c>
      <c r="CE6" s="558"/>
      <c r="CF6" s="558"/>
      <c r="CG6" s="558"/>
      <c r="CH6" s="558"/>
      <c r="CI6" s="558"/>
      <c r="CJ6" s="558"/>
      <c r="CK6" s="558"/>
      <c r="CL6" s="558"/>
      <c r="CM6" s="558"/>
      <c r="CN6" s="558"/>
      <c r="CO6" s="558"/>
      <c r="CP6" s="558"/>
      <c r="CQ6" s="559"/>
      <c r="CR6" s="568">
        <v>84428</v>
      </c>
      <c r="CS6" s="349"/>
      <c r="CT6" s="349"/>
      <c r="CU6" s="349"/>
      <c r="CV6" s="349"/>
      <c r="CW6" s="349"/>
      <c r="CX6" s="349"/>
      <c r="CY6" s="569"/>
      <c r="CZ6" s="565">
        <v>1.6</v>
      </c>
      <c r="DA6" s="566"/>
      <c r="DB6" s="566"/>
      <c r="DC6" s="578"/>
      <c r="DD6" s="579" t="s">
        <v>208</v>
      </c>
      <c r="DE6" s="349"/>
      <c r="DF6" s="349"/>
      <c r="DG6" s="349"/>
      <c r="DH6" s="349"/>
      <c r="DI6" s="349"/>
      <c r="DJ6" s="349"/>
      <c r="DK6" s="349"/>
      <c r="DL6" s="349"/>
      <c r="DM6" s="349"/>
      <c r="DN6" s="349"/>
      <c r="DO6" s="349"/>
      <c r="DP6" s="569"/>
      <c r="DQ6" s="579">
        <v>84428</v>
      </c>
      <c r="DR6" s="349"/>
      <c r="DS6" s="349"/>
      <c r="DT6" s="349"/>
      <c r="DU6" s="349"/>
      <c r="DV6" s="349"/>
      <c r="DW6" s="349"/>
      <c r="DX6" s="349"/>
      <c r="DY6" s="349"/>
      <c r="DZ6" s="349"/>
      <c r="EA6" s="349"/>
      <c r="EB6" s="349"/>
      <c r="EC6" s="580"/>
    </row>
    <row r="7" spans="2:143" ht="11.3" customHeight="1" x14ac:dyDescent="0.2">
      <c r="B7" s="573" t="s">
        <v>47</v>
      </c>
      <c r="C7" s="574"/>
      <c r="D7" s="574"/>
      <c r="E7" s="574"/>
      <c r="F7" s="574"/>
      <c r="G7" s="574"/>
      <c r="H7" s="574"/>
      <c r="I7" s="574"/>
      <c r="J7" s="574"/>
      <c r="K7" s="574"/>
      <c r="L7" s="574"/>
      <c r="M7" s="574"/>
      <c r="N7" s="574"/>
      <c r="O7" s="574"/>
      <c r="P7" s="574"/>
      <c r="Q7" s="575"/>
      <c r="R7" s="568">
        <v>1498</v>
      </c>
      <c r="S7" s="349"/>
      <c r="T7" s="349"/>
      <c r="U7" s="349"/>
      <c r="V7" s="349"/>
      <c r="W7" s="349"/>
      <c r="X7" s="349"/>
      <c r="Y7" s="569"/>
      <c r="Z7" s="570">
        <v>0</v>
      </c>
      <c r="AA7" s="570"/>
      <c r="AB7" s="570"/>
      <c r="AC7" s="570"/>
      <c r="AD7" s="571">
        <v>1498</v>
      </c>
      <c r="AE7" s="571"/>
      <c r="AF7" s="571"/>
      <c r="AG7" s="571"/>
      <c r="AH7" s="571"/>
      <c r="AI7" s="571"/>
      <c r="AJ7" s="571"/>
      <c r="AK7" s="571"/>
      <c r="AL7" s="576">
        <v>0</v>
      </c>
      <c r="AM7" s="355"/>
      <c r="AN7" s="355"/>
      <c r="AO7" s="577"/>
      <c r="AP7" s="573" t="s">
        <v>337</v>
      </c>
      <c r="AQ7" s="574"/>
      <c r="AR7" s="574"/>
      <c r="AS7" s="574"/>
      <c r="AT7" s="574"/>
      <c r="AU7" s="574"/>
      <c r="AV7" s="574"/>
      <c r="AW7" s="574"/>
      <c r="AX7" s="574"/>
      <c r="AY7" s="574"/>
      <c r="AZ7" s="574"/>
      <c r="BA7" s="574"/>
      <c r="BB7" s="574"/>
      <c r="BC7" s="574"/>
      <c r="BD7" s="574"/>
      <c r="BE7" s="574"/>
      <c r="BF7" s="575"/>
      <c r="BG7" s="568">
        <v>903283</v>
      </c>
      <c r="BH7" s="349"/>
      <c r="BI7" s="349"/>
      <c r="BJ7" s="349"/>
      <c r="BK7" s="349"/>
      <c r="BL7" s="349"/>
      <c r="BM7" s="349"/>
      <c r="BN7" s="569"/>
      <c r="BO7" s="570">
        <v>40.9</v>
      </c>
      <c r="BP7" s="570"/>
      <c r="BQ7" s="570"/>
      <c r="BR7" s="570"/>
      <c r="BS7" s="571">
        <v>31344</v>
      </c>
      <c r="BT7" s="571"/>
      <c r="BU7" s="571"/>
      <c r="BV7" s="571"/>
      <c r="BW7" s="571"/>
      <c r="BX7" s="571"/>
      <c r="BY7" s="571"/>
      <c r="BZ7" s="571"/>
      <c r="CA7" s="571"/>
      <c r="CB7" s="572"/>
      <c r="CD7" s="573" t="s">
        <v>339</v>
      </c>
      <c r="CE7" s="574"/>
      <c r="CF7" s="574"/>
      <c r="CG7" s="574"/>
      <c r="CH7" s="574"/>
      <c r="CI7" s="574"/>
      <c r="CJ7" s="574"/>
      <c r="CK7" s="574"/>
      <c r="CL7" s="574"/>
      <c r="CM7" s="574"/>
      <c r="CN7" s="574"/>
      <c r="CO7" s="574"/>
      <c r="CP7" s="574"/>
      <c r="CQ7" s="575"/>
      <c r="CR7" s="568">
        <v>1029033</v>
      </c>
      <c r="CS7" s="349"/>
      <c r="CT7" s="349"/>
      <c r="CU7" s="349"/>
      <c r="CV7" s="349"/>
      <c r="CW7" s="349"/>
      <c r="CX7" s="349"/>
      <c r="CY7" s="569"/>
      <c r="CZ7" s="570">
        <v>19.2</v>
      </c>
      <c r="DA7" s="570"/>
      <c r="DB7" s="570"/>
      <c r="DC7" s="570"/>
      <c r="DD7" s="579">
        <v>4963</v>
      </c>
      <c r="DE7" s="349"/>
      <c r="DF7" s="349"/>
      <c r="DG7" s="349"/>
      <c r="DH7" s="349"/>
      <c r="DI7" s="349"/>
      <c r="DJ7" s="349"/>
      <c r="DK7" s="349"/>
      <c r="DL7" s="349"/>
      <c r="DM7" s="349"/>
      <c r="DN7" s="349"/>
      <c r="DO7" s="349"/>
      <c r="DP7" s="569"/>
      <c r="DQ7" s="579">
        <v>958459</v>
      </c>
      <c r="DR7" s="349"/>
      <c r="DS7" s="349"/>
      <c r="DT7" s="349"/>
      <c r="DU7" s="349"/>
      <c r="DV7" s="349"/>
      <c r="DW7" s="349"/>
      <c r="DX7" s="349"/>
      <c r="DY7" s="349"/>
      <c r="DZ7" s="349"/>
      <c r="EA7" s="349"/>
      <c r="EB7" s="349"/>
      <c r="EC7" s="580"/>
    </row>
    <row r="8" spans="2:143" ht="11.3" customHeight="1" x14ac:dyDescent="0.2">
      <c r="B8" s="573" t="s">
        <v>340</v>
      </c>
      <c r="C8" s="574"/>
      <c r="D8" s="574"/>
      <c r="E8" s="574"/>
      <c r="F8" s="574"/>
      <c r="G8" s="574"/>
      <c r="H8" s="574"/>
      <c r="I8" s="574"/>
      <c r="J8" s="574"/>
      <c r="K8" s="574"/>
      <c r="L8" s="574"/>
      <c r="M8" s="574"/>
      <c r="N8" s="574"/>
      <c r="O8" s="574"/>
      <c r="P8" s="574"/>
      <c r="Q8" s="575"/>
      <c r="R8" s="568">
        <v>7365</v>
      </c>
      <c r="S8" s="349"/>
      <c r="T8" s="349"/>
      <c r="U8" s="349"/>
      <c r="V8" s="349"/>
      <c r="W8" s="349"/>
      <c r="X8" s="349"/>
      <c r="Y8" s="569"/>
      <c r="Z8" s="570">
        <v>0.1</v>
      </c>
      <c r="AA8" s="570"/>
      <c r="AB8" s="570"/>
      <c r="AC8" s="570"/>
      <c r="AD8" s="571">
        <v>7365</v>
      </c>
      <c r="AE8" s="571"/>
      <c r="AF8" s="571"/>
      <c r="AG8" s="571"/>
      <c r="AH8" s="571"/>
      <c r="AI8" s="571"/>
      <c r="AJ8" s="571"/>
      <c r="AK8" s="571"/>
      <c r="AL8" s="576">
        <v>0.2</v>
      </c>
      <c r="AM8" s="355"/>
      <c r="AN8" s="355"/>
      <c r="AO8" s="577"/>
      <c r="AP8" s="573" t="s">
        <v>125</v>
      </c>
      <c r="AQ8" s="574"/>
      <c r="AR8" s="574"/>
      <c r="AS8" s="574"/>
      <c r="AT8" s="574"/>
      <c r="AU8" s="574"/>
      <c r="AV8" s="574"/>
      <c r="AW8" s="574"/>
      <c r="AX8" s="574"/>
      <c r="AY8" s="574"/>
      <c r="AZ8" s="574"/>
      <c r="BA8" s="574"/>
      <c r="BB8" s="574"/>
      <c r="BC8" s="574"/>
      <c r="BD8" s="574"/>
      <c r="BE8" s="574"/>
      <c r="BF8" s="575"/>
      <c r="BG8" s="568">
        <v>25921</v>
      </c>
      <c r="BH8" s="349"/>
      <c r="BI8" s="349"/>
      <c r="BJ8" s="349"/>
      <c r="BK8" s="349"/>
      <c r="BL8" s="349"/>
      <c r="BM8" s="349"/>
      <c r="BN8" s="569"/>
      <c r="BO8" s="570">
        <v>1.2</v>
      </c>
      <c r="BP8" s="570"/>
      <c r="BQ8" s="570"/>
      <c r="BR8" s="570"/>
      <c r="BS8" s="579" t="s">
        <v>208</v>
      </c>
      <c r="BT8" s="349"/>
      <c r="BU8" s="349"/>
      <c r="BV8" s="349"/>
      <c r="BW8" s="349"/>
      <c r="BX8" s="349"/>
      <c r="BY8" s="349"/>
      <c r="BZ8" s="349"/>
      <c r="CA8" s="349"/>
      <c r="CB8" s="580"/>
      <c r="CD8" s="573" t="s">
        <v>343</v>
      </c>
      <c r="CE8" s="574"/>
      <c r="CF8" s="574"/>
      <c r="CG8" s="574"/>
      <c r="CH8" s="574"/>
      <c r="CI8" s="574"/>
      <c r="CJ8" s="574"/>
      <c r="CK8" s="574"/>
      <c r="CL8" s="574"/>
      <c r="CM8" s="574"/>
      <c r="CN8" s="574"/>
      <c r="CO8" s="574"/>
      <c r="CP8" s="574"/>
      <c r="CQ8" s="575"/>
      <c r="CR8" s="568">
        <v>1627974</v>
      </c>
      <c r="CS8" s="349"/>
      <c r="CT8" s="349"/>
      <c r="CU8" s="349"/>
      <c r="CV8" s="349"/>
      <c r="CW8" s="349"/>
      <c r="CX8" s="349"/>
      <c r="CY8" s="569"/>
      <c r="CZ8" s="570">
        <v>30.3</v>
      </c>
      <c r="DA8" s="570"/>
      <c r="DB8" s="570"/>
      <c r="DC8" s="570"/>
      <c r="DD8" s="579">
        <v>9290</v>
      </c>
      <c r="DE8" s="349"/>
      <c r="DF8" s="349"/>
      <c r="DG8" s="349"/>
      <c r="DH8" s="349"/>
      <c r="DI8" s="349"/>
      <c r="DJ8" s="349"/>
      <c r="DK8" s="349"/>
      <c r="DL8" s="349"/>
      <c r="DM8" s="349"/>
      <c r="DN8" s="349"/>
      <c r="DO8" s="349"/>
      <c r="DP8" s="569"/>
      <c r="DQ8" s="579">
        <v>959392</v>
      </c>
      <c r="DR8" s="349"/>
      <c r="DS8" s="349"/>
      <c r="DT8" s="349"/>
      <c r="DU8" s="349"/>
      <c r="DV8" s="349"/>
      <c r="DW8" s="349"/>
      <c r="DX8" s="349"/>
      <c r="DY8" s="349"/>
      <c r="DZ8" s="349"/>
      <c r="EA8" s="349"/>
      <c r="EB8" s="349"/>
      <c r="EC8" s="580"/>
    </row>
    <row r="9" spans="2:143" ht="11.3" customHeight="1" x14ac:dyDescent="0.2">
      <c r="B9" s="573" t="s">
        <v>342</v>
      </c>
      <c r="C9" s="574"/>
      <c r="D9" s="574"/>
      <c r="E9" s="574"/>
      <c r="F9" s="574"/>
      <c r="G9" s="574"/>
      <c r="H9" s="574"/>
      <c r="I9" s="574"/>
      <c r="J9" s="574"/>
      <c r="K9" s="574"/>
      <c r="L9" s="574"/>
      <c r="M9" s="574"/>
      <c r="N9" s="574"/>
      <c r="O9" s="574"/>
      <c r="P9" s="574"/>
      <c r="Q9" s="575"/>
      <c r="R9" s="568">
        <v>4403</v>
      </c>
      <c r="S9" s="349"/>
      <c r="T9" s="349"/>
      <c r="U9" s="349"/>
      <c r="V9" s="349"/>
      <c r="W9" s="349"/>
      <c r="X9" s="349"/>
      <c r="Y9" s="569"/>
      <c r="Z9" s="570">
        <v>0.1</v>
      </c>
      <c r="AA9" s="570"/>
      <c r="AB9" s="570"/>
      <c r="AC9" s="570"/>
      <c r="AD9" s="571">
        <v>4403</v>
      </c>
      <c r="AE9" s="571"/>
      <c r="AF9" s="571"/>
      <c r="AG9" s="571"/>
      <c r="AH9" s="571"/>
      <c r="AI9" s="571"/>
      <c r="AJ9" s="571"/>
      <c r="AK9" s="571"/>
      <c r="AL9" s="576">
        <v>0.1</v>
      </c>
      <c r="AM9" s="355"/>
      <c r="AN9" s="355"/>
      <c r="AO9" s="577"/>
      <c r="AP9" s="573" t="s">
        <v>344</v>
      </c>
      <c r="AQ9" s="574"/>
      <c r="AR9" s="574"/>
      <c r="AS9" s="574"/>
      <c r="AT9" s="574"/>
      <c r="AU9" s="574"/>
      <c r="AV9" s="574"/>
      <c r="AW9" s="574"/>
      <c r="AX9" s="574"/>
      <c r="AY9" s="574"/>
      <c r="AZ9" s="574"/>
      <c r="BA9" s="574"/>
      <c r="BB9" s="574"/>
      <c r="BC9" s="574"/>
      <c r="BD9" s="574"/>
      <c r="BE9" s="574"/>
      <c r="BF9" s="575"/>
      <c r="BG9" s="568">
        <v>681457</v>
      </c>
      <c r="BH9" s="349"/>
      <c r="BI9" s="349"/>
      <c r="BJ9" s="349"/>
      <c r="BK9" s="349"/>
      <c r="BL9" s="349"/>
      <c r="BM9" s="349"/>
      <c r="BN9" s="569"/>
      <c r="BO9" s="570">
        <v>30.9</v>
      </c>
      <c r="BP9" s="570"/>
      <c r="BQ9" s="570"/>
      <c r="BR9" s="570"/>
      <c r="BS9" s="579" t="s">
        <v>208</v>
      </c>
      <c r="BT9" s="349"/>
      <c r="BU9" s="349"/>
      <c r="BV9" s="349"/>
      <c r="BW9" s="349"/>
      <c r="BX9" s="349"/>
      <c r="BY9" s="349"/>
      <c r="BZ9" s="349"/>
      <c r="CA9" s="349"/>
      <c r="CB9" s="580"/>
      <c r="CD9" s="573" t="s">
        <v>347</v>
      </c>
      <c r="CE9" s="574"/>
      <c r="CF9" s="574"/>
      <c r="CG9" s="574"/>
      <c r="CH9" s="574"/>
      <c r="CI9" s="574"/>
      <c r="CJ9" s="574"/>
      <c r="CK9" s="574"/>
      <c r="CL9" s="574"/>
      <c r="CM9" s="574"/>
      <c r="CN9" s="574"/>
      <c r="CO9" s="574"/>
      <c r="CP9" s="574"/>
      <c r="CQ9" s="575"/>
      <c r="CR9" s="568">
        <v>433433</v>
      </c>
      <c r="CS9" s="349"/>
      <c r="CT9" s="349"/>
      <c r="CU9" s="349"/>
      <c r="CV9" s="349"/>
      <c r="CW9" s="349"/>
      <c r="CX9" s="349"/>
      <c r="CY9" s="569"/>
      <c r="CZ9" s="570">
        <v>8.1</v>
      </c>
      <c r="DA9" s="570"/>
      <c r="DB9" s="570"/>
      <c r="DC9" s="570"/>
      <c r="DD9" s="579">
        <v>11990</v>
      </c>
      <c r="DE9" s="349"/>
      <c r="DF9" s="349"/>
      <c r="DG9" s="349"/>
      <c r="DH9" s="349"/>
      <c r="DI9" s="349"/>
      <c r="DJ9" s="349"/>
      <c r="DK9" s="349"/>
      <c r="DL9" s="349"/>
      <c r="DM9" s="349"/>
      <c r="DN9" s="349"/>
      <c r="DO9" s="349"/>
      <c r="DP9" s="569"/>
      <c r="DQ9" s="579">
        <v>416721</v>
      </c>
      <c r="DR9" s="349"/>
      <c r="DS9" s="349"/>
      <c r="DT9" s="349"/>
      <c r="DU9" s="349"/>
      <c r="DV9" s="349"/>
      <c r="DW9" s="349"/>
      <c r="DX9" s="349"/>
      <c r="DY9" s="349"/>
      <c r="DZ9" s="349"/>
      <c r="EA9" s="349"/>
      <c r="EB9" s="349"/>
      <c r="EC9" s="580"/>
    </row>
    <row r="10" spans="2:143" ht="11.3" customHeight="1" x14ac:dyDescent="0.2">
      <c r="B10" s="573" t="s">
        <v>132</v>
      </c>
      <c r="C10" s="574"/>
      <c r="D10" s="574"/>
      <c r="E10" s="574"/>
      <c r="F10" s="574"/>
      <c r="G10" s="574"/>
      <c r="H10" s="574"/>
      <c r="I10" s="574"/>
      <c r="J10" s="574"/>
      <c r="K10" s="574"/>
      <c r="L10" s="574"/>
      <c r="M10" s="574"/>
      <c r="N10" s="574"/>
      <c r="O10" s="574"/>
      <c r="P10" s="574"/>
      <c r="Q10" s="575"/>
      <c r="R10" s="568" t="s">
        <v>208</v>
      </c>
      <c r="S10" s="349"/>
      <c r="T10" s="349"/>
      <c r="U10" s="349"/>
      <c r="V10" s="349"/>
      <c r="W10" s="349"/>
      <c r="X10" s="349"/>
      <c r="Y10" s="569"/>
      <c r="Z10" s="570" t="s">
        <v>208</v>
      </c>
      <c r="AA10" s="570"/>
      <c r="AB10" s="570"/>
      <c r="AC10" s="570"/>
      <c r="AD10" s="571" t="s">
        <v>208</v>
      </c>
      <c r="AE10" s="571"/>
      <c r="AF10" s="571"/>
      <c r="AG10" s="571"/>
      <c r="AH10" s="571"/>
      <c r="AI10" s="571"/>
      <c r="AJ10" s="571"/>
      <c r="AK10" s="571"/>
      <c r="AL10" s="576" t="s">
        <v>208</v>
      </c>
      <c r="AM10" s="355"/>
      <c r="AN10" s="355"/>
      <c r="AO10" s="577"/>
      <c r="AP10" s="573" t="s">
        <v>199</v>
      </c>
      <c r="AQ10" s="574"/>
      <c r="AR10" s="574"/>
      <c r="AS10" s="574"/>
      <c r="AT10" s="574"/>
      <c r="AU10" s="574"/>
      <c r="AV10" s="574"/>
      <c r="AW10" s="574"/>
      <c r="AX10" s="574"/>
      <c r="AY10" s="574"/>
      <c r="AZ10" s="574"/>
      <c r="BA10" s="574"/>
      <c r="BB10" s="574"/>
      <c r="BC10" s="574"/>
      <c r="BD10" s="574"/>
      <c r="BE10" s="574"/>
      <c r="BF10" s="575"/>
      <c r="BG10" s="568">
        <v>37988</v>
      </c>
      <c r="BH10" s="349"/>
      <c r="BI10" s="349"/>
      <c r="BJ10" s="349"/>
      <c r="BK10" s="349"/>
      <c r="BL10" s="349"/>
      <c r="BM10" s="349"/>
      <c r="BN10" s="569"/>
      <c r="BO10" s="570">
        <v>1.7</v>
      </c>
      <c r="BP10" s="570"/>
      <c r="BQ10" s="570"/>
      <c r="BR10" s="570"/>
      <c r="BS10" s="579" t="s">
        <v>208</v>
      </c>
      <c r="BT10" s="349"/>
      <c r="BU10" s="349"/>
      <c r="BV10" s="349"/>
      <c r="BW10" s="349"/>
      <c r="BX10" s="349"/>
      <c r="BY10" s="349"/>
      <c r="BZ10" s="349"/>
      <c r="CA10" s="349"/>
      <c r="CB10" s="580"/>
      <c r="CD10" s="573" t="s">
        <v>48</v>
      </c>
      <c r="CE10" s="574"/>
      <c r="CF10" s="574"/>
      <c r="CG10" s="574"/>
      <c r="CH10" s="574"/>
      <c r="CI10" s="574"/>
      <c r="CJ10" s="574"/>
      <c r="CK10" s="574"/>
      <c r="CL10" s="574"/>
      <c r="CM10" s="574"/>
      <c r="CN10" s="574"/>
      <c r="CO10" s="574"/>
      <c r="CP10" s="574"/>
      <c r="CQ10" s="575"/>
      <c r="CR10" s="568">
        <v>247</v>
      </c>
      <c r="CS10" s="349"/>
      <c r="CT10" s="349"/>
      <c r="CU10" s="349"/>
      <c r="CV10" s="349"/>
      <c r="CW10" s="349"/>
      <c r="CX10" s="349"/>
      <c r="CY10" s="569"/>
      <c r="CZ10" s="570">
        <v>0</v>
      </c>
      <c r="DA10" s="570"/>
      <c r="DB10" s="570"/>
      <c r="DC10" s="570"/>
      <c r="DD10" s="579" t="s">
        <v>208</v>
      </c>
      <c r="DE10" s="349"/>
      <c r="DF10" s="349"/>
      <c r="DG10" s="349"/>
      <c r="DH10" s="349"/>
      <c r="DI10" s="349"/>
      <c r="DJ10" s="349"/>
      <c r="DK10" s="349"/>
      <c r="DL10" s="349"/>
      <c r="DM10" s="349"/>
      <c r="DN10" s="349"/>
      <c r="DO10" s="349"/>
      <c r="DP10" s="569"/>
      <c r="DQ10" s="579">
        <v>247</v>
      </c>
      <c r="DR10" s="349"/>
      <c r="DS10" s="349"/>
      <c r="DT10" s="349"/>
      <c r="DU10" s="349"/>
      <c r="DV10" s="349"/>
      <c r="DW10" s="349"/>
      <c r="DX10" s="349"/>
      <c r="DY10" s="349"/>
      <c r="DZ10" s="349"/>
      <c r="EA10" s="349"/>
      <c r="EB10" s="349"/>
      <c r="EC10" s="580"/>
    </row>
    <row r="11" spans="2:143" ht="11.3" customHeight="1" x14ac:dyDescent="0.2">
      <c r="B11" s="573" t="s">
        <v>105</v>
      </c>
      <c r="C11" s="574"/>
      <c r="D11" s="574"/>
      <c r="E11" s="574"/>
      <c r="F11" s="574"/>
      <c r="G11" s="574"/>
      <c r="H11" s="574"/>
      <c r="I11" s="574"/>
      <c r="J11" s="574"/>
      <c r="K11" s="574"/>
      <c r="L11" s="574"/>
      <c r="M11" s="574"/>
      <c r="N11" s="574"/>
      <c r="O11" s="574"/>
      <c r="P11" s="574"/>
      <c r="Q11" s="575"/>
      <c r="R11" s="568">
        <v>267328</v>
      </c>
      <c r="S11" s="349"/>
      <c r="T11" s="349"/>
      <c r="U11" s="349"/>
      <c r="V11" s="349"/>
      <c r="W11" s="349"/>
      <c r="X11" s="349"/>
      <c r="Y11" s="569"/>
      <c r="Z11" s="576">
        <v>4.5</v>
      </c>
      <c r="AA11" s="355"/>
      <c r="AB11" s="355"/>
      <c r="AC11" s="581"/>
      <c r="AD11" s="579">
        <v>267328</v>
      </c>
      <c r="AE11" s="349"/>
      <c r="AF11" s="349"/>
      <c r="AG11" s="349"/>
      <c r="AH11" s="349"/>
      <c r="AI11" s="349"/>
      <c r="AJ11" s="349"/>
      <c r="AK11" s="569"/>
      <c r="AL11" s="576">
        <v>7.2</v>
      </c>
      <c r="AM11" s="355"/>
      <c r="AN11" s="355"/>
      <c r="AO11" s="577"/>
      <c r="AP11" s="573" t="s">
        <v>349</v>
      </c>
      <c r="AQ11" s="574"/>
      <c r="AR11" s="574"/>
      <c r="AS11" s="574"/>
      <c r="AT11" s="574"/>
      <c r="AU11" s="574"/>
      <c r="AV11" s="574"/>
      <c r="AW11" s="574"/>
      <c r="AX11" s="574"/>
      <c r="AY11" s="574"/>
      <c r="AZ11" s="574"/>
      <c r="BA11" s="574"/>
      <c r="BB11" s="574"/>
      <c r="BC11" s="574"/>
      <c r="BD11" s="574"/>
      <c r="BE11" s="574"/>
      <c r="BF11" s="575"/>
      <c r="BG11" s="568">
        <v>157917</v>
      </c>
      <c r="BH11" s="349"/>
      <c r="BI11" s="349"/>
      <c r="BJ11" s="349"/>
      <c r="BK11" s="349"/>
      <c r="BL11" s="349"/>
      <c r="BM11" s="349"/>
      <c r="BN11" s="569"/>
      <c r="BO11" s="570">
        <v>7.2</v>
      </c>
      <c r="BP11" s="570"/>
      <c r="BQ11" s="570"/>
      <c r="BR11" s="570"/>
      <c r="BS11" s="579">
        <v>31344</v>
      </c>
      <c r="BT11" s="349"/>
      <c r="BU11" s="349"/>
      <c r="BV11" s="349"/>
      <c r="BW11" s="349"/>
      <c r="BX11" s="349"/>
      <c r="BY11" s="349"/>
      <c r="BZ11" s="349"/>
      <c r="CA11" s="349"/>
      <c r="CB11" s="580"/>
      <c r="CD11" s="573" t="s">
        <v>352</v>
      </c>
      <c r="CE11" s="574"/>
      <c r="CF11" s="574"/>
      <c r="CG11" s="574"/>
      <c r="CH11" s="574"/>
      <c r="CI11" s="574"/>
      <c r="CJ11" s="574"/>
      <c r="CK11" s="574"/>
      <c r="CL11" s="574"/>
      <c r="CM11" s="574"/>
      <c r="CN11" s="574"/>
      <c r="CO11" s="574"/>
      <c r="CP11" s="574"/>
      <c r="CQ11" s="575"/>
      <c r="CR11" s="568">
        <v>308628</v>
      </c>
      <c r="CS11" s="349"/>
      <c r="CT11" s="349"/>
      <c r="CU11" s="349"/>
      <c r="CV11" s="349"/>
      <c r="CW11" s="349"/>
      <c r="CX11" s="349"/>
      <c r="CY11" s="569"/>
      <c r="CZ11" s="570">
        <v>5.8</v>
      </c>
      <c r="DA11" s="570"/>
      <c r="DB11" s="570"/>
      <c r="DC11" s="570"/>
      <c r="DD11" s="579">
        <v>121890</v>
      </c>
      <c r="DE11" s="349"/>
      <c r="DF11" s="349"/>
      <c r="DG11" s="349"/>
      <c r="DH11" s="349"/>
      <c r="DI11" s="349"/>
      <c r="DJ11" s="349"/>
      <c r="DK11" s="349"/>
      <c r="DL11" s="349"/>
      <c r="DM11" s="349"/>
      <c r="DN11" s="349"/>
      <c r="DO11" s="349"/>
      <c r="DP11" s="569"/>
      <c r="DQ11" s="579">
        <v>147165</v>
      </c>
      <c r="DR11" s="349"/>
      <c r="DS11" s="349"/>
      <c r="DT11" s="349"/>
      <c r="DU11" s="349"/>
      <c r="DV11" s="349"/>
      <c r="DW11" s="349"/>
      <c r="DX11" s="349"/>
      <c r="DY11" s="349"/>
      <c r="DZ11" s="349"/>
      <c r="EA11" s="349"/>
      <c r="EB11" s="349"/>
      <c r="EC11" s="580"/>
    </row>
    <row r="12" spans="2:143" ht="11.3" customHeight="1" x14ac:dyDescent="0.2">
      <c r="B12" s="573" t="s">
        <v>149</v>
      </c>
      <c r="C12" s="574"/>
      <c r="D12" s="574"/>
      <c r="E12" s="574"/>
      <c r="F12" s="574"/>
      <c r="G12" s="574"/>
      <c r="H12" s="574"/>
      <c r="I12" s="574"/>
      <c r="J12" s="574"/>
      <c r="K12" s="574"/>
      <c r="L12" s="574"/>
      <c r="M12" s="574"/>
      <c r="N12" s="574"/>
      <c r="O12" s="574"/>
      <c r="P12" s="574"/>
      <c r="Q12" s="575"/>
      <c r="R12" s="568">
        <v>13635</v>
      </c>
      <c r="S12" s="349"/>
      <c r="T12" s="349"/>
      <c r="U12" s="349"/>
      <c r="V12" s="349"/>
      <c r="W12" s="349"/>
      <c r="X12" s="349"/>
      <c r="Y12" s="569"/>
      <c r="Z12" s="570">
        <v>0.2</v>
      </c>
      <c r="AA12" s="570"/>
      <c r="AB12" s="570"/>
      <c r="AC12" s="570"/>
      <c r="AD12" s="571">
        <v>13635</v>
      </c>
      <c r="AE12" s="571"/>
      <c r="AF12" s="571"/>
      <c r="AG12" s="571"/>
      <c r="AH12" s="571"/>
      <c r="AI12" s="571"/>
      <c r="AJ12" s="571"/>
      <c r="AK12" s="571"/>
      <c r="AL12" s="576">
        <v>0.4</v>
      </c>
      <c r="AM12" s="355"/>
      <c r="AN12" s="355"/>
      <c r="AO12" s="577"/>
      <c r="AP12" s="573" t="s">
        <v>353</v>
      </c>
      <c r="AQ12" s="574"/>
      <c r="AR12" s="574"/>
      <c r="AS12" s="574"/>
      <c r="AT12" s="574"/>
      <c r="AU12" s="574"/>
      <c r="AV12" s="574"/>
      <c r="AW12" s="574"/>
      <c r="AX12" s="574"/>
      <c r="AY12" s="574"/>
      <c r="AZ12" s="574"/>
      <c r="BA12" s="574"/>
      <c r="BB12" s="574"/>
      <c r="BC12" s="574"/>
      <c r="BD12" s="574"/>
      <c r="BE12" s="574"/>
      <c r="BF12" s="575"/>
      <c r="BG12" s="568">
        <v>1176545</v>
      </c>
      <c r="BH12" s="349"/>
      <c r="BI12" s="349"/>
      <c r="BJ12" s="349"/>
      <c r="BK12" s="349"/>
      <c r="BL12" s="349"/>
      <c r="BM12" s="349"/>
      <c r="BN12" s="569"/>
      <c r="BO12" s="570">
        <v>53.3</v>
      </c>
      <c r="BP12" s="570"/>
      <c r="BQ12" s="570"/>
      <c r="BR12" s="570"/>
      <c r="BS12" s="579" t="s">
        <v>208</v>
      </c>
      <c r="BT12" s="349"/>
      <c r="BU12" s="349"/>
      <c r="BV12" s="349"/>
      <c r="BW12" s="349"/>
      <c r="BX12" s="349"/>
      <c r="BY12" s="349"/>
      <c r="BZ12" s="349"/>
      <c r="CA12" s="349"/>
      <c r="CB12" s="580"/>
      <c r="CD12" s="573" t="s">
        <v>91</v>
      </c>
      <c r="CE12" s="574"/>
      <c r="CF12" s="574"/>
      <c r="CG12" s="574"/>
      <c r="CH12" s="574"/>
      <c r="CI12" s="574"/>
      <c r="CJ12" s="574"/>
      <c r="CK12" s="574"/>
      <c r="CL12" s="574"/>
      <c r="CM12" s="574"/>
      <c r="CN12" s="574"/>
      <c r="CO12" s="574"/>
      <c r="CP12" s="574"/>
      <c r="CQ12" s="575"/>
      <c r="CR12" s="568">
        <v>143019</v>
      </c>
      <c r="CS12" s="349"/>
      <c r="CT12" s="349"/>
      <c r="CU12" s="349"/>
      <c r="CV12" s="349"/>
      <c r="CW12" s="349"/>
      <c r="CX12" s="349"/>
      <c r="CY12" s="569"/>
      <c r="CZ12" s="570">
        <v>2.7</v>
      </c>
      <c r="DA12" s="570"/>
      <c r="DB12" s="570"/>
      <c r="DC12" s="570"/>
      <c r="DD12" s="579" t="s">
        <v>208</v>
      </c>
      <c r="DE12" s="349"/>
      <c r="DF12" s="349"/>
      <c r="DG12" s="349"/>
      <c r="DH12" s="349"/>
      <c r="DI12" s="349"/>
      <c r="DJ12" s="349"/>
      <c r="DK12" s="349"/>
      <c r="DL12" s="349"/>
      <c r="DM12" s="349"/>
      <c r="DN12" s="349"/>
      <c r="DO12" s="349"/>
      <c r="DP12" s="569"/>
      <c r="DQ12" s="579">
        <v>104293</v>
      </c>
      <c r="DR12" s="349"/>
      <c r="DS12" s="349"/>
      <c r="DT12" s="349"/>
      <c r="DU12" s="349"/>
      <c r="DV12" s="349"/>
      <c r="DW12" s="349"/>
      <c r="DX12" s="349"/>
      <c r="DY12" s="349"/>
      <c r="DZ12" s="349"/>
      <c r="EA12" s="349"/>
      <c r="EB12" s="349"/>
      <c r="EC12" s="580"/>
    </row>
    <row r="13" spans="2:143" ht="11.3" customHeight="1" x14ac:dyDescent="0.2">
      <c r="B13" s="573" t="s">
        <v>354</v>
      </c>
      <c r="C13" s="574"/>
      <c r="D13" s="574"/>
      <c r="E13" s="574"/>
      <c r="F13" s="574"/>
      <c r="G13" s="574"/>
      <c r="H13" s="574"/>
      <c r="I13" s="574"/>
      <c r="J13" s="574"/>
      <c r="K13" s="574"/>
      <c r="L13" s="574"/>
      <c r="M13" s="574"/>
      <c r="N13" s="574"/>
      <c r="O13" s="574"/>
      <c r="P13" s="574"/>
      <c r="Q13" s="575"/>
      <c r="R13" s="568" t="s">
        <v>208</v>
      </c>
      <c r="S13" s="349"/>
      <c r="T13" s="349"/>
      <c r="U13" s="349"/>
      <c r="V13" s="349"/>
      <c r="W13" s="349"/>
      <c r="X13" s="349"/>
      <c r="Y13" s="569"/>
      <c r="Z13" s="570" t="s">
        <v>208</v>
      </c>
      <c r="AA13" s="570"/>
      <c r="AB13" s="570"/>
      <c r="AC13" s="570"/>
      <c r="AD13" s="571" t="s">
        <v>208</v>
      </c>
      <c r="AE13" s="571"/>
      <c r="AF13" s="571"/>
      <c r="AG13" s="571"/>
      <c r="AH13" s="571"/>
      <c r="AI13" s="571"/>
      <c r="AJ13" s="571"/>
      <c r="AK13" s="571"/>
      <c r="AL13" s="576" t="s">
        <v>208</v>
      </c>
      <c r="AM13" s="355"/>
      <c r="AN13" s="355"/>
      <c r="AO13" s="577"/>
      <c r="AP13" s="573" t="s">
        <v>356</v>
      </c>
      <c r="AQ13" s="574"/>
      <c r="AR13" s="574"/>
      <c r="AS13" s="574"/>
      <c r="AT13" s="574"/>
      <c r="AU13" s="574"/>
      <c r="AV13" s="574"/>
      <c r="AW13" s="574"/>
      <c r="AX13" s="574"/>
      <c r="AY13" s="574"/>
      <c r="AZ13" s="574"/>
      <c r="BA13" s="574"/>
      <c r="BB13" s="574"/>
      <c r="BC13" s="574"/>
      <c r="BD13" s="574"/>
      <c r="BE13" s="574"/>
      <c r="BF13" s="575"/>
      <c r="BG13" s="568">
        <v>1094638</v>
      </c>
      <c r="BH13" s="349"/>
      <c r="BI13" s="349"/>
      <c r="BJ13" s="349"/>
      <c r="BK13" s="349"/>
      <c r="BL13" s="349"/>
      <c r="BM13" s="349"/>
      <c r="BN13" s="569"/>
      <c r="BO13" s="570">
        <v>49.6</v>
      </c>
      <c r="BP13" s="570"/>
      <c r="BQ13" s="570"/>
      <c r="BR13" s="570"/>
      <c r="BS13" s="579" t="s">
        <v>208</v>
      </c>
      <c r="BT13" s="349"/>
      <c r="BU13" s="349"/>
      <c r="BV13" s="349"/>
      <c r="BW13" s="349"/>
      <c r="BX13" s="349"/>
      <c r="BY13" s="349"/>
      <c r="BZ13" s="349"/>
      <c r="CA13" s="349"/>
      <c r="CB13" s="580"/>
      <c r="CD13" s="573" t="s">
        <v>357</v>
      </c>
      <c r="CE13" s="574"/>
      <c r="CF13" s="574"/>
      <c r="CG13" s="574"/>
      <c r="CH13" s="574"/>
      <c r="CI13" s="574"/>
      <c r="CJ13" s="574"/>
      <c r="CK13" s="574"/>
      <c r="CL13" s="574"/>
      <c r="CM13" s="574"/>
      <c r="CN13" s="574"/>
      <c r="CO13" s="574"/>
      <c r="CP13" s="574"/>
      <c r="CQ13" s="575"/>
      <c r="CR13" s="568">
        <v>440898</v>
      </c>
      <c r="CS13" s="349"/>
      <c r="CT13" s="349"/>
      <c r="CU13" s="349"/>
      <c r="CV13" s="349"/>
      <c r="CW13" s="349"/>
      <c r="CX13" s="349"/>
      <c r="CY13" s="569"/>
      <c r="CZ13" s="570">
        <v>8.1999999999999993</v>
      </c>
      <c r="DA13" s="570"/>
      <c r="DB13" s="570"/>
      <c r="DC13" s="570"/>
      <c r="DD13" s="579">
        <v>119873</v>
      </c>
      <c r="DE13" s="349"/>
      <c r="DF13" s="349"/>
      <c r="DG13" s="349"/>
      <c r="DH13" s="349"/>
      <c r="DI13" s="349"/>
      <c r="DJ13" s="349"/>
      <c r="DK13" s="349"/>
      <c r="DL13" s="349"/>
      <c r="DM13" s="349"/>
      <c r="DN13" s="349"/>
      <c r="DO13" s="349"/>
      <c r="DP13" s="569"/>
      <c r="DQ13" s="579">
        <v>378374</v>
      </c>
      <c r="DR13" s="349"/>
      <c r="DS13" s="349"/>
      <c r="DT13" s="349"/>
      <c r="DU13" s="349"/>
      <c r="DV13" s="349"/>
      <c r="DW13" s="349"/>
      <c r="DX13" s="349"/>
      <c r="DY13" s="349"/>
      <c r="DZ13" s="349"/>
      <c r="EA13" s="349"/>
      <c r="EB13" s="349"/>
      <c r="EC13" s="580"/>
    </row>
    <row r="14" spans="2:143" ht="11.3" customHeight="1" x14ac:dyDescent="0.2">
      <c r="B14" s="573" t="s">
        <v>359</v>
      </c>
      <c r="C14" s="574"/>
      <c r="D14" s="574"/>
      <c r="E14" s="574"/>
      <c r="F14" s="574"/>
      <c r="G14" s="574"/>
      <c r="H14" s="574"/>
      <c r="I14" s="574"/>
      <c r="J14" s="574"/>
      <c r="K14" s="574"/>
      <c r="L14" s="574"/>
      <c r="M14" s="574"/>
      <c r="N14" s="574"/>
      <c r="O14" s="574"/>
      <c r="P14" s="574"/>
      <c r="Q14" s="575"/>
      <c r="R14" s="568">
        <v>15036</v>
      </c>
      <c r="S14" s="349"/>
      <c r="T14" s="349"/>
      <c r="U14" s="349"/>
      <c r="V14" s="349"/>
      <c r="W14" s="349"/>
      <c r="X14" s="349"/>
      <c r="Y14" s="569"/>
      <c r="Z14" s="570">
        <v>0.3</v>
      </c>
      <c r="AA14" s="570"/>
      <c r="AB14" s="570"/>
      <c r="AC14" s="570"/>
      <c r="AD14" s="571">
        <v>15036</v>
      </c>
      <c r="AE14" s="571"/>
      <c r="AF14" s="571"/>
      <c r="AG14" s="571"/>
      <c r="AH14" s="571"/>
      <c r="AI14" s="571"/>
      <c r="AJ14" s="571"/>
      <c r="AK14" s="571"/>
      <c r="AL14" s="576">
        <v>0.4</v>
      </c>
      <c r="AM14" s="355"/>
      <c r="AN14" s="355"/>
      <c r="AO14" s="577"/>
      <c r="AP14" s="573" t="s">
        <v>227</v>
      </c>
      <c r="AQ14" s="574"/>
      <c r="AR14" s="574"/>
      <c r="AS14" s="574"/>
      <c r="AT14" s="574"/>
      <c r="AU14" s="574"/>
      <c r="AV14" s="574"/>
      <c r="AW14" s="574"/>
      <c r="AX14" s="574"/>
      <c r="AY14" s="574"/>
      <c r="AZ14" s="574"/>
      <c r="BA14" s="574"/>
      <c r="BB14" s="574"/>
      <c r="BC14" s="574"/>
      <c r="BD14" s="574"/>
      <c r="BE14" s="574"/>
      <c r="BF14" s="575"/>
      <c r="BG14" s="568">
        <v>51924</v>
      </c>
      <c r="BH14" s="349"/>
      <c r="BI14" s="349"/>
      <c r="BJ14" s="349"/>
      <c r="BK14" s="349"/>
      <c r="BL14" s="349"/>
      <c r="BM14" s="349"/>
      <c r="BN14" s="569"/>
      <c r="BO14" s="570">
        <v>2.4</v>
      </c>
      <c r="BP14" s="570"/>
      <c r="BQ14" s="570"/>
      <c r="BR14" s="570"/>
      <c r="BS14" s="579" t="s">
        <v>208</v>
      </c>
      <c r="BT14" s="349"/>
      <c r="BU14" s="349"/>
      <c r="BV14" s="349"/>
      <c r="BW14" s="349"/>
      <c r="BX14" s="349"/>
      <c r="BY14" s="349"/>
      <c r="BZ14" s="349"/>
      <c r="CA14" s="349"/>
      <c r="CB14" s="580"/>
      <c r="CD14" s="573" t="s">
        <v>360</v>
      </c>
      <c r="CE14" s="574"/>
      <c r="CF14" s="574"/>
      <c r="CG14" s="574"/>
      <c r="CH14" s="574"/>
      <c r="CI14" s="574"/>
      <c r="CJ14" s="574"/>
      <c r="CK14" s="574"/>
      <c r="CL14" s="574"/>
      <c r="CM14" s="574"/>
      <c r="CN14" s="574"/>
      <c r="CO14" s="574"/>
      <c r="CP14" s="574"/>
      <c r="CQ14" s="575"/>
      <c r="CR14" s="568">
        <v>276662</v>
      </c>
      <c r="CS14" s="349"/>
      <c r="CT14" s="349"/>
      <c r="CU14" s="349"/>
      <c r="CV14" s="349"/>
      <c r="CW14" s="349"/>
      <c r="CX14" s="349"/>
      <c r="CY14" s="569"/>
      <c r="CZ14" s="570">
        <v>5.2</v>
      </c>
      <c r="DA14" s="570"/>
      <c r="DB14" s="570"/>
      <c r="DC14" s="570"/>
      <c r="DD14" s="579">
        <v>2164</v>
      </c>
      <c r="DE14" s="349"/>
      <c r="DF14" s="349"/>
      <c r="DG14" s="349"/>
      <c r="DH14" s="349"/>
      <c r="DI14" s="349"/>
      <c r="DJ14" s="349"/>
      <c r="DK14" s="349"/>
      <c r="DL14" s="349"/>
      <c r="DM14" s="349"/>
      <c r="DN14" s="349"/>
      <c r="DO14" s="349"/>
      <c r="DP14" s="569"/>
      <c r="DQ14" s="579">
        <v>274368</v>
      </c>
      <c r="DR14" s="349"/>
      <c r="DS14" s="349"/>
      <c r="DT14" s="349"/>
      <c r="DU14" s="349"/>
      <c r="DV14" s="349"/>
      <c r="DW14" s="349"/>
      <c r="DX14" s="349"/>
      <c r="DY14" s="349"/>
      <c r="DZ14" s="349"/>
      <c r="EA14" s="349"/>
      <c r="EB14" s="349"/>
      <c r="EC14" s="580"/>
    </row>
    <row r="15" spans="2:143" ht="11.3" customHeight="1" x14ac:dyDescent="0.2">
      <c r="B15" s="573" t="s">
        <v>329</v>
      </c>
      <c r="C15" s="574"/>
      <c r="D15" s="574"/>
      <c r="E15" s="574"/>
      <c r="F15" s="574"/>
      <c r="G15" s="574"/>
      <c r="H15" s="574"/>
      <c r="I15" s="574"/>
      <c r="J15" s="574"/>
      <c r="K15" s="574"/>
      <c r="L15" s="574"/>
      <c r="M15" s="574"/>
      <c r="N15" s="574"/>
      <c r="O15" s="574"/>
      <c r="P15" s="574"/>
      <c r="Q15" s="575"/>
      <c r="R15" s="568" t="s">
        <v>208</v>
      </c>
      <c r="S15" s="349"/>
      <c r="T15" s="349"/>
      <c r="U15" s="349"/>
      <c r="V15" s="349"/>
      <c r="W15" s="349"/>
      <c r="X15" s="349"/>
      <c r="Y15" s="569"/>
      <c r="Z15" s="570" t="s">
        <v>208</v>
      </c>
      <c r="AA15" s="570"/>
      <c r="AB15" s="570"/>
      <c r="AC15" s="570"/>
      <c r="AD15" s="571" t="s">
        <v>208</v>
      </c>
      <c r="AE15" s="571"/>
      <c r="AF15" s="571"/>
      <c r="AG15" s="571"/>
      <c r="AH15" s="571"/>
      <c r="AI15" s="571"/>
      <c r="AJ15" s="571"/>
      <c r="AK15" s="571"/>
      <c r="AL15" s="576" t="s">
        <v>208</v>
      </c>
      <c r="AM15" s="355"/>
      <c r="AN15" s="355"/>
      <c r="AO15" s="577"/>
      <c r="AP15" s="573" t="s">
        <v>361</v>
      </c>
      <c r="AQ15" s="574"/>
      <c r="AR15" s="574"/>
      <c r="AS15" s="574"/>
      <c r="AT15" s="574"/>
      <c r="AU15" s="574"/>
      <c r="AV15" s="574"/>
      <c r="AW15" s="574"/>
      <c r="AX15" s="574"/>
      <c r="AY15" s="574"/>
      <c r="AZ15" s="574"/>
      <c r="BA15" s="574"/>
      <c r="BB15" s="574"/>
      <c r="BC15" s="574"/>
      <c r="BD15" s="574"/>
      <c r="BE15" s="574"/>
      <c r="BF15" s="575"/>
      <c r="BG15" s="568">
        <v>75915</v>
      </c>
      <c r="BH15" s="349"/>
      <c r="BI15" s="349"/>
      <c r="BJ15" s="349"/>
      <c r="BK15" s="349"/>
      <c r="BL15" s="349"/>
      <c r="BM15" s="349"/>
      <c r="BN15" s="569"/>
      <c r="BO15" s="570">
        <v>3.4</v>
      </c>
      <c r="BP15" s="570"/>
      <c r="BQ15" s="570"/>
      <c r="BR15" s="570"/>
      <c r="BS15" s="579" t="s">
        <v>208</v>
      </c>
      <c r="BT15" s="349"/>
      <c r="BU15" s="349"/>
      <c r="BV15" s="349"/>
      <c r="BW15" s="349"/>
      <c r="BX15" s="349"/>
      <c r="BY15" s="349"/>
      <c r="BZ15" s="349"/>
      <c r="CA15" s="349"/>
      <c r="CB15" s="580"/>
      <c r="CD15" s="573" t="s">
        <v>362</v>
      </c>
      <c r="CE15" s="574"/>
      <c r="CF15" s="574"/>
      <c r="CG15" s="574"/>
      <c r="CH15" s="574"/>
      <c r="CI15" s="574"/>
      <c r="CJ15" s="574"/>
      <c r="CK15" s="574"/>
      <c r="CL15" s="574"/>
      <c r="CM15" s="574"/>
      <c r="CN15" s="574"/>
      <c r="CO15" s="574"/>
      <c r="CP15" s="574"/>
      <c r="CQ15" s="575"/>
      <c r="CR15" s="568">
        <v>632637</v>
      </c>
      <c r="CS15" s="349"/>
      <c r="CT15" s="349"/>
      <c r="CU15" s="349"/>
      <c r="CV15" s="349"/>
      <c r="CW15" s="349"/>
      <c r="CX15" s="349"/>
      <c r="CY15" s="569"/>
      <c r="CZ15" s="570">
        <v>11.8</v>
      </c>
      <c r="DA15" s="570"/>
      <c r="DB15" s="570"/>
      <c r="DC15" s="570"/>
      <c r="DD15" s="579">
        <v>49866</v>
      </c>
      <c r="DE15" s="349"/>
      <c r="DF15" s="349"/>
      <c r="DG15" s="349"/>
      <c r="DH15" s="349"/>
      <c r="DI15" s="349"/>
      <c r="DJ15" s="349"/>
      <c r="DK15" s="349"/>
      <c r="DL15" s="349"/>
      <c r="DM15" s="349"/>
      <c r="DN15" s="349"/>
      <c r="DO15" s="349"/>
      <c r="DP15" s="569"/>
      <c r="DQ15" s="579">
        <v>570966</v>
      </c>
      <c r="DR15" s="349"/>
      <c r="DS15" s="349"/>
      <c r="DT15" s="349"/>
      <c r="DU15" s="349"/>
      <c r="DV15" s="349"/>
      <c r="DW15" s="349"/>
      <c r="DX15" s="349"/>
      <c r="DY15" s="349"/>
      <c r="DZ15" s="349"/>
      <c r="EA15" s="349"/>
      <c r="EB15" s="349"/>
      <c r="EC15" s="580"/>
    </row>
    <row r="16" spans="2:143" ht="11.3" customHeight="1" x14ac:dyDescent="0.2">
      <c r="B16" s="573" t="s">
        <v>363</v>
      </c>
      <c r="C16" s="574"/>
      <c r="D16" s="574"/>
      <c r="E16" s="574"/>
      <c r="F16" s="574"/>
      <c r="G16" s="574"/>
      <c r="H16" s="574"/>
      <c r="I16" s="574"/>
      <c r="J16" s="574"/>
      <c r="K16" s="574"/>
      <c r="L16" s="574"/>
      <c r="M16" s="574"/>
      <c r="N16" s="574"/>
      <c r="O16" s="574"/>
      <c r="P16" s="574"/>
      <c r="Q16" s="575"/>
      <c r="R16" s="568">
        <v>4416</v>
      </c>
      <c r="S16" s="349"/>
      <c r="T16" s="349"/>
      <c r="U16" s="349"/>
      <c r="V16" s="349"/>
      <c r="W16" s="349"/>
      <c r="X16" s="349"/>
      <c r="Y16" s="569"/>
      <c r="Z16" s="570">
        <v>0.1</v>
      </c>
      <c r="AA16" s="570"/>
      <c r="AB16" s="570"/>
      <c r="AC16" s="570"/>
      <c r="AD16" s="571">
        <v>4416</v>
      </c>
      <c r="AE16" s="571"/>
      <c r="AF16" s="571"/>
      <c r="AG16" s="571"/>
      <c r="AH16" s="571"/>
      <c r="AI16" s="571"/>
      <c r="AJ16" s="571"/>
      <c r="AK16" s="571"/>
      <c r="AL16" s="576">
        <v>0.1</v>
      </c>
      <c r="AM16" s="355"/>
      <c r="AN16" s="355"/>
      <c r="AO16" s="577"/>
      <c r="AP16" s="573" t="s">
        <v>364</v>
      </c>
      <c r="AQ16" s="574"/>
      <c r="AR16" s="574"/>
      <c r="AS16" s="574"/>
      <c r="AT16" s="574"/>
      <c r="AU16" s="574"/>
      <c r="AV16" s="574"/>
      <c r="AW16" s="574"/>
      <c r="AX16" s="574"/>
      <c r="AY16" s="574"/>
      <c r="AZ16" s="574"/>
      <c r="BA16" s="574"/>
      <c r="BB16" s="574"/>
      <c r="BC16" s="574"/>
      <c r="BD16" s="574"/>
      <c r="BE16" s="574"/>
      <c r="BF16" s="575"/>
      <c r="BG16" s="568" t="s">
        <v>208</v>
      </c>
      <c r="BH16" s="349"/>
      <c r="BI16" s="349"/>
      <c r="BJ16" s="349"/>
      <c r="BK16" s="349"/>
      <c r="BL16" s="349"/>
      <c r="BM16" s="349"/>
      <c r="BN16" s="569"/>
      <c r="BO16" s="570" t="s">
        <v>208</v>
      </c>
      <c r="BP16" s="570"/>
      <c r="BQ16" s="570"/>
      <c r="BR16" s="570"/>
      <c r="BS16" s="579" t="s">
        <v>208</v>
      </c>
      <c r="BT16" s="349"/>
      <c r="BU16" s="349"/>
      <c r="BV16" s="349"/>
      <c r="BW16" s="349"/>
      <c r="BX16" s="349"/>
      <c r="BY16" s="349"/>
      <c r="BZ16" s="349"/>
      <c r="CA16" s="349"/>
      <c r="CB16" s="580"/>
      <c r="CD16" s="573" t="s">
        <v>365</v>
      </c>
      <c r="CE16" s="574"/>
      <c r="CF16" s="574"/>
      <c r="CG16" s="574"/>
      <c r="CH16" s="574"/>
      <c r="CI16" s="574"/>
      <c r="CJ16" s="574"/>
      <c r="CK16" s="574"/>
      <c r="CL16" s="574"/>
      <c r="CM16" s="574"/>
      <c r="CN16" s="574"/>
      <c r="CO16" s="574"/>
      <c r="CP16" s="574"/>
      <c r="CQ16" s="575"/>
      <c r="CR16" s="568" t="s">
        <v>208</v>
      </c>
      <c r="CS16" s="349"/>
      <c r="CT16" s="349"/>
      <c r="CU16" s="349"/>
      <c r="CV16" s="349"/>
      <c r="CW16" s="349"/>
      <c r="CX16" s="349"/>
      <c r="CY16" s="569"/>
      <c r="CZ16" s="570" t="s">
        <v>208</v>
      </c>
      <c r="DA16" s="570"/>
      <c r="DB16" s="570"/>
      <c r="DC16" s="570"/>
      <c r="DD16" s="579" t="s">
        <v>208</v>
      </c>
      <c r="DE16" s="349"/>
      <c r="DF16" s="349"/>
      <c r="DG16" s="349"/>
      <c r="DH16" s="349"/>
      <c r="DI16" s="349"/>
      <c r="DJ16" s="349"/>
      <c r="DK16" s="349"/>
      <c r="DL16" s="349"/>
      <c r="DM16" s="349"/>
      <c r="DN16" s="349"/>
      <c r="DO16" s="349"/>
      <c r="DP16" s="569"/>
      <c r="DQ16" s="579" t="s">
        <v>208</v>
      </c>
      <c r="DR16" s="349"/>
      <c r="DS16" s="349"/>
      <c r="DT16" s="349"/>
      <c r="DU16" s="349"/>
      <c r="DV16" s="349"/>
      <c r="DW16" s="349"/>
      <c r="DX16" s="349"/>
      <c r="DY16" s="349"/>
      <c r="DZ16" s="349"/>
      <c r="EA16" s="349"/>
      <c r="EB16" s="349"/>
      <c r="EC16" s="580"/>
    </row>
    <row r="17" spans="2:133" ht="11.3" customHeight="1" x14ac:dyDescent="0.2">
      <c r="B17" s="573" t="s">
        <v>366</v>
      </c>
      <c r="C17" s="574"/>
      <c r="D17" s="574"/>
      <c r="E17" s="574"/>
      <c r="F17" s="574"/>
      <c r="G17" s="574"/>
      <c r="H17" s="574"/>
      <c r="I17" s="574"/>
      <c r="J17" s="574"/>
      <c r="K17" s="574"/>
      <c r="L17" s="574"/>
      <c r="M17" s="574"/>
      <c r="N17" s="574"/>
      <c r="O17" s="574"/>
      <c r="P17" s="574"/>
      <c r="Q17" s="575"/>
      <c r="R17" s="568">
        <v>31912</v>
      </c>
      <c r="S17" s="349"/>
      <c r="T17" s="349"/>
      <c r="U17" s="349"/>
      <c r="V17" s="349"/>
      <c r="W17" s="349"/>
      <c r="X17" s="349"/>
      <c r="Y17" s="569"/>
      <c r="Z17" s="570">
        <v>0.5</v>
      </c>
      <c r="AA17" s="570"/>
      <c r="AB17" s="570"/>
      <c r="AC17" s="570"/>
      <c r="AD17" s="571">
        <v>31912</v>
      </c>
      <c r="AE17" s="571"/>
      <c r="AF17" s="571"/>
      <c r="AG17" s="571"/>
      <c r="AH17" s="571"/>
      <c r="AI17" s="571"/>
      <c r="AJ17" s="571"/>
      <c r="AK17" s="571"/>
      <c r="AL17" s="576">
        <v>0.9</v>
      </c>
      <c r="AM17" s="355"/>
      <c r="AN17" s="355"/>
      <c r="AO17" s="577"/>
      <c r="AP17" s="573" t="s">
        <v>367</v>
      </c>
      <c r="AQ17" s="574"/>
      <c r="AR17" s="574"/>
      <c r="AS17" s="574"/>
      <c r="AT17" s="574"/>
      <c r="AU17" s="574"/>
      <c r="AV17" s="574"/>
      <c r="AW17" s="574"/>
      <c r="AX17" s="574"/>
      <c r="AY17" s="574"/>
      <c r="AZ17" s="574"/>
      <c r="BA17" s="574"/>
      <c r="BB17" s="574"/>
      <c r="BC17" s="574"/>
      <c r="BD17" s="574"/>
      <c r="BE17" s="574"/>
      <c r="BF17" s="575"/>
      <c r="BG17" s="568" t="s">
        <v>208</v>
      </c>
      <c r="BH17" s="349"/>
      <c r="BI17" s="349"/>
      <c r="BJ17" s="349"/>
      <c r="BK17" s="349"/>
      <c r="BL17" s="349"/>
      <c r="BM17" s="349"/>
      <c r="BN17" s="569"/>
      <c r="BO17" s="570" t="s">
        <v>208</v>
      </c>
      <c r="BP17" s="570"/>
      <c r="BQ17" s="570"/>
      <c r="BR17" s="570"/>
      <c r="BS17" s="579" t="s">
        <v>208</v>
      </c>
      <c r="BT17" s="349"/>
      <c r="BU17" s="349"/>
      <c r="BV17" s="349"/>
      <c r="BW17" s="349"/>
      <c r="BX17" s="349"/>
      <c r="BY17" s="349"/>
      <c r="BZ17" s="349"/>
      <c r="CA17" s="349"/>
      <c r="CB17" s="580"/>
      <c r="CD17" s="573" t="s">
        <v>369</v>
      </c>
      <c r="CE17" s="574"/>
      <c r="CF17" s="574"/>
      <c r="CG17" s="574"/>
      <c r="CH17" s="574"/>
      <c r="CI17" s="574"/>
      <c r="CJ17" s="574"/>
      <c r="CK17" s="574"/>
      <c r="CL17" s="574"/>
      <c r="CM17" s="574"/>
      <c r="CN17" s="574"/>
      <c r="CO17" s="574"/>
      <c r="CP17" s="574"/>
      <c r="CQ17" s="575"/>
      <c r="CR17" s="568">
        <v>387298</v>
      </c>
      <c r="CS17" s="349"/>
      <c r="CT17" s="349"/>
      <c r="CU17" s="349"/>
      <c r="CV17" s="349"/>
      <c r="CW17" s="349"/>
      <c r="CX17" s="349"/>
      <c r="CY17" s="569"/>
      <c r="CZ17" s="570">
        <v>7.2</v>
      </c>
      <c r="DA17" s="570"/>
      <c r="DB17" s="570"/>
      <c r="DC17" s="570"/>
      <c r="DD17" s="579" t="s">
        <v>208</v>
      </c>
      <c r="DE17" s="349"/>
      <c r="DF17" s="349"/>
      <c r="DG17" s="349"/>
      <c r="DH17" s="349"/>
      <c r="DI17" s="349"/>
      <c r="DJ17" s="349"/>
      <c r="DK17" s="349"/>
      <c r="DL17" s="349"/>
      <c r="DM17" s="349"/>
      <c r="DN17" s="349"/>
      <c r="DO17" s="349"/>
      <c r="DP17" s="569"/>
      <c r="DQ17" s="579">
        <v>387298</v>
      </c>
      <c r="DR17" s="349"/>
      <c r="DS17" s="349"/>
      <c r="DT17" s="349"/>
      <c r="DU17" s="349"/>
      <c r="DV17" s="349"/>
      <c r="DW17" s="349"/>
      <c r="DX17" s="349"/>
      <c r="DY17" s="349"/>
      <c r="DZ17" s="349"/>
      <c r="EA17" s="349"/>
      <c r="EB17" s="349"/>
      <c r="EC17" s="580"/>
    </row>
    <row r="18" spans="2:133" ht="11.3" customHeight="1" x14ac:dyDescent="0.2">
      <c r="B18" s="573" t="s">
        <v>370</v>
      </c>
      <c r="C18" s="574"/>
      <c r="D18" s="574"/>
      <c r="E18" s="574"/>
      <c r="F18" s="574"/>
      <c r="G18" s="574"/>
      <c r="H18" s="574"/>
      <c r="I18" s="574"/>
      <c r="J18" s="574"/>
      <c r="K18" s="574"/>
      <c r="L18" s="574"/>
      <c r="M18" s="574"/>
      <c r="N18" s="574"/>
      <c r="O18" s="574"/>
      <c r="P18" s="574"/>
      <c r="Q18" s="575"/>
      <c r="R18" s="568">
        <v>8908</v>
      </c>
      <c r="S18" s="349"/>
      <c r="T18" s="349"/>
      <c r="U18" s="349"/>
      <c r="V18" s="349"/>
      <c r="W18" s="349"/>
      <c r="X18" s="349"/>
      <c r="Y18" s="569"/>
      <c r="Z18" s="570">
        <v>0.1</v>
      </c>
      <c r="AA18" s="570"/>
      <c r="AB18" s="570"/>
      <c r="AC18" s="570"/>
      <c r="AD18" s="571">
        <v>8908</v>
      </c>
      <c r="AE18" s="571"/>
      <c r="AF18" s="571"/>
      <c r="AG18" s="571"/>
      <c r="AH18" s="571"/>
      <c r="AI18" s="571"/>
      <c r="AJ18" s="571"/>
      <c r="AK18" s="571"/>
      <c r="AL18" s="576">
        <v>0.2</v>
      </c>
      <c r="AM18" s="355"/>
      <c r="AN18" s="355"/>
      <c r="AO18" s="577"/>
      <c r="AP18" s="573" t="s">
        <v>102</v>
      </c>
      <c r="AQ18" s="574"/>
      <c r="AR18" s="574"/>
      <c r="AS18" s="574"/>
      <c r="AT18" s="574"/>
      <c r="AU18" s="574"/>
      <c r="AV18" s="574"/>
      <c r="AW18" s="574"/>
      <c r="AX18" s="574"/>
      <c r="AY18" s="574"/>
      <c r="AZ18" s="574"/>
      <c r="BA18" s="574"/>
      <c r="BB18" s="574"/>
      <c r="BC18" s="574"/>
      <c r="BD18" s="574"/>
      <c r="BE18" s="574"/>
      <c r="BF18" s="575"/>
      <c r="BG18" s="568" t="s">
        <v>208</v>
      </c>
      <c r="BH18" s="349"/>
      <c r="BI18" s="349"/>
      <c r="BJ18" s="349"/>
      <c r="BK18" s="349"/>
      <c r="BL18" s="349"/>
      <c r="BM18" s="349"/>
      <c r="BN18" s="569"/>
      <c r="BO18" s="570" t="s">
        <v>208</v>
      </c>
      <c r="BP18" s="570"/>
      <c r="BQ18" s="570"/>
      <c r="BR18" s="570"/>
      <c r="BS18" s="579" t="s">
        <v>208</v>
      </c>
      <c r="BT18" s="349"/>
      <c r="BU18" s="349"/>
      <c r="BV18" s="349"/>
      <c r="BW18" s="349"/>
      <c r="BX18" s="349"/>
      <c r="BY18" s="349"/>
      <c r="BZ18" s="349"/>
      <c r="CA18" s="349"/>
      <c r="CB18" s="580"/>
      <c r="CD18" s="573" t="s">
        <v>371</v>
      </c>
      <c r="CE18" s="574"/>
      <c r="CF18" s="574"/>
      <c r="CG18" s="574"/>
      <c r="CH18" s="574"/>
      <c r="CI18" s="574"/>
      <c r="CJ18" s="574"/>
      <c r="CK18" s="574"/>
      <c r="CL18" s="574"/>
      <c r="CM18" s="574"/>
      <c r="CN18" s="574"/>
      <c r="CO18" s="574"/>
      <c r="CP18" s="574"/>
      <c r="CQ18" s="575"/>
      <c r="CR18" s="568" t="s">
        <v>208</v>
      </c>
      <c r="CS18" s="349"/>
      <c r="CT18" s="349"/>
      <c r="CU18" s="349"/>
      <c r="CV18" s="349"/>
      <c r="CW18" s="349"/>
      <c r="CX18" s="349"/>
      <c r="CY18" s="569"/>
      <c r="CZ18" s="570" t="s">
        <v>208</v>
      </c>
      <c r="DA18" s="570"/>
      <c r="DB18" s="570"/>
      <c r="DC18" s="570"/>
      <c r="DD18" s="579" t="s">
        <v>208</v>
      </c>
      <c r="DE18" s="349"/>
      <c r="DF18" s="349"/>
      <c r="DG18" s="349"/>
      <c r="DH18" s="349"/>
      <c r="DI18" s="349"/>
      <c r="DJ18" s="349"/>
      <c r="DK18" s="349"/>
      <c r="DL18" s="349"/>
      <c r="DM18" s="349"/>
      <c r="DN18" s="349"/>
      <c r="DO18" s="349"/>
      <c r="DP18" s="569"/>
      <c r="DQ18" s="579" t="s">
        <v>208</v>
      </c>
      <c r="DR18" s="349"/>
      <c r="DS18" s="349"/>
      <c r="DT18" s="349"/>
      <c r="DU18" s="349"/>
      <c r="DV18" s="349"/>
      <c r="DW18" s="349"/>
      <c r="DX18" s="349"/>
      <c r="DY18" s="349"/>
      <c r="DZ18" s="349"/>
      <c r="EA18" s="349"/>
      <c r="EB18" s="349"/>
      <c r="EC18" s="580"/>
    </row>
    <row r="19" spans="2:133" ht="11.3" customHeight="1" x14ac:dyDescent="0.2">
      <c r="B19" s="573" t="s">
        <v>78</v>
      </c>
      <c r="C19" s="574"/>
      <c r="D19" s="574"/>
      <c r="E19" s="574"/>
      <c r="F19" s="574"/>
      <c r="G19" s="574"/>
      <c r="H19" s="574"/>
      <c r="I19" s="574"/>
      <c r="J19" s="574"/>
      <c r="K19" s="574"/>
      <c r="L19" s="574"/>
      <c r="M19" s="574"/>
      <c r="N19" s="574"/>
      <c r="O19" s="574"/>
      <c r="P19" s="574"/>
      <c r="Q19" s="575"/>
      <c r="R19" s="568">
        <v>2330</v>
      </c>
      <c r="S19" s="349"/>
      <c r="T19" s="349"/>
      <c r="U19" s="349"/>
      <c r="V19" s="349"/>
      <c r="W19" s="349"/>
      <c r="X19" s="349"/>
      <c r="Y19" s="569"/>
      <c r="Z19" s="570">
        <v>0</v>
      </c>
      <c r="AA19" s="570"/>
      <c r="AB19" s="570"/>
      <c r="AC19" s="570"/>
      <c r="AD19" s="571">
        <v>2330</v>
      </c>
      <c r="AE19" s="571"/>
      <c r="AF19" s="571"/>
      <c r="AG19" s="571"/>
      <c r="AH19" s="571"/>
      <c r="AI19" s="571"/>
      <c r="AJ19" s="571"/>
      <c r="AK19" s="571"/>
      <c r="AL19" s="576">
        <v>0.1</v>
      </c>
      <c r="AM19" s="355"/>
      <c r="AN19" s="355"/>
      <c r="AO19" s="577"/>
      <c r="AP19" s="573" t="s">
        <v>372</v>
      </c>
      <c r="AQ19" s="574"/>
      <c r="AR19" s="574"/>
      <c r="AS19" s="574"/>
      <c r="AT19" s="574"/>
      <c r="AU19" s="574"/>
      <c r="AV19" s="574"/>
      <c r="AW19" s="574"/>
      <c r="AX19" s="574"/>
      <c r="AY19" s="574"/>
      <c r="AZ19" s="574"/>
      <c r="BA19" s="574"/>
      <c r="BB19" s="574"/>
      <c r="BC19" s="574"/>
      <c r="BD19" s="574"/>
      <c r="BE19" s="574"/>
      <c r="BF19" s="575"/>
      <c r="BG19" s="568" t="s">
        <v>208</v>
      </c>
      <c r="BH19" s="349"/>
      <c r="BI19" s="349"/>
      <c r="BJ19" s="349"/>
      <c r="BK19" s="349"/>
      <c r="BL19" s="349"/>
      <c r="BM19" s="349"/>
      <c r="BN19" s="569"/>
      <c r="BO19" s="570" t="s">
        <v>208</v>
      </c>
      <c r="BP19" s="570"/>
      <c r="BQ19" s="570"/>
      <c r="BR19" s="570"/>
      <c r="BS19" s="579" t="s">
        <v>208</v>
      </c>
      <c r="BT19" s="349"/>
      <c r="BU19" s="349"/>
      <c r="BV19" s="349"/>
      <c r="BW19" s="349"/>
      <c r="BX19" s="349"/>
      <c r="BY19" s="349"/>
      <c r="BZ19" s="349"/>
      <c r="CA19" s="349"/>
      <c r="CB19" s="580"/>
      <c r="CD19" s="573" t="s">
        <v>373</v>
      </c>
      <c r="CE19" s="574"/>
      <c r="CF19" s="574"/>
      <c r="CG19" s="574"/>
      <c r="CH19" s="574"/>
      <c r="CI19" s="574"/>
      <c r="CJ19" s="574"/>
      <c r="CK19" s="574"/>
      <c r="CL19" s="574"/>
      <c r="CM19" s="574"/>
      <c r="CN19" s="574"/>
      <c r="CO19" s="574"/>
      <c r="CP19" s="574"/>
      <c r="CQ19" s="575"/>
      <c r="CR19" s="568" t="s">
        <v>208</v>
      </c>
      <c r="CS19" s="349"/>
      <c r="CT19" s="349"/>
      <c r="CU19" s="349"/>
      <c r="CV19" s="349"/>
      <c r="CW19" s="349"/>
      <c r="CX19" s="349"/>
      <c r="CY19" s="569"/>
      <c r="CZ19" s="570" t="s">
        <v>208</v>
      </c>
      <c r="DA19" s="570"/>
      <c r="DB19" s="570"/>
      <c r="DC19" s="570"/>
      <c r="DD19" s="579" t="s">
        <v>208</v>
      </c>
      <c r="DE19" s="349"/>
      <c r="DF19" s="349"/>
      <c r="DG19" s="349"/>
      <c r="DH19" s="349"/>
      <c r="DI19" s="349"/>
      <c r="DJ19" s="349"/>
      <c r="DK19" s="349"/>
      <c r="DL19" s="349"/>
      <c r="DM19" s="349"/>
      <c r="DN19" s="349"/>
      <c r="DO19" s="349"/>
      <c r="DP19" s="569"/>
      <c r="DQ19" s="579" t="s">
        <v>208</v>
      </c>
      <c r="DR19" s="349"/>
      <c r="DS19" s="349"/>
      <c r="DT19" s="349"/>
      <c r="DU19" s="349"/>
      <c r="DV19" s="349"/>
      <c r="DW19" s="349"/>
      <c r="DX19" s="349"/>
      <c r="DY19" s="349"/>
      <c r="DZ19" s="349"/>
      <c r="EA19" s="349"/>
      <c r="EB19" s="349"/>
      <c r="EC19" s="580"/>
    </row>
    <row r="20" spans="2:133" ht="11.3" customHeight="1" x14ac:dyDescent="0.2">
      <c r="B20" s="573" t="s">
        <v>374</v>
      </c>
      <c r="C20" s="574"/>
      <c r="D20" s="574"/>
      <c r="E20" s="574"/>
      <c r="F20" s="574"/>
      <c r="G20" s="574"/>
      <c r="H20" s="574"/>
      <c r="I20" s="574"/>
      <c r="J20" s="574"/>
      <c r="K20" s="574"/>
      <c r="L20" s="574"/>
      <c r="M20" s="574"/>
      <c r="N20" s="574"/>
      <c r="O20" s="574"/>
      <c r="P20" s="574"/>
      <c r="Q20" s="575"/>
      <c r="R20" s="568">
        <v>314</v>
      </c>
      <c r="S20" s="349"/>
      <c r="T20" s="349"/>
      <c r="U20" s="349"/>
      <c r="V20" s="349"/>
      <c r="W20" s="349"/>
      <c r="X20" s="349"/>
      <c r="Y20" s="569"/>
      <c r="Z20" s="570">
        <v>0</v>
      </c>
      <c r="AA20" s="570"/>
      <c r="AB20" s="570"/>
      <c r="AC20" s="570"/>
      <c r="AD20" s="571">
        <v>314</v>
      </c>
      <c r="AE20" s="571"/>
      <c r="AF20" s="571"/>
      <c r="AG20" s="571"/>
      <c r="AH20" s="571"/>
      <c r="AI20" s="571"/>
      <c r="AJ20" s="571"/>
      <c r="AK20" s="571"/>
      <c r="AL20" s="576">
        <v>0</v>
      </c>
      <c r="AM20" s="355"/>
      <c r="AN20" s="355"/>
      <c r="AO20" s="577"/>
      <c r="AP20" s="573" t="s">
        <v>375</v>
      </c>
      <c r="AQ20" s="574"/>
      <c r="AR20" s="574"/>
      <c r="AS20" s="574"/>
      <c r="AT20" s="574"/>
      <c r="AU20" s="574"/>
      <c r="AV20" s="574"/>
      <c r="AW20" s="574"/>
      <c r="AX20" s="574"/>
      <c r="AY20" s="574"/>
      <c r="AZ20" s="574"/>
      <c r="BA20" s="574"/>
      <c r="BB20" s="574"/>
      <c r="BC20" s="574"/>
      <c r="BD20" s="574"/>
      <c r="BE20" s="574"/>
      <c r="BF20" s="575"/>
      <c r="BG20" s="568" t="s">
        <v>208</v>
      </c>
      <c r="BH20" s="349"/>
      <c r="BI20" s="349"/>
      <c r="BJ20" s="349"/>
      <c r="BK20" s="349"/>
      <c r="BL20" s="349"/>
      <c r="BM20" s="349"/>
      <c r="BN20" s="569"/>
      <c r="BO20" s="570" t="s">
        <v>208</v>
      </c>
      <c r="BP20" s="570"/>
      <c r="BQ20" s="570"/>
      <c r="BR20" s="570"/>
      <c r="BS20" s="579" t="s">
        <v>208</v>
      </c>
      <c r="BT20" s="349"/>
      <c r="BU20" s="349"/>
      <c r="BV20" s="349"/>
      <c r="BW20" s="349"/>
      <c r="BX20" s="349"/>
      <c r="BY20" s="349"/>
      <c r="BZ20" s="349"/>
      <c r="CA20" s="349"/>
      <c r="CB20" s="580"/>
      <c r="CD20" s="573" t="s">
        <v>200</v>
      </c>
      <c r="CE20" s="574"/>
      <c r="CF20" s="574"/>
      <c r="CG20" s="574"/>
      <c r="CH20" s="574"/>
      <c r="CI20" s="574"/>
      <c r="CJ20" s="574"/>
      <c r="CK20" s="574"/>
      <c r="CL20" s="574"/>
      <c r="CM20" s="574"/>
      <c r="CN20" s="574"/>
      <c r="CO20" s="574"/>
      <c r="CP20" s="574"/>
      <c r="CQ20" s="575"/>
      <c r="CR20" s="568">
        <v>5364257</v>
      </c>
      <c r="CS20" s="349"/>
      <c r="CT20" s="349"/>
      <c r="CU20" s="349"/>
      <c r="CV20" s="349"/>
      <c r="CW20" s="349"/>
      <c r="CX20" s="349"/>
      <c r="CY20" s="569"/>
      <c r="CZ20" s="570">
        <v>100</v>
      </c>
      <c r="DA20" s="570"/>
      <c r="DB20" s="570"/>
      <c r="DC20" s="570"/>
      <c r="DD20" s="579">
        <v>320036</v>
      </c>
      <c r="DE20" s="349"/>
      <c r="DF20" s="349"/>
      <c r="DG20" s="349"/>
      <c r="DH20" s="349"/>
      <c r="DI20" s="349"/>
      <c r="DJ20" s="349"/>
      <c r="DK20" s="349"/>
      <c r="DL20" s="349"/>
      <c r="DM20" s="349"/>
      <c r="DN20" s="349"/>
      <c r="DO20" s="349"/>
      <c r="DP20" s="569"/>
      <c r="DQ20" s="579">
        <v>4281711</v>
      </c>
      <c r="DR20" s="349"/>
      <c r="DS20" s="349"/>
      <c r="DT20" s="349"/>
      <c r="DU20" s="349"/>
      <c r="DV20" s="349"/>
      <c r="DW20" s="349"/>
      <c r="DX20" s="349"/>
      <c r="DY20" s="349"/>
      <c r="DZ20" s="349"/>
      <c r="EA20" s="349"/>
      <c r="EB20" s="349"/>
      <c r="EC20" s="580"/>
    </row>
    <row r="21" spans="2:133" ht="11.3" customHeight="1" x14ac:dyDescent="0.2">
      <c r="B21" s="573" t="s">
        <v>377</v>
      </c>
      <c r="C21" s="574"/>
      <c r="D21" s="574"/>
      <c r="E21" s="574"/>
      <c r="F21" s="574"/>
      <c r="G21" s="574"/>
      <c r="H21" s="574"/>
      <c r="I21" s="574"/>
      <c r="J21" s="574"/>
      <c r="K21" s="574"/>
      <c r="L21" s="574"/>
      <c r="M21" s="574"/>
      <c r="N21" s="574"/>
      <c r="O21" s="574"/>
      <c r="P21" s="574"/>
      <c r="Q21" s="575"/>
      <c r="R21" s="568">
        <v>20360</v>
      </c>
      <c r="S21" s="349"/>
      <c r="T21" s="349"/>
      <c r="U21" s="349"/>
      <c r="V21" s="349"/>
      <c r="W21" s="349"/>
      <c r="X21" s="349"/>
      <c r="Y21" s="569"/>
      <c r="Z21" s="570">
        <v>0.3</v>
      </c>
      <c r="AA21" s="570"/>
      <c r="AB21" s="570"/>
      <c r="AC21" s="570"/>
      <c r="AD21" s="571">
        <v>20360</v>
      </c>
      <c r="AE21" s="571"/>
      <c r="AF21" s="571"/>
      <c r="AG21" s="571"/>
      <c r="AH21" s="571"/>
      <c r="AI21" s="571"/>
      <c r="AJ21" s="571"/>
      <c r="AK21" s="571"/>
      <c r="AL21" s="576">
        <v>0.5</v>
      </c>
      <c r="AM21" s="355"/>
      <c r="AN21" s="355"/>
      <c r="AO21" s="577"/>
      <c r="AP21" s="591" t="s">
        <v>378</v>
      </c>
      <c r="AQ21" s="592"/>
      <c r="AR21" s="592"/>
      <c r="AS21" s="592"/>
      <c r="AT21" s="592"/>
      <c r="AU21" s="592"/>
      <c r="AV21" s="592"/>
      <c r="AW21" s="592"/>
      <c r="AX21" s="592"/>
      <c r="AY21" s="592"/>
      <c r="AZ21" s="592"/>
      <c r="BA21" s="592"/>
      <c r="BB21" s="592"/>
      <c r="BC21" s="592"/>
      <c r="BD21" s="592"/>
      <c r="BE21" s="592"/>
      <c r="BF21" s="593"/>
      <c r="BG21" s="568" t="s">
        <v>208</v>
      </c>
      <c r="BH21" s="349"/>
      <c r="BI21" s="349"/>
      <c r="BJ21" s="349"/>
      <c r="BK21" s="349"/>
      <c r="BL21" s="349"/>
      <c r="BM21" s="349"/>
      <c r="BN21" s="569"/>
      <c r="BO21" s="570" t="s">
        <v>208</v>
      </c>
      <c r="BP21" s="570"/>
      <c r="BQ21" s="570"/>
      <c r="BR21" s="570"/>
      <c r="BS21" s="579" t="s">
        <v>208</v>
      </c>
      <c r="BT21" s="349"/>
      <c r="BU21" s="349"/>
      <c r="BV21" s="349"/>
      <c r="BW21" s="349"/>
      <c r="BX21" s="349"/>
      <c r="BY21" s="349"/>
      <c r="BZ21" s="349"/>
      <c r="CA21" s="349"/>
      <c r="CB21" s="580"/>
      <c r="CD21" s="582"/>
      <c r="CE21" s="583"/>
      <c r="CF21" s="583"/>
      <c r="CG21" s="583"/>
      <c r="CH21" s="583"/>
      <c r="CI21" s="583"/>
      <c r="CJ21" s="583"/>
      <c r="CK21" s="583"/>
      <c r="CL21" s="583"/>
      <c r="CM21" s="583"/>
      <c r="CN21" s="583"/>
      <c r="CO21" s="583"/>
      <c r="CP21" s="583"/>
      <c r="CQ21" s="584"/>
      <c r="CR21" s="585"/>
      <c r="CS21" s="586"/>
      <c r="CT21" s="586"/>
      <c r="CU21" s="586"/>
      <c r="CV21" s="586"/>
      <c r="CW21" s="586"/>
      <c r="CX21" s="586"/>
      <c r="CY21" s="587"/>
      <c r="CZ21" s="588"/>
      <c r="DA21" s="588"/>
      <c r="DB21" s="588"/>
      <c r="DC21" s="588"/>
      <c r="DD21" s="589"/>
      <c r="DE21" s="586"/>
      <c r="DF21" s="586"/>
      <c r="DG21" s="586"/>
      <c r="DH21" s="586"/>
      <c r="DI21" s="586"/>
      <c r="DJ21" s="586"/>
      <c r="DK21" s="586"/>
      <c r="DL21" s="586"/>
      <c r="DM21" s="586"/>
      <c r="DN21" s="586"/>
      <c r="DO21" s="586"/>
      <c r="DP21" s="587"/>
      <c r="DQ21" s="589"/>
      <c r="DR21" s="586"/>
      <c r="DS21" s="586"/>
      <c r="DT21" s="586"/>
      <c r="DU21" s="586"/>
      <c r="DV21" s="586"/>
      <c r="DW21" s="586"/>
      <c r="DX21" s="586"/>
      <c r="DY21" s="586"/>
      <c r="DZ21" s="586"/>
      <c r="EA21" s="586"/>
      <c r="EB21" s="586"/>
      <c r="EC21" s="590"/>
    </row>
    <row r="22" spans="2:133" ht="11.3" customHeight="1" x14ac:dyDescent="0.2">
      <c r="B22" s="573" t="s">
        <v>350</v>
      </c>
      <c r="C22" s="574"/>
      <c r="D22" s="574"/>
      <c r="E22" s="574"/>
      <c r="F22" s="574"/>
      <c r="G22" s="574"/>
      <c r="H22" s="574"/>
      <c r="I22" s="574"/>
      <c r="J22" s="574"/>
      <c r="K22" s="574"/>
      <c r="L22" s="574"/>
      <c r="M22" s="574"/>
      <c r="N22" s="574"/>
      <c r="O22" s="574"/>
      <c r="P22" s="574"/>
      <c r="Q22" s="575"/>
      <c r="R22" s="568">
        <v>1178938</v>
      </c>
      <c r="S22" s="349"/>
      <c r="T22" s="349"/>
      <c r="U22" s="349"/>
      <c r="V22" s="349"/>
      <c r="W22" s="349"/>
      <c r="X22" s="349"/>
      <c r="Y22" s="569"/>
      <c r="Z22" s="570">
        <v>19.8</v>
      </c>
      <c r="AA22" s="570"/>
      <c r="AB22" s="570"/>
      <c r="AC22" s="570"/>
      <c r="AD22" s="571">
        <v>1067341</v>
      </c>
      <c r="AE22" s="571"/>
      <c r="AF22" s="571"/>
      <c r="AG22" s="571"/>
      <c r="AH22" s="571"/>
      <c r="AI22" s="571"/>
      <c r="AJ22" s="571"/>
      <c r="AK22" s="571"/>
      <c r="AL22" s="576">
        <v>28.6</v>
      </c>
      <c r="AM22" s="355"/>
      <c r="AN22" s="355"/>
      <c r="AO22" s="577"/>
      <c r="AP22" s="591" t="s">
        <v>380</v>
      </c>
      <c r="AQ22" s="592"/>
      <c r="AR22" s="592"/>
      <c r="AS22" s="592"/>
      <c r="AT22" s="592"/>
      <c r="AU22" s="592"/>
      <c r="AV22" s="592"/>
      <c r="AW22" s="592"/>
      <c r="AX22" s="592"/>
      <c r="AY22" s="592"/>
      <c r="AZ22" s="592"/>
      <c r="BA22" s="592"/>
      <c r="BB22" s="592"/>
      <c r="BC22" s="592"/>
      <c r="BD22" s="592"/>
      <c r="BE22" s="592"/>
      <c r="BF22" s="593"/>
      <c r="BG22" s="568" t="s">
        <v>208</v>
      </c>
      <c r="BH22" s="349"/>
      <c r="BI22" s="349"/>
      <c r="BJ22" s="349"/>
      <c r="BK22" s="349"/>
      <c r="BL22" s="349"/>
      <c r="BM22" s="349"/>
      <c r="BN22" s="569"/>
      <c r="BO22" s="570" t="s">
        <v>208</v>
      </c>
      <c r="BP22" s="570"/>
      <c r="BQ22" s="570"/>
      <c r="BR22" s="570"/>
      <c r="BS22" s="579" t="s">
        <v>208</v>
      </c>
      <c r="BT22" s="349"/>
      <c r="BU22" s="349"/>
      <c r="BV22" s="349"/>
      <c r="BW22" s="349"/>
      <c r="BX22" s="349"/>
      <c r="BY22" s="349"/>
      <c r="BZ22" s="349"/>
      <c r="CA22" s="349"/>
      <c r="CB22" s="580"/>
      <c r="CD22" s="343" t="s">
        <v>381</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93"/>
    </row>
    <row r="23" spans="2:133" ht="11.3" customHeight="1" x14ac:dyDescent="0.2">
      <c r="B23" s="573" t="s">
        <v>308</v>
      </c>
      <c r="C23" s="574"/>
      <c r="D23" s="574"/>
      <c r="E23" s="574"/>
      <c r="F23" s="574"/>
      <c r="G23" s="574"/>
      <c r="H23" s="574"/>
      <c r="I23" s="574"/>
      <c r="J23" s="574"/>
      <c r="K23" s="574"/>
      <c r="L23" s="574"/>
      <c r="M23" s="574"/>
      <c r="N23" s="574"/>
      <c r="O23" s="574"/>
      <c r="P23" s="574"/>
      <c r="Q23" s="575"/>
      <c r="R23" s="568">
        <v>1067341</v>
      </c>
      <c r="S23" s="349"/>
      <c r="T23" s="349"/>
      <c r="U23" s="349"/>
      <c r="V23" s="349"/>
      <c r="W23" s="349"/>
      <c r="X23" s="349"/>
      <c r="Y23" s="569"/>
      <c r="Z23" s="570">
        <v>17.899999999999999</v>
      </c>
      <c r="AA23" s="570"/>
      <c r="AB23" s="570"/>
      <c r="AC23" s="570"/>
      <c r="AD23" s="571">
        <v>1067341</v>
      </c>
      <c r="AE23" s="571"/>
      <c r="AF23" s="571"/>
      <c r="AG23" s="571"/>
      <c r="AH23" s="571"/>
      <c r="AI23" s="571"/>
      <c r="AJ23" s="571"/>
      <c r="AK23" s="571"/>
      <c r="AL23" s="576">
        <v>28.6</v>
      </c>
      <c r="AM23" s="355"/>
      <c r="AN23" s="355"/>
      <c r="AO23" s="577"/>
      <c r="AP23" s="591" t="s">
        <v>123</v>
      </c>
      <c r="AQ23" s="592"/>
      <c r="AR23" s="592"/>
      <c r="AS23" s="592"/>
      <c r="AT23" s="592"/>
      <c r="AU23" s="592"/>
      <c r="AV23" s="592"/>
      <c r="AW23" s="592"/>
      <c r="AX23" s="592"/>
      <c r="AY23" s="592"/>
      <c r="AZ23" s="592"/>
      <c r="BA23" s="592"/>
      <c r="BB23" s="592"/>
      <c r="BC23" s="592"/>
      <c r="BD23" s="592"/>
      <c r="BE23" s="592"/>
      <c r="BF23" s="593"/>
      <c r="BG23" s="568" t="s">
        <v>208</v>
      </c>
      <c r="BH23" s="349"/>
      <c r="BI23" s="349"/>
      <c r="BJ23" s="349"/>
      <c r="BK23" s="349"/>
      <c r="BL23" s="349"/>
      <c r="BM23" s="349"/>
      <c r="BN23" s="569"/>
      <c r="BO23" s="570" t="s">
        <v>208</v>
      </c>
      <c r="BP23" s="570"/>
      <c r="BQ23" s="570"/>
      <c r="BR23" s="570"/>
      <c r="BS23" s="579" t="s">
        <v>208</v>
      </c>
      <c r="BT23" s="349"/>
      <c r="BU23" s="349"/>
      <c r="BV23" s="349"/>
      <c r="BW23" s="349"/>
      <c r="BX23" s="349"/>
      <c r="BY23" s="349"/>
      <c r="BZ23" s="349"/>
      <c r="CA23" s="349"/>
      <c r="CB23" s="580"/>
      <c r="CD23" s="343" t="s">
        <v>325</v>
      </c>
      <c r="CE23" s="344"/>
      <c r="CF23" s="344"/>
      <c r="CG23" s="344"/>
      <c r="CH23" s="344"/>
      <c r="CI23" s="344"/>
      <c r="CJ23" s="344"/>
      <c r="CK23" s="344"/>
      <c r="CL23" s="344"/>
      <c r="CM23" s="344"/>
      <c r="CN23" s="344"/>
      <c r="CO23" s="344"/>
      <c r="CP23" s="344"/>
      <c r="CQ23" s="393"/>
      <c r="CR23" s="343" t="s">
        <v>382</v>
      </c>
      <c r="CS23" s="344"/>
      <c r="CT23" s="344"/>
      <c r="CU23" s="344"/>
      <c r="CV23" s="344"/>
      <c r="CW23" s="344"/>
      <c r="CX23" s="344"/>
      <c r="CY23" s="393"/>
      <c r="CZ23" s="343" t="s">
        <v>386</v>
      </c>
      <c r="DA23" s="344"/>
      <c r="DB23" s="344"/>
      <c r="DC23" s="393"/>
      <c r="DD23" s="343" t="s">
        <v>311</v>
      </c>
      <c r="DE23" s="344"/>
      <c r="DF23" s="344"/>
      <c r="DG23" s="344"/>
      <c r="DH23" s="344"/>
      <c r="DI23" s="344"/>
      <c r="DJ23" s="344"/>
      <c r="DK23" s="393"/>
      <c r="DL23" s="594" t="s">
        <v>388</v>
      </c>
      <c r="DM23" s="595"/>
      <c r="DN23" s="595"/>
      <c r="DO23" s="595"/>
      <c r="DP23" s="595"/>
      <c r="DQ23" s="595"/>
      <c r="DR23" s="595"/>
      <c r="DS23" s="595"/>
      <c r="DT23" s="595"/>
      <c r="DU23" s="595"/>
      <c r="DV23" s="596"/>
      <c r="DW23" s="343" t="s">
        <v>389</v>
      </c>
      <c r="DX23" s="344"/>
      <c r="DY23" s="344"/>
      <c r="DZ23" s="344"/>
      <c r="EA23" s="344"/>
      <c r="EB23" s="344"/>
      <c r="EC23" s="393"/>
    </row>
    <row r="24" spans="2:133" ht="11.3" customHeight="1" x14ac:dyDescent="0.2">
      <c r="B24" s="573" t="s">
        <v>305</v>
      </c>
      <c r="C24" s="574"/>
      <c r="D24" s="574"/>
      <c r="E24" s="574"/>
      <c r="F24" s="574"/>
      <c r="G24" s="574"/>
      <c r="H24" s="574"/>
      <c r="I24" s="574"/>
      <c r="J24" s="574"/>
      <c r="K24" s="574"/>
      <c r="L24" s="574"/>
      <c r="M24" s="574"/>
      <c r="N24" s="574"/>
      <c r="O24" s="574"/>
      <c r="P24" s="574"/>
      <c r="Q24" s="575"/>
      <c r="R24" s="568">
        <v>111597</v>
      </c>
      <c r="S24" s="349"/>
      <c r="T24" s="349"/>
      <c r="U24" s="349"/>
      <c r="V24" s="349"/>
      <c r="W24" s="349"/>
      <c r="X24" s="349"/>
      <c r="Y24" s="569"/>
      <c r="Z24" s="570">
        <v>1.9</v>
      </c>
      <c r="AA24" s="570"/>
      <c r="AB24" s="570"/>
      <c r="AC24" s="570"/>
      <c r="AD24" s="571" t="s">
        <v>208</v>
      </c>
      <c r="AE24" s="571"/>
      <c r="AF24" s="571"/>
      <c r="AG24" s="571"/>
      <c r="AH24" s="571"/>
      <c r="AI24" s="571"/>
      <c r="AJ24" s="571"/>
      <c r="AK24" s="571"/>
      <c r="AL24" s="576" t="s">
        <v>208</v>
      </c>
      <c r="AM24" s="355"/>
      <c r="AN24" s="355"/>
      <c r="AO24" s="577"/>
      <c r="AP24" s="591" t="s">
        <v>390</v>
      </c>
      <c r="AQ24" s="592"/>
      <c r="AR24" s="592"/>
      <c r="AS24" s="592"/>
      <c r="AT24" s="592"/>
      <c r="AU24" s="592"/>
      <c r="AV24" s="592"/>
      <c r="AW24" s="592"/>
      <c r="AX24" s="592"/>
      <c r="AY24" s="592"/>
      <c r="AZ24" s="592"/>
      <c r="BA24" s="592"/>
      <c r="BB24" s="592"/>
      <c r="BC24" s="592"/>
      <c r="BD24" s="592"/>
      <c r="BE24" s="592"/>
      <c r="BF24" s="593"/>
      <c r="BG24" s="568" t="s">
        <v>208</v>
      </c>
      <c r="BH24" s="349"/>
      <c r="BI24" s="349"/>
      <c r="BJ24" s="349"/>
      <c r="BK24" s="349"/>
      <c r="BL24" s="349"/>
      <c r="BM24" s="349"/>
      <c r="BN24" s="569"/>
      <c r="BO24" s="570" t="s">
        <v>208</v>
      </c>
      <c r="BP24" s="570"/>
      <c r="BQ24" s="570"/>
      <c r="BR24" s="570"/>
      <c r="BS24" s="579" t="s">
        <v>208</v>
      </c>
      <c r="BT24" s="349"/>
      <c r="BU24" s="349"/>
      <c r="BV24" s="349"/>
      <c r="BW24" s="349"/>
      <c r="BX24" s="349"/>
      <c r="BY24" s="349"/>
      <c r="BZ24" s="349"/>
      <c r="CA24" s="349"/>
      <c r="CB24" s="580"/>
      <c r="CD24" s="557" t="s">
        <v>392</v>
      </c>
      <c r="CE24" s="558"/>
      <c r="CF24" s="558"/>
      <c r="CG24" s="558"/>
      <c r="CH24" s="558"/>
      <c r="CI24" s="558"/>
      <c r="CJ24" s="558"/>
      <c r="CK24" s="558"/>
      <c r="CL24" s="558"/>
      <c r="CM24" s="558"/>
      <c r="CN24" s="558"/>
      <c r="CO24" s="558"/>
      <c r="CP24" s="558"/>
      <c r="CQ24" s="559"/>
      <c r="CR24" s="560">
        <v>2261427</v>
      </c>
      <c r="CS24" s="561"/>
      <c r="CT24" s="561"/>
      <c r="CU24" s="561"/>
      <c r="CV24" s="561"/>
      <c r="CW24" s="561"/>
      <c r="CX24" s="561"/>
      <c r="CY24" s="562"/>
      <c r="CZ24" s="565">
        <v>42.2</v>
      </c>
      <c r="DA24" s="566"/>
      <c r="DB24" s="566"/>
      <c r="DC24" s="578"/>
      <c r="DD24" s="597">
        <v>1677099</v>
      </c>
      <c r="DE24" s="561"/>
      <c r="DF24" s="561"/>
      <c r="DG24" s="561"/>
      <c r="DH24" s="561"/>
      <c r="DI24" s="561"/>
      <c r="DJ24" s="561"/>
      <c r="DK24" s="562"/>
      <c r="DL24" s="597">
        <v>1674603</v>
      </c>
      <c r="DM24" s="561"/>
      <c r="DN24" s="561"/>
      <c r="DO24" s="561"/>
      <c r="DP24" s="561"/>
      <c r="DQ24" s="561"/>
      <c r="DR24" s="561"/>
      <c r="DS24" s="561"/>
      <c r="DT24" s="561"/>
      <c r="DU24" s="561"/>
      <c r="DV24" s="562"/>
      <c r="DW24" s="565">
        <v>42.8</v>
      </c>
      <c r="DX24" s="566"/>
      <c r="DY24" s="566"/>
      <c r="DZ24" s="566"/>
      <c r="EA24" s="566"/>
      <c r="EB24" s="566"/>
      <c r="EC24" s="567"/>
    </row>
    <row r="25" spans="2:133" ht="11.3" customHeight="1" x14ac:dyDescent="0.2">
      <c r="B25" s="573" t="s">
        <v>395</v>
      </c>
      <c r="C25" s="574"/>
      <c r="D25" s="574"/>
      <c r="E25" s="574"/>
      <c r="F25" s="574"/>
      <c r="G25" s="574"/>
      <c r="H25" s="574"/>
      <c r="I25" s="574"/>
      <c r="J25" s="574"/>
      <c r="K25" s="574"/>
      <c r="L25" s="574"/>
      <c r="M25" s="574"/>
      <c r="N25" s="574"/>
      <c r="O25" s="574"/>
      <c r="P25" s="574"/>
      <c r="Q25" s="575"/>
      <c r="R25" s="568" t="s">
        <v>208</v>
      </c>
      <c r="S25" s="349"/>
      <c r="T25" s="349"/>
      <c r="U25" s="349"/>
      <c r="V25" s="349"/>
      <c r="W25" s="349"/>
      <c r="X25" s="349"/>
      <c r="Y25" s="569"/>
      <c r="Z25" s="570" t="s">
        <v>208</v>
      </c>
      <c r="AA25" s="570"/>
      <c r="AB25" s="570"/>
      <c r="AC25" s="570"/>
      <c r="AD25" s="571" t="s">
        <v>208</v>
      </c>
      <c r="AE25" s="571"/>
      <c r="AF25" s="571"/>
      <c r="AG25" s="571"/>
      <c r="AH25" s="571"/>
      <c r="AI25" s="571"/>
      <c r="AJ25" s="571"/>
      <c r="AK25" s="571"/>
      <c r="AL25" s="576" t="s">
        <v>208</v>
      </c>
      <c r="AM25" s="355"/>
      <c r="AN25" s="355"/>
      <c r="AO25" s="577"/>
      <c r="AP25" s="591" t="s">
        <v>286</v>
      </c>
      <c r="AQ25" s="592"/>
      <c r="AR25" s="592"/>
      <c r="AS25" s="592"/>
      <c r="AT25" s="592"/>
      <c r="AU25" s="592"/>
      <c r="AV25" s="592"/>
      <c r="AW25" s="592"/>
      <c r="AX25" s="592"/>
      <c r="AY25" s="592"/>
      <c r="AZ25" s="592"/>
      <c r="BA25" s="592"/>
      <c r="BB25" s="592"/>
      <c r="BC25" s="592"/>
      <c r="BD25" s="592"/>
      <c r="BE25" s="592"/>
      <c r="BF25" s="593"/>
      <c r="BG25" s="568" t="s">
        <v>208</v>
      </c>
      <c r="BH25" s="349"/>
      <c r="BI25" s="349"/>
      <c r="BJ25" s="349"/>
      <c r="BK25" s="349"/>
      <c r="BL25" s="349"/>
      <c r="BM25" s="349"/>
      <c r="BN25" s="569"/>
      <c r="BO25" s="570" t="s">
        <v>208</v>
      </c>
      <c r="BP25" s="570"/>
      <c r="BQ25" s="570"/>
      <c r="BR25" s="570"/>
      <c r="BS25" s="579" t="s">
        <v>208</v>
      </c>
      <c r="BT25" s="349"/>
      <c r="BU25" s="349"/>
      <c r="BV25" s="349"/>
      <c r="BW25" s="349"/>
      <c r="BX25" s="349"/>
      <c r="BY25" s="349"/>
      <c r="BZ25" s="349"/>
      <c r="CA25" s="349"/>
      <c r="CB25" s="580"/>
      <c r="CD25" s="573" t="s">
        <v>206</v>
      </c>
      <c r="CE25" s="574"/>
      <c r="CF25" s="574"/>
      <c r="CG25" s="574"/>
      <c r="CH25" s="574"/>
      <c r="CI25" s="574"/>
      <c r="CJ25" s="574"/>
      <c r="CK25" s="574"/>
      <c r="CL25" s="574"/>
      <c r="CM25" s="574"/>
      <c r="CN25" s="574"/>
      <c r="CO25" s="574"/>
      <c r="CP25" s="574"/>
      <c r="CQ25" s="575"/>
      <c r="CR25" s="568">
        <v>1048542</v>
      </c>
      <c r="CS25" s="598"/>
      <c r="CT25" s="598"/>
      <c r="CU25" s="598"/>
      <c r="CV25" s="598"/>
      <c r="CW25" s="598"/>
      <c r="CX25" s="598"/>
      <c r="CY25" s="599"/>
      <c r="CZ25" s="576">
        <v>19.5</v>
      </c>
      <c r="DA25" s="600"/>
      <c r="DB25" s="600"/>
      <c r="DC25" s="601"/>
      <c r="DD25" s="579">
        <v>1004669</v>
      </c>
      <c r="DE25" s="598"/>
      <c r="DF25" s="598"/>
      <c r="DG25" s="598"/>
      <c r="DH25" s="598"/>
      <c r="DI25" s="598"/>
      <c r="DJ25" s="598"/>
      <c r="DK25" s="599"/>
      <c r="DL25" s="579">
        <v>1002253</v>
      </c>
      <c r="DM25" s="598"/>
      <c r="DN25" s="598"/>
      <c r="DO25" s="598"/>
      <c r="DP25" s="598"/>
      <c r="DQ25" s="598"/>
      <c r="DR25" s="598"/>
      <c r="DS25" s="598"/>
      <c r="DT25" s="598"/>
      <c r="DU25" s="598"/>
      <c r="DV25" s="599"/>
      <c r="DW25" s="576">
        <v>25.6</v>
      </c>
      <c r="DX25" s="600"/>
      <c r="DY25" s="600"/>
      <c r="DZ25" s="600"/>
      <c r="EA25" s="600"/>
      <c r="EB25" s="600"/>
      <c r="EC25" s="602"/>
    </row>
    <row r="26" spans="2:133" ht="11.3" customHeight="1" x14ac:dyDescent="0.2">
      <c r="B26" s="573" t="s">
        <v>83</v>
      </c>
      <c r="C26" s="574"/>
      <c r="D26" s="574"/>
      <c r="E26" s="574"/>
      <c r="F26" s="574"/>
      <c r="G26" s="574"/>
      <c r="H26" s="574"/>
      <c r="I26" s="574"/>
      <c r="J26" s="574"/>
      <c r="K26" s="574"/>
      <c r="L26" s="574"/>
      <c r="M26" s="574"/>
      <c r="N26" s="574"/>
      <c r="O26" s="574"/>
      <c r="P26" s="574"/>
      <c r="Q26" s="575"/>
      <c r="R26" s="568">
        <v>3829899</v>
      </c>
      <c r="S26" s="349"/>
      <c r="T26" s="349"/>
      <c r="U26" s="349"/>
      <c r="V26" s="349"/>
      <c r="W26" s="349"/>
      <c r="X26" s="349"/>
      <c r="Y26" s="569"/>
      <c r="Z26" s="570">
        <v>64.3</v>
      </c>
      <c r="AA26" s="570"/>
      <c r="AB26" s="570"/>
      <c r="AC26" s="570"/>
      <c r="AD26" s="571">
        <v>3718302</v>
      </c>
      <c r="AE26" s="571"/>
      <c r="AF26" s="571"/>
      <c r="AG26" s="571"/>
      <c r="AH26" s="571"/>
      <c r="AI26" s="571"/>
      <c r="AJ26" s="571"/>
      <c r="AK26" s="571"/>
      <c r="AL26" s="576">
        <v>99.7</v>
      </c>
      <c r="AM26" s="355"/>
      <c r="AN26" s="355"/>
      <c r="AO26" s="577"/>
      <c r="AP26" s="591" t="s">
        <v>397</v>
      </c>
      <c r="AQ26" s="603"/>
      <c r="AR26" s="603"/>
      <c r="AS26" s="603"/>
      <c r="AT26" s="603"/>
      <c r="AU26" s="603"/>
      <c r="AV26" s="603"/>
      <c r="AW26" s="603"/>
      <c r="AX26" s="603"/>
      <c r="AY26" s="603"/>
      <c r="AZ26" s="603"/>
      <c r="BA26" s="603"/>
      <c r="BB26" s="603"/>
      <c r="BC26" s="603"/>
      <c r="BD26" s="603"/>
      <c r="BE26" s="603"/>
      <c r="BF26" s="593"/>
      <c r="BG26" s="568" t="s">
        <v>208</v>
      </c>
      <c r="BH26" s="349"/>
      <c r="BI26" s="349"/>
      <c r="BJ26" s="349"/>
      <c r="BK26" s="349"/>
      <c r="BL26" s="349"/>
      <c r="BM26" s="349"/>
      <c r="BN26" s="569"/>
      <c r="BO26" s="570" t="s">
        <v>208</v>
      </c>
      <c r="BP26" s="570"/>
      <c r="BQ26" s="570"/>
      <c r="BR26" s="570"/>
      <c r="BS26" s="579" t="s">
        <v>208</v>
      </c>
      <c r="BT26" s="349"/>
      <c r="BU26" s="349"/>
      <c r="BV26" s="349"/>
      <c r="BW26" s="349"/>
      <c r="BX26" s="349"/>
      <c r="BY26" s="349"/>
      <c r="BZ26" s="349"/>
      <c r="CA26" s="349"/>
      <c r="CB26" s="580"/>
      <c r="CD26" s="573" t="s">
        <v>126</v>
      </c>
      <c r="CE26" s="574"/>
      <c r="CF26" s="574"/>
      <c r="CG26" s="574"/>
      <c r="CH26" s="574"/>
      <c r="CI26" s="574"/>
      <c r="CJ26" s="574"/>
      <c r="CK26" s="574"/>
      <c r="CL26" s="574"/>
      <c r="CM26" s="574"/>
      <c r="CN26" s="574"/>
      <c r="CO26" s="574"/>
      <c r="CP26" s="574"/>
      <c r="CQ26" s="575"/>
      <c r="CR26" s="568">
        <v>698454</v>
      </c>
      <c r="CS26" s="349"/>
      <c r="CT26" s="349"/>
      <c r="CU26" s="349"/>
      <c r="CV26" s="349"/>
      <c r="CW26" s="349"/>
      <c r="CX26" s="349"/>
      <c r="CY26" s="569"/>
      <c r="CZ26" s="576">
        <v>13</v>
      </c>
      <c r="DA26" s="600"/>
      <c r="DB26" s="600"/>
      <c r="DC26" s="601"/>
      <c r="DD26" s="579">
        <v>662345</v>
      </c>
      <c r="DE26" s="349"/>
      <c r="DF26" s="349"/>
      <c r="DG26" s="349"/>
      <c r="DH26" s="349"/>
      <c r="DI26" s="349"/>
      <c r="DJ26" s="349"/>
      <c r="DK26" s="569"/>
      <c r="DL26" s="579" t="s">
        <v>208</v>
      </c>
      <c r="DM26" s="349"/>
      <c r="DN26" s="349"/>
      <c r="DO26" s="349"/>
      <c r="DP26" s="349"/>
      <c r="DQ26" s="349"/>
      <c r="DR26" s="349"/>
      <c r="DS26" s="349"/>
      <c r="DT26" s="349"/>
      <c r="DU26" s="349"/>
      <c r="DV26" s="569"/>
      <c r="DW26" s="576" t="s">
        <v>208</v>
      </c>
      <c r="DX26" s="600"/>
      <c r="DY26" s="600"/>
      <c r="DZ26" s="600"/>
      <c r="EA26" s="600"/>
      <c r="EB26" s="600"/>
      <c r="EC26" s="602"/>
    </row>
    <row r="27" spans="2:133" ht="11.3" customHeight="1" x14ac:dyDescent="0.2">
      <c r="B27" s="573" t="s">
        <v>398</v>
      </c>
      <c r="C27" s="574"/>
      <c r="D27" s="574"/>
      <c r="E27" s="574"/>
      <c r="F27" s="574"/>
      <c r="G27" s="574"/>
      <c r="H27" s="574"/>
      <c r="I27" s="574"/>
      <c r="J27" s="574"/>
      <c r="K27" s="574"/>
      <c r="L27" s="574"/>
      <c r="M27" s="574"/>
      <c r="N27" s="574"/>
      <c r="O27" s="574"/>
      <c r="P27" s="574"/>
      <c r="Q27" s="575"/>
      <c r="R27" s="568">
        <v>1842</v>
      </c>
      <c r="S27" s="349"/>
      <c r="T27" s="349"/>
      <c r="U27" s="349"/>
      <c r="V27" s="349"/>
      <c r="W27" s="349"/>
      <c r="X27" s="349"/>
      <c r="Y27" s="569"/>
      <c r="Z27" s="570">
        <v>0</v>
      </c>
      <c r="AA27" s="570"/>
      <c r="AB27" s="570"/>
      <c r="AC27" s="570"/>
      <c r="AD27" s="571">
        <v>1842</v>
      </c>
      <c r="AE27" s="571"/>
      <c r="AF27" s="571"/>
      <c r="AG27" s="571"/>
      <c r="AH27" s="571"/>
      <c r="AI27" s="571"/>
      <c r="AJ27" s="571"/>
      <c r="AK27" s="571"/>
      <c r="AL27" s="576">
        <v>0</v>
      </c>
      <c r="AM27" s="355"/>
      <c r="AN27" s="355"/>
      <c r="AO27" s="577"/>
      <c r="AP27" s="573" t="s">
        <v>400</v>
      </c>
      <c r="AQ27" s="574"/>
      <c r="AR27" s="574"/>
      <c r="AS27" s="574"/>
      <c r="AT27" s="574"/>
      <c r="AU27" s="574"/>
      <c r="AV27" s="574"/>
      <c r="AW27" s="574"/>
      <c r="AX27" s="574"/>
      <c r="AY27" s="574"/>
      <c r="AZ27" s="574"/>
      <c r="BA27" s="574"/>
      <c r="BB27" s="574"/>
      <c r="BC27" s="574"/>
      <c r="BD27" s="574"/>
      <c r="BE27" s="574"/>
      <c r="BF27" s="575"/>
      <c r="BG27" s="568">
        <v>2207667</v>
      </c>
      <c r="BH27" s="349"/>
      <c r="BI27" s="349"/>
      <c r="BJ27" s="349"/>
      <c r="BK27" s="349"/>
      <c r="BL27" s="349"/>
      <c r="BM27" s="349"/>
      <c r="BN27" s="569"/>
      <c r="BO27" s="570">
        <v>100</v>
      </c>
      <c r="BP27" s="570"/>
      <c r="BQ27" s="570"/>
      <c r="BR27" s="570"/>
      <c r="BS27" s="579">
        <v>31344</v>
      </c>
      <c r="BT27" s="349"/>
      <c r="BU27" s="349"/>
      <c r="BV27" s="349"/>
      <c r="BW27" s="349"/>
      <c r="BX27" s="349"/>
      <c r="BY27" s="349"/>
      <c r="BZ27" s="349"/>
      <c r="CA27" s="349"/>
      <c r="CB27" s="580"/>
      <c r="CD27" s="573" t="s">
        <v>232</v>
      </c>
      <c r="CE27" s="574"/>
      <c r="CF27" s="574"/>
      <c r="CG27" s="574"/>
      <c r="CH27" s="574"/>
      <c r="CI27" s="574"/>
      <c r="CJ27" s="574"/>
      <c r="CK27" s="574"/>
      <c r="CL27" s="574"/>
      <c r="CM27" s="574"/>
      <c r="CN27" s="574"/>
      <c r="CO27" s="574"/>
      <c r="CP27" s="574"/>
      <c r="CQ27" s="575"/>
      <c r="CR27" s="568">
        <v>825587</v>
      </c>
      <c r="CS27" s="598"/>
      <c r="CT27" s="598"/>
      <c r="CU27" s="598"/>
      <c r="CV27" s="598"/>
      <c r="CW27" s="598"/>
      <c r="CX27" s="598"/>
      <c r="CY27" s="599"/>
      <c r="CZ27" s="576">
        <v>15.4</v>
      </c>
      <c r="DA27" s="600"/>
      <c r="DB27" s="600"/>
      <c r="DC27" s="601"/>
      <c r="DD27" s="579">
        <v>285132</v>
      </c>
      <c r="DE27" s="598"/>
      <c r="DF27" s="598"/>
      <c r="DG27" s="598"/>
      <c r="DH27" s="598"/>
      <c r="DI27" s="598"/>
      <c r="DJ27" s="598"/>
      <c r="DK27" s="599"/>
      <c r="DL27" s="579">
        <v>285052</v>
      </c>
      <c r="DM27" s="598"/>
      <c r="DN27" s="598"/>
      <c r="DO27" s="598"/>
      <c r="DP27" s="598"/>
      <c r="DQ27" s="598"/>
      <c r="DR27" s="598"/>
      <c r="DS27" s="598"/>
      <c r="DT27" s="598"/>
      <c r="DU27" s="598"/>
      <c r="DV27" s="599"/>
      <c r="DW27" s="576">
        <v>7.3</v>
      </c>
      <c r="DX27" s="600"/>
      <c r="DY27" s="600"/>
      <c r="DZ27" s="600"/>
      <c r="EA27" s="600"/>
      <c r="EB27" s="600"/>
      <c r="EC27" s="602"/>
    </row>
    <row r="28" spans="2:133" ht="11.3" customHeight="1" x14ac:dyDescent="0.2">
      <c r="B28" s="573" t="s">
        <v>163</v>
      </c>
      <c r="C28" s="574"/>
      <c r="D28" s="574"/>
      <c r="E28" s="574"/>
      <c r="F28" s="574"/>
      <c r="G28" s="574"/>
      <c r="H28" s="574"/>
      <c r="I28" s="574"/>
      <c r="J28" s="574"/>
      <c r="K28" s="574"/>
      <c r="L28" s="574"/>
      <c r="M28" s="574"/>
      <c r="N28" s="574"/>
      <c r="O28" s="574"/>
      <c r="P28" s="574"/>
      <c r="Q28" s="575"/>
      <c r="R28" s="568">
        <v>8705</v>
      </c>
      <c r="S28" s="349"/>
      <c r="T28" s="349"/>
      <c r="U28" s="349"/>
      <c r="V28" s="349"/>
      <c r="W28" s="349"/>
      <c r="X28" s="349"/>
      <c r="Y28" s="569"/>
      <c r="Z28" s="570">
        <v>0.1</v>
      </c>
      <c r="AA28" s="570"/>
      <c r="AB28" s="570"/>
      <c r="AC28" s="570"/>
      <c r="AD28" s="571" t="s">
        <v>208</v>
      </c>
      <c r="AE28" s="571"/>
      <c r="AF28" s="571"/>
      <c r="AG28" s="571"/>
      <c r="AH28" s="571"/>
      <c r="AI28" s="571"/>
      <c r="AJ28" s="571"/>
      <c r="AK28" s="571"/>
      <c r="AL28" s="576" t="s">
        <v>208</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393</v>
      </c>
      <c r="CE28" s="574"/>
      <c r="CF28" s="574"/>
      <c r="CG28" s="574"/>
      <c r="CH28" s="574"/>
      <c r="CI28" s="574"/>
      <c r="CJ28" s="574"/>
      <c r="CK28" s="574"/>
      <c r="CL28" s="574"/>
      <c r="CM28" s="574"/>
      <c r="CN28" s="574"/>
      <c r="CO28" s="574"/>
      <c r="CP28" s="574"/>
      <c r="CQ28" s="575"/>
      <c r="CR28" s="568">
        <v>387298</v>
      </c>
      <c r="CS28" s="349"/>
      <c r="CT28" s="349"/>
      <c r="CU28" s="349"/>
      <c r="CV28" s="349"/>
      <c r="CW28" s="349"/>
      <c r="CX28" s="349"/>
      <c r="CY28" s="569"/>
      <c r="CZ28" s="576">
        <v>7.2</v>
      </c>
      <c r="DA28" s="600"/>
      <c r="DB28" s="600"/>
      <c r="DC28" s="601"/>
      <c r="DD28" s="579">
        <v>387298</v>
      </c>
      <c r="DE28" s="349"/>
      <c r="DF28" s="349"/>
      <c r="DG28" s="349"/>
      <c r="DH28" s="349"/>
      <c r="DI28" s="349"/>
      <c r="DJ28" s="349"/>
      <c r="DK28" s="569"/>
      <c r="DL28" s="579">
        <v>387298</v>
      </c>
      <c r="DM28" s="349"/>
      <c r="DN28" s="349"/>
      <c r="DO28" s="349"/>
      <c r="DP28" s="349"/>
      <c r="DQ28" s="349"/>
      <c r="DR28" s="349"/>
      <c r="DS28" s="349"/>
      <c r="DT28" s="349"/>
      <c r="DU28" s="349"/>
      <c r="DV28" s="569"/>
      <c r="DW28" s="576">
        <v>9.9</v>
      </c>
      <c r="DX28" s="600"/>
      <c r="DY28" s="600"/>
      <c r="DZ28" s="600"/>
      <c r="EA28" s="600"/>
      <c r="EB28" s="600"/>
      <c r="EC28" s="602"/>
    </row>
    <row r="29" spans="2:133" ht="11.3" customHeight="1" x14ac:dyDescent="0.2">
      <c r="B29" s="573" t="s">
        <v>323</v>
      </c>
      <c r="C29" s="574"/>
      <c r="D29" s="574"/>
      <c r="E29" s="574"/>
      <c r="F29" s="574"/>
      <c r="G29" s="574"/>
      <c r="H29" s="574"/>
      <c r="I29" s="574"/>
      <c r="J29" s="574"/>
      <c r="K29" s="574"/>
      <c r="L29" s="574"/>
      <c r="M29" s="574"/>
      <c r="N29" s="574"/>
      <c r="O29" s="574"/>
      <c r="P29" s="574"/>
      <c r="Q29" s="575"/>
      <c r="R29" s="568">
        <v>45519</v>
      </c>
      <c r="S29" s="349"/>
      <c r="T29" s="349"/>
      <c r="U29" s="349"/>
      <c r="V29" s="349"/>
      <c r="W29" s="349"/>
      <c r="X29" s="349"/>
      <c r="Y29" s="569"/>
      <c r="Z29" s="570">
        <v>0.8</v>
      </c>
      <c r="AA29" s="570"/>
      <c r="AB29" s="570"/>
      <c r="AC29" s="570"/>
      <c r="AD29" s="571">
        <v>3804</v>
      </c>
      <c r="AE29" s="571"/>
      <c r="AF29" s="571"/>
      <c r="AG29" s="571"/>
      <c r="AH29" s="571"/>
      <c r="AI29" s="571"/>
      <c r="AJ29" s="571"/>
      <c r="AK29" s="571"/>
      <c r="AL29" s="576">
        <v>0.1</v>
      </c>
      <c r="AM29" s="355"/>
      <c r="AN29" s="355"/>
      <c r="AO29" s="577"/>
      <c r="AP29" s="582"/>
      <c r="AQ29" s="583"/>
      <c r="AR29" s="583"/>
      <c r="AS29" s="583"/>
      <c r="AT29" s="583"/>
      <c r="AU29" s="583"/>
      <c r="AV29" s="583"/>
      <c r="AW29" s="583"/>
      <c r="AX29" s="583"/>
      <c r="AY29" s="583"/>
      <c r="AZ29" s="583"/>
      <c r="BA29" s="583"/>
      <c r="BB29" s="583"/>
      <c r="BC29" s="583"/>
      <c r="BD29" s="583"/>
      <c r="BE29" s="583"/>
      <c r="BF29" s="584"/>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39" t="s">
        <v>182</v>
      </c>
      <c r="CE29" s="461"/>
      <c r="CF29" s="573" t="s">
        <v>24</v>
      </c>
      <c r="CG29" s="574"/>
      <c r="CH29" s="574"/>
      <c r="CI29" s="574"/>
      <c r="CJ29" s="574"/>
      <c r="CK29" s="574"/>
      <c r="CL29" s="574"/>
      <c r="CM29" s="574"/>
      <c r="CN29" s="574"/>
      <c r="CO29" s="574"/>
      <c r="CP29" s="574"/>
      <c r="CQ29" s="575"/>
      <c r="CR29" s="568">
        <v>387298</v>
      </c>
      <c r="CS29" s="598"/>
      <c r="CT29" s="598"/>
      <c r="CU29" s="598"/>
      <c r="CV29" s="598"/>
      <c r="CW29" s="598"/>
      <c r="CX29" s="598"/>
      <c r="CY29" s="599"/>
      <c r="CZ29" s="576">
        <v>7.2</v>
      </c>
      <c r="DA29" s="600"/>
      <c r="DB29" s="600"/>
      <c r="DC29" s="601"/>
      <c r="DD29" s="579">
        <v>387298</v>
      </c>
      <c r="DE29" s="598"/>
      <c r="DF29" s="598"/>
      <c r="DG29" s="598"/>
      <c r="DH29" s="598"/>
      <c r="DI29" s="598"/>
      <c r="DJ29" s="598"/>
      <c r="DK29" s="599"/>
      <c r="DL29" s="579">
        <v>387298</v>
      </c>
      <c r="DM29" s="598"/>
      <c r="DN29" s="598"/>
      <c r="DO29" s="598"/>
      <c r="DP29" s="598"/>
      <c r="DQ29" s="598"/>
      <c r="DR29" s="598"/>
      <c r="DS29" s="598"/>
      <c r="DT29" s="598"/>
      <c r="DU29" s="598"/>
      <c r="DV29" s="599"/>
      <c r="DW29" s="576">
        <v>9.9</v>
      </c>
      <c r="DX29" s="600"/>
      <c r="DY29" s="600"/>
      <c r="DZ29" s="600"/>
      <c r="EA29" s="600"/>
      <c r="EB29" s="600"/>
      <c r="EC29" s="602"/>
    </row>
    <row r="30" spans="2:133" ht="11.3" customHeight="1" x14ac:dyDescent="0.2">
      <c r="B30" s="573" t="s">
        <v>20</v>
      </c>
      <c r="C30" s="574"/>
      <c r="D30" s="574"/>
      <c r="E30" s="574"/>
      <c r="F30" s="574"/>
      <c r="G30" s="574"/>
      <c r="H30" s="574"/>
      <c r="I30" s="574"/>
      <c r="J30" s="574"/>
      <c r="K30" s="574"/>
      <c r="L30" s="574"/>
      <c r="M30" s="574"/>
      <c r="N30" s="574"/>
      <c r="O30" s="574"/>
      <c r="P30" s="574"/>
      <c r="Q30" s="575"/>
      <c r="R30" s="568">
        <v>7169</v>
      </c>
      <c r="S30" s="349"/>
      <c r="T30" s="349"/>
      <c r="U30" s="349"/>
      <c r="V30" s="349"/>
      <c r="W30" s="349"/>
      <c r="X30" s="349"/>
      <c r="Y30" s="569"/>
      <c r="Z30" s="570">
        <v>0.1</v>
      </c>
      <c r="AA30" s="570"/>
      <c r="AB30" s="570"/>
      <c r="AC30" s="570"/>
      <c r="AD30" s="571" t="s">
        <v>208</v>
      </c>
      <c r="AE30" s="571"/>
      <c r="AF30" s="571"/>
      <c r="AG30" s="571"/>
      <c r="AH30" s="571"/>
      <c r="AI30" s="571"/>
      <c r="AJ30" s="571"/>
      <c r="AK30" s="571"/>
      <c r="AL30" s="576" t="s">
        <v>208</v>
      </c>
      <c r="AM30" s="355"/>
      <c r="AN30" s="355"/>
      <c r="AO30" s="577"/>
      <c r="AP30" s="343" t="s">
        <v>325</v>
      </c>
      <c r="AQ30" s="344"/>
      <c r="AR30" s="344"/>
      <c r="AS30" s="344"/>
      <c r="AT30" s="344"/>
      <c r="AU30" s="344"/>
      <c r="AV30" s="344"/>
      <c r="AW30" s="344"/>
      <c r="AX30" s="344"/>
      <c r="AY30" s="344"/>
      <c r="AZ30" s="344"/>
      <c r="BA30" s="344"/>
      <c r="BB30" s="344"/>
      <c r="BC30" s="344"/>
      <c r="BD30" s="344"/>
      <c r="BE30" s="344"/>
      <c r="BF30" s="393"/>
      <c r="BG30" s="343" t="s">
        <v>168</v>
      </c>
      <c r="BH30" s="604"/>
      <c r="BI30" s="604"/>
      <c r="BJ30" s="604"/>
      <c r="BK30" s="604"/>
      <c r="BL30" s="604"/>
      <c r="BM30" s="604"/>
      <c r="BN30" s="604"/>
      <c r="BO30" s="604"/>
      <c r="BP30" s="604"/>
      <c r="BQ30" s="605"/>
      <c r="BR30" s="343" t="s">
        <v>402</v>
      </c>
      <c r="BS30" s="604"/>
      <c r="BT30" s="604"/>
      <c r="BU30" s="604"/>
      <c r="BV30" s="604"/>
      <c r="BW30" s="604"/>
      <c r="BX30" s="604"/>
      <c r="BY30" s="604"/>
      <c r="BZ30" s="604"/>
      <c r="CA30" s="604"/>
      <c r="CB30" s="605"/>
      <c r="CD30" s="540"/>
      <c r="CE30" s="464"/>
      <c r="CF30" s="573" t="s">
        <v>403</v>
      </c>
      <c r="CG30" s="574"/>
      <c r="CH30" s="574"/>
      <c r="CI30" s="574"/>
      <c r="CJ30" s="574"/>
      <c r="CK30" s="574"/>
      <c r="CL30" s="574"/>
      <c r="CM30" s="574"/>
      <c r="CN30" s="574"/>
      <c r="CO30" s="574"/>
      <c r="CP30" s="574"/>
      <c r="CQ30" s="575"/>
      <c r="CR30" s="568">
        <v>367526</v>
      </c>
      <c r="CS30" s="349"/>
      <c r="CT30" s="349"/>
      <c r="CU30" s="349"/>
      <c r="CV30" s="349"/>
      <c r="CW30" s="349"/>
      <c r="CX30" s="349"/>
      <c r="CY30" s="569"/>
      <c r="CZ30" s="576">
        <v>6.9</v>
      </c>
      <c r="DA30" s="600"/>
      <c r="DB30" s="600"/>
      <c r="DC30" s="601"/>
      <c r="DD30" s="579">
        <v>367526</v>
      </c>
      <c r="DE30" s="349"/>
      <c r="DF30" s="349"/>
      <c r="DG30" s="349"/>
      <c r="DH30" s="349"/>
      <c r="DI30" s="349"/>
      <c r="DJ30" s="349"/>
      <c r="DK30" s="569"/>
      <c r="DL30" s="579">
        <v>367526</v>
      </c>
      <c r="DM30" s="349"/>
      <c r="DN30" s="349"/>
      <c r="DO30" s="349"/>
      <c r="DP30" s="349"/>
      <c r="DQ30" s="349"/>
      <c r="DR30" s="349"/>
      <c r="DS30" s="349"/>
      <c r="DT30" s="349"/>
      <c r="DU30" s="349"/>
      <c r="DV30" s="569"/>
      <c r="DW30" s="576">
        <v>9.4</v>
      </c>
      <c r="DX30" s="600"/>
      <c r="DY30" s="600"/>
      <c r="DZ30" s="600"/>
      <c r="EA30" s="600"/>
      <c r="EB30" s="600"/>
      <c r="EC30" s="602"/>
    </row>
    <row r="31" spans="2:133" ht="11.3" customHeight="1" x14ac:dyDescent="0.2">
      <c r="B31" s="573" t="s">
        <v>351</v>
      </c>
      <c r="C31" s="574"/>
      <c r="D31" s="574"/>
      <c r="E31" s="574"/>
      <c r="F31" s="574"/>
      <c r="G31" s="574"/>
      <c r="H31" s="574"/>
      <c r="I31" s="574"/>
      <c r="J31" s="574"/>
      <c r="K31" s="574"/>
      <c r="L31" s="574"/>
      <c r="M31" s="574"/>
      <c r="N31" s="574"/>
      <c r="O31" s="574"/>
      <c r="P31" s="574"/>
      <c r="Q31" s="575"/>
      <c r="R31" s="568">
        <v>423905</v>
      </c>
      <c r="S31" s="349"/>
      <c r="T31" s="349"/>
      <c r="U31" s="349"/>
      <c r="V31" s="349"/>
      <c r="W31" s="349"/>
      <c r="X31" s="349"/>
      <c r="Y31" s="569"/>
      <c r="Z31" s="570">
        <v>7.1</v>
      </c>
      <c r="AA31" s="570"/>
      <c r="AB31" s="570"/>
      <c r="AC31" s="570"/>
      <c r="AD31" s="571" t="s">
        <v>208</v>
      </c>
      <c r="AE31" s="571"/>
      <c r="AF31" s="571"/>
      <c r="AG31" s="571"/>
      <c r="AH31" s="571"/>
      <c r="AI31" s="571"/>
      <c r="AJ31" s="571"/>
      <c r="AK31" s="571"/>
      <c r="AL31" s="576" t="s">
        <v>208</v>
      </c>
      <c r="AM31" s="355"/>
      <c r="AN31" s="355"/>
      <c r="AO31" s="577"/>
      <c r="AP31" s="531" t="s">
        <v>4</v>
      </c>
      <c r="AQ31" s="532"/>
      <c r="AR31" s="532"/>
      <c r="AS31" s="532"/>
      <c r="AT31" s="653" t="s">
        <v>404</v>
      </c>
      <c r="AU31" s="46"/>
      <c r="AV31" s="46"/>
      <c r="AW31" s="46"/>
      <c r="AX31" s="557" t="s">
        <v>287</v>
      </c>
      <c r="AY31" s="558"/>
      <c r="AZ31" s="558"/>
      <c r="BA31" s="558"/>
      <c r="BB31" s="558"/>
      <c r="BC31" s="558"/>
      <c r="BD31" s="558"/>
      <c r="BE31" s="558"/>
      <c r="BF31" s="559"/>
      <c r="BG31" s="612">
        <v>98.9</v>
      </c>
      <c r="BH31" s="613"/>
      <c r="BI31" s="613"/>
      <c r="BJ31" s="613"/>
      <c r="BK31" s="613"/>
      <c r="BL31" s="613"/>
      <c r="BM31" s="566">
        <v>97.3</v>
      </c>
      <c r="BN31" s="613"/>
      <c r="BO31" s="613"/>
      <c r="BP31" s="613"/>
      <c r="BQ31" s="618"/>
      <c r="BR31" s="612">
        <v>99.1</v>
      </c>
      <c r="BS31" s="613"/>
      <c r="BT31" s="613"/>
      <c r="BU31" s="613"/>
      <c r="BV31" s="613"/>
      <c r="BW31" s="613"/>
      <c r="BX31" s="566">
        <v>97.2</v>
      </c>
      <c r="BY31" s="613"/>
      <c r="BZ31" s="613"/>
      <c r="CA31" s="613"/>
      <c r="CB31" s="618"/>
      <c r="CD31" s="540"/>
      <c r="CE31" s="464"/>
      <c r="CF31" s="573" t="s">
        <v>324</v>
      </c>
      <c r="CG31" s="574"/>
      <c r="CH31" s="574"/>
      <c r="CI31" s="574"/>
      <c r="CJ31" s="574"/>
      <c r="CK31" s="574"/>
      <c r="CL31" s="574"/>
      <c r="CM31" s="574"/>
      <c r="CN31" s="574"/>
      <c r="CO31" s="574"/>
      <c r="CP31" s="574"/>
      <c r="CQ31" s="575"/>
      <c r="CR31" s="568">
        <v>19772</v>
      </c>
      <c r="CS31" s="598"/>
      <c r="CT31" s="598"/>
      <c r="CU31" s="598"/>
      <c r="CV31" s="598"/>
      <c r="CW31" s="598"/>
      <c r="CX31" s="598"/>
      <c r="CY31" s="599"/>
      <c r="CZ31" s="576">
        <v>0.4</v>
      </c>
      <c r="DA31" s="600"/>
      <c r="DB31" s="600"/>
      <c r="DC31" s="601"/>
      <c r="DD31" s="579">
        <v>19772</v>
      </c>
      <c r="DE31" s="598"/>
      <c r="DF31" s="598"/>
      <c r="DG31" s="598"/>
      <c r="DH31" s="598"/>
      <c r="DI31" s="598"/>
      <c r="DJ31" s="598"/>
      <c r="DK31" s="599"/>
      <c r="DL31" s="579">
        <v>19772</v>
      </c>
      <c r="DM31" s="598"/>
      <c r="DN31" s="598"/>
      <c r="DO31" s="598"/>
      <c r="DP31" s="598"/>
      <c r="DQ31" s="598"/>
      <c r="DR31" s="598"/>
      <c r="DS31" s="598"/>
      <c r="DT31" s="598"/>
      <c r="DU31" s="598"/>
      <c r="DV31" s="599"/>
      <c r="DW31" s="576">
        <v>0.5</v>
      </c>
      <c r="DX31" s="600"/>
      <c r="DY31" s="600"/>
      <c r="DZ31" s="600"/>
      <c r="EA31" s="600"/>
      <c r="EB31" s="600"/>
      <c r="EC31" s="602"/>
    </row>
    <row r="32" spans="2:133" ht="11.3" customHeight="1" x14ac:dyDescent="0.2">
      <c r="B32" s="606" t="s">
        <v>58</v>
      </c>
      <c r="C32" s="607"/>
      <c r="D32" s="607"/>
      <c r="E32" s="607"/>
      <c r="F32" s="607"/>
      <c r="G32" s="607"/>
      <c r="H32" s="607"/>
      <c r="I32" s="607"/>
      <c r="J32" s="607"/>
      <c r="K32" s="607"/>
      <c r="L32" s="607"/>
      <c r="M32" s="607"/>
      <c r="N32" s="607"/>
      <c r="O32" s="607"/>
      <c r="P32" s="607"/>
      <c r="Q32" s="608"/>
      <c r="R32" s="568" t="s">
        <v>208</v>
      </c>
      <c r="S32" s="349"/>
      <c r="T32" s="349"/>
      <c r="U32" s="349"/>
      <c r="V32" s="349"/>
      <c r="W32" s="349"/>
      <c r="X32" s="349"/>
      <c r="Y32" s="569"/>
      <c r="Z32" s="570" t="s">
        <v>208</v>
      </c>
      <c r="AA32" s="570"/>
      <c r="AB32" s="570"/>
      <c r="AC32" s="570"/>
      <c r="AD32" s="571" t="s">
        <v>208</v>
      </c>
      <c r="AE32" s="571"/>
      <c r="AF32" s="571"/>
      <c r="AG32" s="571"/>
      <c r="AH32" s="571"/>
      <c r="AI32" s="571"/>
      <c r="AJ32" s="571"/>
      <c r="AK32" s="571"/>
      <c r="AL32" s="576" t="s">
        <v>208</v>
      </c>
      <c r="AM32" s="355"/>
      <c r="AN32" s="355"/>
      <c r="AO32" s="577"/>
      <c r="AP32" s="652"/>
      <c r="AQ32" s="518"/>
      <c r="AR32" s="518"/>
      <c r="AS32" s="518"/>
      <c r="AT32" s="654"/>
      <c r="AU32" s="8" t="s">
        <v>261</v>
      </c>
      <c r="AV32" s="8"/>
      <c r="AW32" s="8"/>
      <c r="AX32" s="573" t="s">
        <v>383</v>
      </c>
      <c r="AY32" s="574"/>
      <c r="AZ32" s="574"/>
      <c r="BA32" s="574"/>
      <c r="BB32" s="574"/>
      <c r="BC32" s="574"/>
      <c r="BD32" s="574"/>
      <c r="BE32" s="574"/>
      <c r="BF32" s="575"/>
      <c r="BG32" s="609">
        <v>98.3</v>
      </c>
      <c r="BH32" s="598"/>
      <c r="BI32" s="598"/>
      <c r="BJ32" s="598"/>
      <c r="BK32" s="598"/>
      <c r="BL32" s="598"/>
      <c r="BM32" s="355">
        <v>97.4</v>
      </c>
      <c r="BN32" s="610"/>
      <c r="BO32" s="610"/>
      <c r="BP32" s="610"/>
      <c r="BQ32" s="611"/>
      <c r="BR32" s="609">
        <v>99.1</v>
      </c>
      <c r="BS32" s="598"/>
      <c r="BT32" s="598"/>
      <c r="BU32" s="598"/>
      <c r="BV32" s="598"/>
      <c r="BW32" s="598"/>
      <c r="BX32" s="355">
        <v>97.8</v>
      </c>
      <c r="BY32" s="610"/>
      <c r="BZ32" s="610"/>
      <c r="CA32" s="610"/>
      <c r="CB32" s="611"/>
      <c r="CD32" s="541"/>
      <c r="CE32" s="543"/>
      <c r="CF32" s="573" t="s">
        <v>216</v>
      </c>
      <c r="CG32" s="574"/>
      <c r="CH32" s="574"/>
      <c r="CI32" s="574"/>
      <c r="CJ32" s="574"/>
      <c r="CK32" s="574"/>
      <c r="CL32" s="574"/>
      <c r="CM32" s="574"/>
      <c r="CN32" s="574"/>
      <c r="CO32" s="574"/>
      <c r="CP32" s="574"/>
      <c r="CQ32" s="575"/>
      <c r="CR32" s="568" t="s">
        <v>208</v>
      </c>
      <c r="CS32" s="349"/>
      <c r="CT32" s="349"/>
      <c r="CU32" s="349"/>
      <c r="CV32" s="349"/>
      <c r="CW32" s="349"/>
      <c r="CX32" s="349"/>
      <c r="CY32" s="569"/>
      <c r="CZ32" s="576" t="s">
        <v>208</v>
      </c>
      <c r="DA32" s="600"/>
      <c r="DB32" s="600"/>
      <c r="DC32" s="601"/>
      <c r="DD32" s="579" t="s">
        <v>208</v>
      </c>
      <c r="DE32" s="349"/>
      <c r="DF32" s="349"/>
      <c r="DG32" s="349"/>
      <c r="DH32" s="349"/>
      <c r="DI32" s="349"/>
      <c r="DJ32" s="349"/>
      <c r="DK32" s="569"/>
      <c r="DL32" s="579" t="s">
        <v>208</v>
      </c>
      <c r="DM32" s="349"/>
      <c r="DN32" s="349"/>
      <c r="DO32" s="349"/>
      <c r="DP32" s="349"/>
      <c r="DQ32" s="349"/>
      <c r="DR32" s="349"/>
      <c r="DS32" s="349"/>
      <c r="DT32" s="349"/>
      <c r="DU32" s="349"/>
      <c r="DV32" s="569"/>
      <c r="DW32" s="576" t="s">
        <v>208</v>
      </c>
      <c r="DX32" s="600"/>
      <c r="DY32" s="600"/>
      <c r="DZ32" s="600"/>
      <c r="EA32" s="600"/>
      <c r="EB32" s="600"/>
      <c r="EC32" s="602"/>
    </row>
    <row r="33" spans="2:133" ht="11.3" customHeight="1" x14ac:dyDescent="0.2">
      <c r="B33" s="573" t="s">
        <v>34</v>
      </c>
      <c r="C33" s="574"/>
      <c r="D33" s="574"/>
      <c r="E33" s="574"/>
      <c r="F33" s="574"/>
      <c r="G33" s="574"/>
      <c r="H33" s="574"/>
      <c r="I33" s="574"/>
      <c r="J33" s="574"/>
      <c r="K33" s="574"/>
      <c r="L33" s="574"/>
      <c r="M33" s="574"/>
      <c r="N33" s="574"/>
      <c r="O33" s="574"/>
      <c r="P33" s="574"/>
      <c r="Q33" s="575"/>
      <c r="R33" s="568">
        <v>438552</v>
      </c>
      <c r="S33" s="349"/>
      <c r="T33" s="349"/>
      <c r="U33" s="349"/>
      <c r="V33" s="349"/>
      <c r="W33" s="349"/>
      <c r="X33" s="349"/>
      <c r="Y33" s="569"/>
      <c r="Z33" s="570">
        <v>7.4</v>
      </c>
      <c r="AA33" s="570"/>
      <c r="AB33" s="570"/>
      <c r="AC33" s="570"/>
      <c r="AD33" s="571" t="s">
        <v>208</v>
      </c>
      <c r="AE33" s="571"/>
      <c r="AF33" s="571"/>
      <c r="AG33" s="571"/>
      <c r="AH33" s="571"/>
      <c r="AI33" s="571"/>
      <c r="AJ33" s="571"/>
      <c r="AK33" s="571"/>
      <c r="AL33" s="576" t="s">
        <v>208</v>
      </c>
      <c r="AM33" s="355"/>
      <c r="AN33" s="355"/>
      <c r="AO33" s="577"/>
      <c r="AP33" s="534"/>
      <c r="AQ33" s="535"/>
      <c r="AR33" s="535"/>
      <c r="AS33" s="535"/>
      <c r="AT33" s="655"/>
      <c r="AU33" s="47"/>
      <c r="AV33" s="47"/>
      <c r="AW33" s="47"/>
      <c r="AX33" s="582" t="s">
        <v>167</v>
      </c>
      <c r="AY33" s="583"/>
      <c r="AZ33" s="583"/>
      <c r="BA33" s="583"/>
      <c r="BB33" s="583"/>
      <c r="BC33" s="583"/>
      <c r="BD33" s="583"/>
      <c r="BE33" s="583"/>
      <c r="BF33" s="584"/>
      <c r="BG33" s="614">
        <v>99.2</v>
      </c>
      <c r="BH33" s="615"/>
      <c r="BI33" s="615"/>
      <c r="BJ33" s="615"/>
      <c r="BK33" s="615"/>
      <c r="BL33" s="615"/>
      <c r="BM33" s="616">
        <v>96.8</v>
      </c>
      <c r="BN33" s="615"/>
      <c r="BO33" s="615"/>
      <c r="BP33" s="615"/>
      <c r="BQ33" s="617"/>
      <c r="BR33" s="614">
        <v>99</v>
      </c>
      <c r="BS33" s="615"/>
      <c r="BT33" s="615"/>
      <c r="BU33" s="615"/>
      <c r="BV33" s="615"/>
      <c r="BW33" s="615"/>
      <c r="BX33" s="616">
        <v>96.3</v>
      </c>
      <c r="BY33" s="615"/>
      <c r="BZ33" s="615"/>
      <c r="CA33" s="615"/>
      <c r="CB33" s="617"/>
      <c r="CD33" s="573" t="s">
        <v>405</v>
      </c>
      <c r="CE33" s="574"/>
      <c r="CF33" s="574"/>
      <c r="CG33" s="574"/>
      <c r="CH33" s="574"/>
      <c r="CI33" s="574"/>
      <c r="CJ33" s="574"/>
      <c r="CK33" s="574"/>
      <c r="CL33" s="574"/>
      <c r="CM33" s="574"/>
      <c r="CN33" s="574"/>
      <c r="CO33" s="574"/>
      <c r="CP33" s="574"/>
      <c r="CQ33" s="575"/>
      <c r="CR33" s="568">
        <v>2782794</v>
      </c>
      <c r="CS33" s="598"/>
      <c r="CT33" s="598"/>
      <c r="CU33" s="598"/>
      <c r="CV33" s="598"/>
      <c r="CW33" s="598"/>
      <c r="CX33" s="598"/>
      <c r="CY33" s="599"/>
      <c r="CZ33" s="576">
        <v>51.9</v>
      </c>
      <c r="DA33" s="600"/>
      <c r="DB33" s="600"/>
      <c r="DC33" s="601"/>
      <c r="DD33" s="579">
        <v>2440442</v>
      </c>
      <c r="DE33" s="598"/>
      <c r="DF33" s="598"/>
      <c r="DG33" s="598"/>
      <c r="DH33" s="598"/>
      <c r="DI33" s="598"/>
      <c r="DJ33" s="598"/>
      <c r="DK33" s="599"/>
      <c r="DL33" s="579">
        <v>1931580</v>
      </c>
      <c r="DM33" s="598"/>
      <c r="DN33" s="598"/>
      <c r="DO33" s="598"/>
      <c r="DP33" s="598"/>
      <c r="DQ33" s="598"/>
      <c r="DR33" s="598"/>
      <c r="DS33" s="598"/>
      <c r="DT33" s="598"/>
      <c r="DU33" s="598"/>
      <c r="DV33" s="599"/>
      <c r="DW33" s="576">
        <v>49.3</v>
      </c>
      <c r="DX33" s="600"/>
      <c r="DY33" s="600"/>
      <c r="DZ33" s="600"/>
      <c r="EA33" s="600"/>
      <c r="EB33" s="600"/>
      <c r="EC33" s="602"/>
    </row>
    <row r="34" spans="2:133" ht="11.3" customHeight="1" x14ac:dyDescent="0.2">
      <c r="B34" s="573" t="s">
        <v>246</v>
      </c>
      <c r="C34" s="574"/>
      <c r="D34" s="574"/>
      <c r="E34" s="574"/>
      <c r="F34" s="574"/>
      <c r="G34" s="574"/>
      <c r="H34" s="574"/>
      <c r="I34" s="574"/>
      <c r="J34" s="574"/>
      <c r="K34" s="574"/>
      <c r="L34" s="574"/>
      <c r="M34" s="574"/>
      <c r="N34" s="574"/>
      <c r="O34" s="574"/>
      <c r="P34" s="574"/>
      <c r="Q34" s="575"/>
      <c r="R34" s="568">
        <v>10002</v>
      </c>
      <c r="S34" s="349"/>
      <c r="T34" s="349"/>
      <c r="U34" s="349"/>
      <c r="V34" s="349"/>
      <c r="W34" s="349"/>
      <c r="X34" s="349"/>
      <c r="Y34" s="569"/>
      <c r="Z34" s="570">
        <v>0.2</v>
      </c>
      <c r="AA34" s="570"/>
      <c r="AB34" s="570"/>
      <c r="AC34" s="570"/>
      <c r="AD34" s="571">
        <v>6945</v>
      </c>
      <c r="AE34" s="571"/>
      <c r="AF34" s="571"/>
      <c r="AG34" s="571"/>
      <c r="AH34" s="571"/>
      <c r="AI34" s="571"/>
      <c r="AJ34" s="571"/>
      <c r="AK34" s="571"/>
      <c r="AL34" s="576">
        <v>0.2</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408</v>
      </c>
      <c r="CE34" s="574"/>
      <c r="CF34" s="574"/>
      <c r="CG34" s="574"/>
      <c r="CH34" s="574"/>
      <c r="CI34" s="574"/>
      <c r="CJ34" s="574"/>
      <c r="CK34" s="574"/>
      <c r="CL34" s="574"/>
      <c r="CM34" s="574"/>
      <c r="CN34" s="574"/>
      <c r="CO34" s="574"/>
      <c r="CP34" s="574"/>
      <c r="CQ34" s="575"/>
      <c r="CR34" s="568">
        <v>983386</v>
      </c>
      <c r="CS34" s="349"/>
      <c r="CT34" s="349"/>
      <c r="CU34" s="349"/>
      <c r="CV34" s="349"/>
      <c r="CW34" s="349"/>
      <c r="CX34" s="349"/>
      <c r="CY34" s="569"/>
      <c r="CZ34" s="576">
        <v>18.3</v>
      </c>
      <c r="DA34" s="600"/>
      <c r="DB34" s="600"/>
      <c r="DC34" s="601"/>
      <c r="DD34" s="579">
        <v>830965</v>
      </c>
      <c r="DE34" s="349"/>
      <c r="DF34" s="349"/>
      <c r="DG34" s="349"/>
      <c r="DH34" s="349"/>
      <c r="DI34" s="349"/>
      <c r="DJ34" s="349"/>
      <c r="DK34" s="569"/>
      <c r="DL34" s="579">
        <v>744550</v>
      </c>
      <c r="DM34" s="349"/>
      <c r="DN34" s="349"/>
      <c r="DO34" s="349"/>
      <c r="DP34" s="349"/>
      <c r="DQ34" s="349"/>
      <c r="DR34" s="349"/>
      <c r="DS34" s="349"/>
      <c r="DT34" s="349"/>
      <c r="DU34" s="349"/>
      <c r="DV34" s="569"/>
      <c r="DW34" s="576">
        <v>19</v>
      </c>
      <c r="DX34" s="600"/>
      <c r="DY34" s="600"/>
      <c r="DZ34" s="600"/>
      <c r="EA34" s="600"/>
      <c r="EB34" s="600"/>
      <c r="EC34" s="602"/>
    </row>
    <row r="35" spans="2:133" ht="11.3" customHeight="1" x14ac:dyDescent="0.2">
      <c r="B35" s="573" t="s">
        <v>150</v>
      </c>
      <c r="C35" s="574"/>
      <c r="D35" s="574"/>
      <c r="E35" s="574"/>
      <c r="F35" s="574"/>
      <c r="G35" s="574"/>
      <c r="H35" s="574"/>
      <c r="I35" s="574"/>
      <c r="J35" s="574"/>
      <c r="K35" s="574"/>
      <c r="L35" s="574"/>
      <c r="M35" s="574"/>
      <c r="N35" s="574"/>
      <c r="O35" s="574"/>
      <c r="P35" s="574"/>
      <c r="Q35" s="575"/>
      <c r="R35" s="568">
        <v>15503</v>
      </c>
      <c r="S35" s="349"/>
      <c r="T35" s="349"/>
      <c r="U35" s="349"/>
      <c r="V35" s="349"/>
      <c r="W35" s="349"/>
      <c r="X35" s="349"/>
      <c r="Y35" s="569"/>
      <c r="Z35" s="570">
        <v>0.3</v>
      </c>
      <c r="AA35" s="570"/>
      <c r="AB35" s="570"/>
      <c r="AC35" s="570"/>
      <c r="AD35" s="571" t="s">
        <v>208</v>
      </c>
      <c r="AE35" s="571"/>
      <c r="AF35" s="571"/>
      <c r="AG35" s="571"/>
      <c r="AH35" s="571"/>
      <c r="AI35" s="571"/>
      <c r="AJ35" s="571"/>
      <c r="AK35" s="571"/>
      <c r="AL35" s="576" t="s">
        <v>208</v>
      </c>
      <c r="AM35" s="355"/>
      <c r="AN35" s="355"/>
      <c r="AO35" s="577"/>
      <c r="AP35" s="18"/>
      <c r="AQ35" s="343" t="s">
        <v>410</v>
      </c>
      <c r="AR35" s="344"/>
      <c r="AS35" s="344"/>
      <c r="AT35" s="344"/>
      <c r="AU35" s="344"/>
      <c r="AV35" s="344"/>
      <c r="AW35" s="344"/>
      <c r="AX35" s="344"/>
      <c r="AY35" s="344"/>
      <c r="AZ35" s="344"/>
      <c r="BA35" s="344"/>
      <c r="BB35" s="344"/>
      <c r="BC35" s="344"/>
      <c r="BD35" s="344"/>
      <c r="BE35" s="344"/>
      <c r="BF35" s="393"/>
      <c r="BG35" s="343" t="s">
        <v>219</v>
      </c>
      <c r="BH35" s="344"/>
      <c r="BI35" s="344"/>
      <c r="BJ35" s="344"/>
      <c r="BK35" s="344"/>
      <c r="BL35" s="344"/>
      <c r="BM35" s="344"/>
      <c r="BN35" s="344"/>
      <c r="BO35" s="344"/>
      <c r="BP35" s="344"/>
      <c r="BQ35" s="344"/>
      <c r="BR35" s="344"/>
      <c r="BS35" s="344"/>
      <c r="BT35" s="344"/>
      <c r="BU35" s="344"/>
      <c r="BV35" s="344"/>
      <c r="BW35" s="344"/>
      <c r="BX35" s="344"/>
      <c r="BY35" s="344"/>
      <c r="BZ35" s="344"/>
      <c r="CA35" s="344"/>
      <c r="CB35" s="393"/>
      <c r="CD35" s="573" t="s">
        <v>411</v>
      </c>
      <c r="CE35" s="574"/>
      <c r="CF35" s="574"/>
      <c r="CG35" s="574"/>
      <c r="CH35" s="574"/>
      <c r="CI35" s="574"/>
      <c r="CJ35" s="574"/>
      <c r="CK35" s="574"/>
      <c r="CL35" s="574"/>
      <c r="CM35" s="574"/>
      <c r="CN35" s="574"/>
      <c r="CO35" s="574"/>
      <c r="CP35" s="574"/>
      <c r="CQ35" s="575"/>
      <c r="CR35" s="568">
        <v>38604</v>
      </c>
      <c r="CS35" s="598"/>
      <c r="CT35" s="598"/>
      <c r="CU35" s="598"/>
      <c r="CV35" s="598"/>
      <c r="CW35" s="598"/>
      <c r="CX35" s="598"/>
      <c r="CY35" s="599"/>
      <c r="CZ35" s="576">
        <v>0.7</v>
      </c>
      <c r="DA35" s="600"/>
      <c r="DB35" s="600"/>
      <c r="DC35" s="601"/>
      <c r="DD35" s="579">
        <v>37972</v>
      </c>
      <c r="DE35" s="598"/>
      <c r="DF35" s="598"/>
      <c r="DG35" s="598"/>
      <c r="DH35" s="598"/>
      <c r="DI35" s="598"/>
      <c r="DJ35" s="598"/>
      <c r="DK35" s="599"/>
      <c r="DL35" s="579">
        <v>37972</v>
      </c>
      <c r="DM35" s="598"/>
      <c r="DN35" s="598"/>
      <c r="DO35" s="598"/>
      <c r="DP35" s="598"/>
      <c r="DQ35" s="598"/>
      <c r="DR35" s="598"/>
      <c r="DS35" s="598"/>
      <c r="DT35" s="598"/>
      <c r="DU35" s="598"/>
      <c r="DV35" s="599"/>
      <c r="DW35" s="576">
        <v>1</v>
      </c>
      <c r="DX35" s="600"/>
      <c r="DY35" s="600"/>
      <c r="DZ35" s="600"/>
      <c r="EA35" s="600"/>
      <c r="EB35" s="600"/>
      <c r="EC35" s="602"/>
    </row>
    <row r="36" spans="2:133" ht="11.3" customHeight="1" x14ac:dyDescent="0.2">
      <c r="B36" s="573" t="s">
        <v>414</v>
      </c>
      <c r="C36" s="574"/>
      <c r="D36" s="574"/>
      <c r="E36" s="574"/>
      <c r="F36" s="574"/>
      <c r="G36" s="574"/>
      <c r="H36" s="574"/>
      <c r="I36" s="574"/>
      <c r="J36" s="574"/>
      <c r="K36" s="574"/>
      <c r="L36" s="574"/>
      <c r="M36" s="574"/>
      <c r="N36" s="574"/>
      <c r="O36" s="574"/>
      <c r="P36" s="574"/>
      <c r="Q36" s="575"/>
      <c r="R36" s="568">
        <v>247442</v>
      </c>
      <c r="S36" s="349"/>
      <c r="T36" s="349"/>
      <c r="U36" s="349"/>
      <c r="V36" s="349"/>
      <c r="W36" s="349"/>
      <c r="X36" s="349"/>
      <c r="Y36" s="569"/>
      <c r="Z36" s="570">
        <v>4.2</v>
      </c>
      <c r="AA36" s="570"/>
      <c r="AB36" s="570"/>
      <c r="AC36" s="570"/>
      <c r="AD36" s="571" t="s">
        <v>208</v>
      </c>
      <c r="AE36" s="571"/>
      <c r="AF36" s="571"/>
      <c r="AG36" s="571"/>
      <c r="AH36" s="571"/>
      <c r="AI36" s="571"/>
      <c r="AJ36" s="571"/>
      <c r="AK36" s="571"/>
      <c r="AL36" s="576" t="s">
        <v>208</v>
      </c>
      <c r="AM36" s="355"/>
      <c r="AN36" s="355"/>
      <c r="AO36" s="577"/>
      <c r="AP36" s="18"/>
      <c r="AQ36" s="619" t="s">
        <v>400</v>
      </c>
      <c r="AR36" s="620"/>
      <c r="AS36" s="620"/>
      <c r="AT36" s="620"/>
      <c r="AU36" s="620"/>
      <c r="AV36" s="620"/>
      <c r="AW36" s="620"/>
      <c r="AX36" s="620"/>
      <c r="AY36" s="621"/>
      <c r="AZ36" s="560">
        <v>710004</v>
      </c>
      <c r="BA36" s="561"/>
      <c r="BB36" s="561"/>
      <c r="BC36" s="561"/>
      <c r="BD36" s="561"/>
      <c r="BE36" s="561"/>
      <c r="BF36" s="622"/>
      <c r="BG36" s="557" t="s">
        <v>415</v>
      </c>
      <c r="BH36" s="558"/>
      <c r="BI36" s="558"/>
      <c r="BJ36" s="558"/>
      <c r="BK36" s="558"/>
      <c r="BL36" s="558"/>
      <c r="BM36" s="558"/>
      <c r="BN36" s="558"/>
      <c r="BO36" s="558"/>
      <c r="BP36" s="558"/>
      <c r="BQ36" s="558"/>
      <c r="BR36" s="558"/>
      <c r="BS36" s="558"/>
      <c r="BT36" s="558"/>
      <c r="BU36" s="559"/>
      <c r="BV36" s="560">
        <v>15358</v>
      </c>
      <c r="BW36" s="561"/>
      <c r="BX36" s="561"/>
      <c r="BY36" s="561"/>
      <c r="BZ36" s="561"/>
      <c r="CA36" s="561"/>
      <c r="CB36" s="622"/>
      <c r="CD36" s="573" t="s">
        <v>32</v>
      </c>
      <c r="CE36" s="574"/>
      <c r="CF36" s="574"/>
      <c r="CG36" s="574"/>
      <c r="CH36" s="574"/>
      <c r="CI36" s="574"/>
      <c r="CJ36" s="574"/>
      <c r="CK36" s="574"/>
      <c r="CL36" s="574"/>
      <c r="CM36" s="574"/>
      <c r="CN36" s="574"/>
      <c r="CO36" s="574"/>
      <c r="CP36" s="574"/>
      <c r="CQ36" s="575"/>
      <c r="CR36" s="568">
        <v>803425</v>
      </c>
      <c r="CS36" s="349"/>
      <c r="CT36" s="349"/>
      <c r="CU36" s="349"/>
      <c r="CV36" s="349"/>
      <c r="CW36" s="349"/>
      <c r="CX36" s="349"/>
      <c r="CY36" s="569"/>
      <c r="CZ36" s="576">
        <v>15</v>
      </c>
      <c r="DA36" s="600"/>
      <c r="DB36" s="600"/>
      <c r="DC36" s="601"/>
      <c r="DD36" s="579">
        <v>718034</v>
      </c>
      <c r="DE36" s="349"/>
      <c r="DF36" s="349"/>
      <c r="DG36" s="349"/>
      <c r="DH36" s="349"/>
      <c r="DI36" s="349"/>
      <c r="DJ36" s="349"/>
      <c r="DK36" s="569"/>
      <c r="DL36" s="579">
        <v>641126</v>
      </c>
      <c r="DM36" s="349"/>
      <c r="DN36" s="349"/>
      <c r="DO36" s="349"/>
      <c r="DP36" s="349"/>
      <c r="DQ36" s="349"/>
      <c r="DR36" s="349"/>
      <c r="DS36" s="349"/>
      <c r="DT36" s="349"/>
      <c r="DU36" s="349"/>
      <c r="DV36" s="569"/>
      <c r="DW36" s="576">
        <v>16.399999999999999</v>
      </c>
      <c r="DX36" s="600"/>
      <c r="DY36" s="600"/>
      <c r="DZ36" s="600"/>
      <c r="EA36" s="600"/>
      <c r="EB36" s="600"/>
      <c r="EC36" s="602"/>
    </row>
    <row r="37" spans="2:133" ht="11.3" customHeight="1" x14ac:dyDescent="0.2">
      <c r="B37" s="573" t="s">
        <v>384</v>
      </c>
      <c r="C37" s="574"/>
      <c r="D37" s="574"/>
      <c r="E37" s="574"/>
      <c r="F37" s="574"/>
      <c r="G37" s="574"/>
      <c r="H37" s="574"/>
      <c r="I37" s="574"/>
      <c r="J37" s="574"/>
      <c r="K37" s="574"/>
      <c r="L37" s="574"/>
      <c r="M37" s="574"/>
      <c r="N37" s="574"/>
      <c r="O37" s="574"/>
      <c r="P37" s="574"/>
      <c r="Q37" s="575"/>
      <c r="R37" s="568">
        <v>595883</v>
      </c>
      <c r="S37" s="349"/>
      <c r="T37" s="349"/>
      <c r="U37" s="349"/>
      <c r="V37" s="349"/>
      <c r="W37" s="349"/>
      <c r="X37" s="349"/>
      <c r="Y37" s="569"/>
      <c r="Z37" s="570">
        <v>10</v>
      </c>
      <c r="AA37" s="570"/>
      <c r="AB37" s="570"/>
      <c r="AC37" s="570"/>
      <c r="AD37" s="571" t="s">
        <v>208</v>
      </c>
      <c r="AE37" s="571"/>
      <c r="AF37" s="571"/>
      <c r="AG37" s="571"/>
      <c r="AH37" s="571"/>
      <c r="AI37" s="571"/>
      <c r="AJ37" s="571"/>
      <c r="AK37" s="571"/>
      <c r="AL37" s="576" t="s">
        <v>208</v>
      </c>
      <c r="AM37" s="355"/>
      <c r="AN37" s="355"/>
      <c r="AO37" s="577"/>
      <c r="AQ37" s="623" t="s">
        <v>416</v>
      </c>
      <c r="AR37" s="352"/>
      <c r="AS37" s="352"/>
      <c r="AT37" s="352"/>
      <c r="AU37" s="352"/>
      <c r="AV37" s="352"/>
      <c r="AW37" s="352"/>
      <c r="AX37" s="352"/>
      <c r="AY37" s="624"/>
      <c r="AZ37" s="568">
        <v>120894</v>
      </c>
      <c r="BA37" s="349"/>
      <c r="BB37" s="349"/>
      <c r="BC37" s="349"/>
      <c r="BD37" s="598"/>
      <c r="BE37" s="598"/>
      <c r="BF37" s="611"/>
      <c r="BG37" s="573" t="s">
        <v>418</v>
      </c>
      <c r="BH37" s="574"/>
      <c r="BI37" s="574"/>
      <c r="BJ37" s="574"/>
      <c r="BK37" s="574"/>
      <c r="BL37" s="574"/>
      <c r="BM37" s="574"/>
      <c r="BN37" s="574"/>
      <c r="BO37" s="574"/>
      <c r="BP37" s="574"/>
      <c r="BQ37" s="574"/>
      <c r="BR37" s="574"/>
      <c r="BS37" s="574"/>
      <c r="BT37" s="574"/>
      <c r="BU37" s="575"/>
      <c r="BV37" s="568">
        <v>5169</v>
      </c>
      <c r="BW37" s="349"/>
      <c r="BX37" s="349"/>
      <c r="BY37" s="349"/>
      <c r="BZ37" s="349"/>
      <c r="CA37" s="349"/>
      <c r="CB37" s="580"/>
      <c r="CD37" s="573" t="s">
        <v>166</v>
      </c>
      <c r="CE37" s="574"/>
      <c r="CF37" s="574"/>
      <c r="CG37" s="574"/>
      <c r="CH37" s="574"/>
      <c r="CI37" s="574"/>
      <c r="CJ37" s="574"/>
      <c r="CK37" s="574"/>
      <c r="CL37" s="574"/>
      <c r="CM37" s="574"/>
      <c r="CN37" s="574"/>
      <c r="CO37" s="574"/>
      <c r="CP37" s="574"/>
      <c r="CQ37" s="575"/>
      <c r="CR37" s="568">
        <v>384209</v>
      </c>
      <c r="CS37" s="598"/>
      <c r="CT37" s="598"/>
      <c r="CU37" s="598"/>
      <c r="CV37" s="598"/>
      <c r="CW37" s="598"/>
      <c r="CX37" s="598"/>
      <c r="CY37" s="599"/>
      <c r="CZ37" s="576">
        <v>7.2</v>
      </c>
      <c r="DA37" s="600"/>
      <c r="DB37" s="600"/>
      <c r="DC37" s="601"/>
      <c r="DD37" s="579">
        <v>384209</v>
      </c>
      <c r="DE37" s="598"/>
      <c r="DF37" s="598"/>
      <c r="DG37" s="598"/>
      <c r="DH37" s="598"/>
      <c r="DI37" s="598"/>
      <c r="DJ37" s="598"/>
      <c r="DK37" s="599"/>
      <c r="DL37" s="579">
        <v>382614</v>
      </c>
      <c r="DM37" s="598"/>
      <c r="DN37" s="598"/>
      <c r="DO37" s="598"/>
      <c r="DP37" s="598"/>
      <c r="DQ37" s="598"/>
      <c r="DR37" s="598"/>
      <c r="DS37" s="598"/>
      <c r="DT37" s="598"/>
      <c r="DU37" s="598"/>
      <c r="DV37" s="599"/>
      <c r="DW37" s="576">
        <v>9.8000000000000007</v>
      </c>
      <c r="DX37" s="600"/>
      <c r="DY37" s="600"/>
      <c r="DZ37" s="600"/>
      <c r="EA37" s="600"/>
      <c r="EB37" s="600"/>
      <c r="EC37" s="602"/>
    </row>
    <row r="38" spans="2:133" ht="11.3" customHeight="1" x14ac:dyDescent="0.2">
      <c r="B38" s="573" t="s">
        <v>406</v>
      </c>
      <c r="C38" s="574"/>
      <c r="D38" s="574"/>
      <c r="E38" s="574"/>
      <c r="F38" s="574"/>
      <c r="G38" s="574"/>
      <c r="H38" s="574"/>
      <c r="I38" s="574"/>
      <c r="J38" s="574"/>
      <c r="K38" s="574"/>
      <c r="L38" s="574"/>
      <c r="M38" s="574"/>
      <c r="N38" s="574"/>
      <c r="O38" s="574"/>
      <c r="P38" s="574"/>
      <c r="Q38" s="575"/>
      <c r="R38" s="568">
        <v>70715</v>
      </c>
      <c r="S38" s="349"/>
      <c r="T38" s="349"/>
      <c r="U38" s="349"/>
      <c r="V38" s="349"/>
      <c r="W38" s="349"/>
      <c r="X38" s="349"/>
      <c r="Y38" s="569"/>
      <c r="Z38" s="570">
        <v>1.2</v>
      </c>
      <c r="AA38" s="570"/>
      <c r="AB38" s="570"/>
      <c r="AC38" s="570"/>
      <c r="AD38" s="571">
        <v>12</v>
      </c>
      <c r="AE38" s="571"/>
      <c r="AF38" s="571"/>
      <c r="AG38" s="571"/>
      <c r="AH38" s="571"/>
      <c r="AI38" s="571"/>
      <c r="AJ38" s="571"/>
      <c r="AK38" s="571"/>
      <c r="AL38" s="576">
        <v>0</v>
      </c>
      <c r="AM38" s="355"/>
      <c r="AN38" s="355"/>
      <c r="AO38" s="577"/>
      <c r="AQ38" s="623" t="s">
        <v>420</v>
      </c>
      <c r="AR38" s="352"/>
      <c r="AS38" s="352"/>
      <c r="AT38" s="352"/>
      <c r="AU38" s="352"/>
      <c r="AV38" s="352"/>
      <c r="AW38" s="352"/>
      <c r="AX38" s="352"/>
      <c r="AY38" s="624"/>
      <c r="AZ38" s="568">
        <v>69537</v>
      </c>
      <c r="BA38" s="349"/>
      <c r="BB38" s="349"/>
      <c r="BC38" s="349"/>
      <c r="BD38" s="598"/>
      <c r="BE38" s="598"/>
      <c r="BF38" s="611"/>
      <c r="BG38" s="573" t="s">
        <v>424</v>
      </c>
      <c r="BH38" s="574"/>
      <c r="BI38" s="574"/>
      <c r="BJ38" s="574"/>
      <c r="BK38" s="574"/>
      <c r="BL38" s="574"/>
      <c r="BM38" s="574"/>
      <c r="BN38" s="574"/>
      <c r="BO38" s="574"/>
      <c r="BP38" s="574"/>
      <c r="BQ38" s="574"/>
      <c r="BR38" s="574"/>
      <c r="BS38" s="574"/>
      <c r="BT38" s="574"/>
      <c r="BU38" s="575"/>
      <c r="BV38" s="568">
        <v>2406</v>
      </c>
      <c r="BW38" s="349"/>
      <c r="BX38" s="349"/>
      <c r="BY38" s="349"/>
      <c r="BZ38" s="349"/>
      <c r="CA38" s="349"/>
      <c r="CB38" s="580"/>
      <c r="CD38" s="573" t="s">
        <v>425</v>
      </c>
      <c r="CE38" s="574"/>
      <c r="CF38" s="574"/>
      <c r="CG38" s="574"/>
      <c r="CH38" s="574"/>
      <c r="CI38" s="574"/>
      <c r="CJ38" s="574"/>
      <c r="CK38" s="574"/>
      <c r="CL38" s="574"/>
      <c r="CM38" s="574"/>
      <c r="CN38" s="574"/>
      <c r="CO38" s="574"/>
      <c r="CP38" s="574"/>
      <c r="CQ38" s="575"/>
      <c r="CR38" s="568">
        <v>640467</v>
      </c>
      <c r="CS38" s="349"/>
      <c r="CT38" s="349"/>
      <c r="CU38" s="349"/>
      <c r="CV38" s="349"/>
      <c r="CW38" s="349"/>
      <c r="CX38" s="349"/>
      <c r="CY38" s="569"/>
      <c r="CZ38" s="576">
        <v>11.9</v>
      </c>
      <c r="DA38" s="600"/>
      <c r="DB38" s="600"/>
      <c r="DC38" s="601"/>
      <c r="DD38" s="579">
        <v>537018</v>
      </c>
      <c r="DE38" s="349"/>
      <c r="DF38" s="349"/>
      <c r="DG38" s="349"/>
      <c r="DH38" s="349"/>
      <c r="DI38" s="349"/>
      <c r="DJ38" s="349"/>
      <c r="DK38" s="569"/>
      <c r="DL38" s="579">
        <v>507932</v>
      </c>
      <c r="DM38" s="349"/>
      <c r="DN38" s="349"/>
      <c r="DO38" s="349"/>
      <c r="DP38" s="349"/>
      <c r="DQ38" s="349"/>
      <c r="DR38" s="349"/>
      <c r="DS38" s="349"/>
      <c r="DT38" s="349"/>
      <c r="DU38" s="349"/>
      <c r="DV38" s="569"/>
      <c r="DW38" s="576">
        <v>13</v>
      </c>
      <c r="DX38" s="600"/>
      <c r="DY38" s="600"/>
      <c r="DZ38" s="600"/>
      <c r="EA38" s="600"/>
      <c r="EB38" s="600"/>
      <c r="EC38" s="602"/>
    </row>
    <row r="39" spans="2:133" ht="11.3" customHeight="1" x14ac:dyDescent="0.2">
      <c r="B39" s="573" t="s">
        <v>426</v>
      </c>
      <c r="C39" s="574"/>
      <c r="D39" s="574"/>
      <c r="E39" s="574"/>
      <c r="F39" s="574"/>
      <c r="G39" s="574"/>
      <c r="H39" s="574"/>
      <c r="I39" s="574"/>
      <c r="J39" s="574"/>
      <c r="K39" s="574"/>
      <c r="L39" s="574"/>
      <c r="M39" s="574"/>
      <c r="N39" s="574"/>
      <c r="O39" s="574"/>
      <c r="P39" s="574"/>
      <c r="Q39" s="575"/>
      <c r="R39" s="568">
        <v>261000</v>
      </c>
      <c r="S39" s="349"/>
      <c r="T39" s="349"/>
      <c r="U39" s="349"/>
      <c r="V39" s="349"/>
      <c r="W39" s="349"/>
      <c r="X39" s="349"/>
      <c r="Y39" s="569"/>
      <c r="Z39" s="570">
        <v>4.4000000000000004</v>
      </c>
      <c r="AA39" s="570"/>
      <c r="AB39" s="570"/>
      <c r="AC39" s="570"/>
      <c r="AD39" s="571" t="s">
        <v>208</v>
      </c>
      <c r="AE39" s="571"/>
      <c r="AF39" s="571"/>
      <c r="AG39" s="571"/>
      <c r="AH39" s="571"/>
      <c r="AI39" s="571"/>
      <c r="AJ39" s="571"/>
      <c r="AK39" s="571"/>
      <c r="AL39" s="576" t="s">
        <v>208</v>
      </c>
      <c r="AM39" s="355"/>
      <c r="AN39" s="355"/>
      <c r="AO39" s="577"/>
      <c r="AQ39" s="623" t="s">
        <v>317</v>
      </c>
      <c r="AR39" s="352"/>
      <c r="AS39" s="352"/>
      <c r="AT39" s="352"/>
      <c r="AU39" s="352"/>
      <c r="AV39" s="352"/>
      <c r="AW39" s="352"/>
      <c r="AX39" s="352"/>
      <c r="AY39" s="624"/>
      <c r="AZ39" s="568" t="s">
        <v>208</v>
      </c>
      <c r="BA39" s="349"/>
      <c r="BB39" s="349"/>
      <c r="BC39" s="349"/>
      <c r="BD39" s="598"/>
      <c r="BE39" s="598"/>
      <c r="BF39" s="611"/>
      <c r="BG39" s="573" t="s">
        <v>346</v>
      </c>
      <c r="BH39" s="574"/>
      <c r="BI39" s="574"/>
      <c r="BJ39" s="574"/>
      <c r="BK39" s="574"/>
      <c r="BL39" s="574"/>
      <c r="BM39" s="574"/>
      <c r="BN39" s="574"/>
      <c r="BO39" s="574"/>
      <c r="BP39" s="574"/>
      <c r="BQ39" s="574"/>
      <c r="BR39" s="574"/>
      <c r="BS39" s="574"/>
      <c r="BT39" s="574"/>
      <c r="BU39" s="575"/>
      <c r="BV39" s="568">
        <v>4190</v>
      </c>
      <c r="BW39" s="349"/>
      <c r="BX39" s="349"/>
      <c r="BY39" s="349"/>
      <c r="BZ39" s="349"/>
      <c r="CA39" s="349"/>
      <c r="CB39" s="580"/>
      <c r="CD39" s="573" t="s">
        <v>430</v>
      </c>
      <c r="CE39" s="574"/>
      <c r="CF39" s="574"/>
      <c r="CG39" s="574"/>
      <c r="CH39" s="574"/>
      <c r="CI39" s="574"/>
      <c r="CJ39" s="574"/>
      <c r="CK39" s="574"/>
      <c r="CL39" s="574"/>
      <c r="CM39" s="574"/>
      <c r="CN39" s="574"/>
      <c r="CO39" s="574"/>
      <c r="CP39" s="574"/>
      <c r="CQ39" s="575"/>
      <c r="CR39" s="568">
        <v>295025</v>
      </c>
      <c r="CS39" s="598"/>
      <c r="CT39" s="598"/>
      <c r="CU39" s="598"/>
      <c r="CV39" s="598"/>
      <c r="CW39" s="598"/>
      <c r="CX39" s="598"/>
      <c r="CY39" s="599"/>
      <c r="CZ39" s="576">
        <v>5.5</v>
      </c>
      <c r="DA39" s="600"/>
      <c r="DB39" s="600"/>
      <c r="DC39" s="601"/>
      <c r="DD39" s="579">
        <v>294566</v>
      </c>
      <c r="DE39" s="598"/>
      <c r="DF39" s="598"/>
      <c r="DG39" s="598"/>
      <c r="DH39" s="598"/>
      <c r="DI39" s="598"/>
      <c r="DJ39" s="598"/>
      <c r="DK39" s="599"/>
      <c r="DL39" s="579" t="s">
        <v>208</v>
      </c>
      <c r="DM39" s="598"/>
      <c r="DN39" s="598"/>
      <c r="DO39" s="598"/>
      <c r="DP39" s="598"/>
      <c r="DQ39" s="598"/>
      <c r="DR39" s="598"/>
      <c r="DS39" s="598"/>
      <c r="DT39" s="598"/>
      <c r="DU39" s="598"/>
      <c r="DV39" s="599"/>
      <c r="DW39" s="576" t="s">
        <v>208</v>
      </c>
      <c r="DX39" s="600"/>
      <c r="DY39" s="600"/>
      <c r="DZ39" s="600"/>
      <c r="EA39" s="600"/>
      <c r="EB39" s="600"/>
      <c r="EC39" s="602"/>
    </row>
    <row r="40" spans="2:133" ht="11.3" customHeight="1" x14ac:dyDescent="0.2">
      <c r="B40" s="573" t="s">
        <v>431</v>
      </c>
      <c r="C40" s="574"/>
      <c r="D40" s="574"/>
      <c r="E40" s="574"/>
      <c r="F40" s="574"/>
      <c r="G40" s="574"/>
      <c r="H40" s="574"/>
      <c r="I40" s="574"/>
      <c r="J40" s="574"/>
      <c r="K40" s="574"/>
      <c r="L40" s="574"/>
      <c r="M40" s="574"/>
      <c r="N40" s="574"/>
      <c r="O40" s="574"/>
      <c r="P40" s="574"/>
      <c r="Q40" s="575"/>
      <c r="R40" s="568" t="s">
        <v>208</v>
      </c>
      <c r="S40" s="349"/>
      <c r="T40" s="349"/>
      <c r="U40" s="349"/>
      <c r="V40" s="349"/>
      <c r="W40" s="349"/>
      <c r="X40" s="349"/>
      <c r="Y40" s="569"/>
      <c r="Z40" s="570" t="s">
        <v>208</v>
      </c>
      <c r="AA40" s="570"/>
      <c r="AB40" s="570"/>
      <c r="AC40" s="570"/>
      <c r="AD40" s="571" t="s">
        <v>208</v>
      </c>
      <c r="AE40" s="571"/>
      <c r="AF40" s="571"/>
      <c r="AG40" s="571"/>
      <c r="AH40" s="571"/>
      <c r="AI40" s="571"/>
      <c r="AJ40" s="571"/>
      <c r="AK40" s="571"/>
      <c r="AL40" s="576" t="s">
        <v>208</v>
      </c>
      <c r="AM40" s="355"/>
      <c r="AN40" s="355"/>
      <c r="AO40" s="577"/>
      <c r="AQ40" s="623" t="s">
        <v>108</v>
      </c>
      <c r="AR40" s="352"/>
      <c r="AS40" s="352"/>
      <c r="AT40" s="352"/>
      <c r="AU40" s="352"/>
      <c r="AV40" s="352"/>
      <c r="AW40" s="352"/>
      <c r="AX40" s="352"/>
      <c r="AY40" s="624"/>
      <c r="AZ40" s="568" t="s">
        <v>208</v>
      </c>
      <c r="BA40" s="349"/>
      <c r="BB40" s="349"/>
      <c r="BC40" s="349"/>
      <c r="BD40" s="598"/>
      <c r="BE40" s="598"/>
      <c r="BF40" s="611"/>
      <c r="BG40" s="652" t="s">
        <v>432</v>
      </c>
      <c r="BH40" s="518"/>
      <c r="BI40" s="518"/>
      <c r="BJ40" s="518"/>
      <c r="BK40" s="518"/>
      <c r="BL40" s="7"/>
      <c r="BM40" s="574" t="s">
        <v>433</v>
      </c>
      <c r="BN40" s="574"/>
      <c r="BO40" s="574"/>
      <c r="BP40" s="574"/>
      <c r="BQ40" s="574"/>
      <c r="BR40" s="574"/>
      <c r="BS40" s="574"/>
      <c r="BT40" s="574"/>
      <c r="BU40" s="575"/>
      <c r="BV40" s="568">
        <v>112</v>
      </c>
      <c r="BW40" s="349"/>
      <c r="BX40" s="349"/>
      <c r="BY40" s="349"/>
      <c r="BZ40" s="349"/>
      <c r="CA40" s="349"/>
      <c r="CB40" s="580"/>
      <c r="CD40" s="573" t="s">
        <v>379</v>
      </c>
      <c r="CE40" s="574"/>
      <c r="CF40" s="574"/>
      <c r="CG40" s="574"/>
      <c r="CH40" s="574"/>
      <c r="CI40" s="574"/>
      <c r="CJ40" s="574"/>
      <c r="CK40" s="574"/>
      <c r="CL40" s="574"/>
      <c r="CM40" s="574"/>
      <c r="CN40" s="574"/>
      <c r="CO40" s="574"/>
      <c r="CP40" s="574"/>
      <c r="CQ40" s="575"/>
      <c r="CR40" s="568">
        <v>21887</v>
      </c>
      <c r="CS40" s="349"/>
      <c r="CT40" s="349"/>
      <c r="CU40" s="349"/>
      <c r="CV40" s="349"/>
      <c r="CW40" s="349"/>
      <c r="CX40" s="349"/>
      <c r="CY40" s="569"/>
      <c r="CZ40" s="576">
        <v>0.4</v>
      </c>
      <c r="DA40" s="600"/>
      <c r="DB40" s="600"/>
      <c r="DC40" s="601"/>
      <c r="DD40" s="579">
        <v>21887</v>
      </c>
      <c r="DE40" s="349"/>
      <c r="DF40" s="349"/>
      <c r="DG40" s="349"/>
      <c r="DH40" s="349"/>
      <c r="DI40" s="349"/>
      <c r="DJ40" s="349"/>
      <c r="DK40" s="569"/>
      <c r="DL40" s="579" t="s">
        <v>208</v>
      </c>
      <c r="DM40" s="349"/>
      <c r="DN40" s="349"/>
      <c r="DO40" s="349"/>
      <c r="DP40" s="349"/>
      <c r="DQ40" s="349"/>
      <c r="DR40" s="349"/>
      <c r="DS40" s="349"/>
      <c r="DT40" s="349"/>
      <c r="DU40" s="349"/>
      <c r="DV40" s="569"/>
      <c r="DW40" s="576" t="s">
        <v>208</v>
      </c>
      <c r="DX40" s="600"/>
      <c r="DY40" s="600"/>
      <c r="DZ40" s="600"/>
      <c r="EA40" s="600"/>
      <c r="EB40" s="600"/>
      <c r="EC40" s="602"/>
    </row>
    <row r="41" spans="2:133" ht="11.3" customHeight="1" x14ac:dyDescent="0.2">
      <c r="B41" s="573" t="s">
        <v>434</v>
      </c>
      <c r="C41" s="574"/>
      <c r="D41" s="574"/>
      <c r="E41" s="574"/>
      <c r="F41" s="574"/>
      <c r="G41" s="574"/>
      <c r="H41" s="574"/>
      <c r="I41" s="574"/>
      <c r="J41" s="574"/>
      <c r="K41" s="574"/>
      <c r="L41" s="574"/>
      <c r="M41" s="574"/>
      <c r="N41" s="574"/>
      <c r="O41" s="574"/>
      <c r="P41" s="574"/>
      <c r="Q41" s="575"/>
      <c r="R41" s="568">
        <v>184000</v>
      </c>
      <c r="S41" s="349"/>
      <c r="T41" s="349"/>
      <c r="U41" s="349"/>
      <c r="V41" s="349"/>
      <c r="W41" s="349"/>
      <c r="X41" s="349"/>
      <c r="Y41" s="569"/>
      <c r="Z41" s="570">
        <v>3.1</v>
      </c>
      <c r="AA41" s="570"/>
      <c r="AB41" s="570"/>
      <c r="AC41" s="570"/>
      <c r="AD41" s="571" t="s">
        <v>208</v>
      </c>
      <c r="AE41" s="571"/>
      <c r="AF41" s="571"/>
      <c r="AG41" s="571"/>
      <c r="AH41" s="571"/>
      <c r="AI41" s="571"/>
      <c r="AJ41" s="571"/>
      <c r="AK41" s="571"/>
      <c r="AL41" s="576" t="s">
        <v>208</v>
      </c>
      <c r="AM41" s="355"/>
      <c r="AN41" s="355"/>
      <c r="AO41" s="577"/>
      <c r="AQ41" s="623" t="s">
        <v>436</v>
      </c>
      <c r="AR41" s="352"/>
      <c r="AS41" s="352"/>
      <c r="AT41" s="352"/>
      <c r="AU41" s="352"/>
      <c r="AV41" s="352"/>
      <c r="AW41" s="352"/>
      <c r="AX41" s="352"/>
      <c r="AY41" s="624"/>
      <c r="AZ41" s="568">
        <v>145427</v>
      </c>
      <c r="BA41" s="349"/>
      <c r="BB41" s="349"/>
      <c r="BC41" s="349"/>
      <c r="BD41" s="598"/>
      <c r="BE41" s="598"/>
      <c r="BF41" s="611"/>
      <c r="BG41" s="652"/>
      <c r="BH41" s="518"/>
      <c r="BI41" s="518"/>
      <c r="BJ41" s="518"/>
      <c r="BK41" s="518"/>
      <c r="BL41" s="7"/>
      <c r="BM41" s="574" t="s">
        <v>351</v>
      </c>
      <c r="BN41" s="574"/>
      <c r="BO41" s="574"/>
      <c r="BP41" s="574"/>
      <c r="BQ41" s="574"/>
      <c r="BR41" s="574"/>
      <c r="BS41" s="574"/>
      <c r="BT41" s="574"/>
      <c r="BU41" s="575"/>
      <c r="BV41" s="568">
        <v>1</v>
      </c>
      <c r="BW41" s="349"/>
      <c r="BX41" s="349"/>
      <c r="BY41" s="349"/>
      <c r="BZ41" s="349"/>
      <c r="CA41" s="349"/>
      <c r="CB41" s="580"/>
      <c r="CD41" s="573" t="s">
        <v>297</v>
      </c>
      <c r="CE41" s="574"/>
      <c r="CF41" s="574"/>
      <c r="CG41" s="574"/>
      <c r="CH41" s="574"/>
      <c r="CI41" s="574"/>
      <c r="CJ41" s="574"/>
      <c r="CK41" s="574"/>
      <c r="CL41" s="574"/>
      <c r="CM41" s="574"/>
      <c r="CN41" s="574"/>
      <c r="CO41" s="574"/>
      <c r="CP41" s="574"/>
      <c r="CQ41" s="575"/>
      <c r="CR41" s="568" t="s">
        <v>208</v>
      </c>
      <c r="CS41" s="598"/>
      <c r="CT41" s="598"/>
      <c r="CU41" s="598"/>
      <c r="CV41" s="598"/>
      <c r="CW41" s="598"/>
      <c r="CX41" s="598"/>
      <c r="CY41" s="599"/>
      <c r="CZ41" s="576" t="s">
        <v>208</v>
      </c>
      <c r="DA41" s="600"/>
      <c r="DB41" s="600"/>
      <c r="DC41" s="601"/>
      <c r="DD41" s="579" t="s">
        <v>208</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3" customHeight="1" x14ac:dyDescent="0.2">
      <c r="B42" s="582" t="s">
        <v>435</v>
      </c>
      <c r="C42" s="583"/>
      <c r="D42" s="583"/>
      <c r="E42" s="583"/>
      <c r="F42" s="583"/>
      <c r="G42" s="583"/>
      <c r="H42" s="583"/>
      <c r="I42" s="583"/>
      <c r="J42" s="583"/>
      <c r="K42" s="583"/>
      <c r="L42" s="583"/>
      <c r="M42" s="583"/>
      <c r="N42" s="583"/>
      <c r="O42" s="583"/>
      <c r="P42" s="583"/>
      <c r="Q42" s="584"/>
      <c r="R42" s="631">
        <v>5956136</v>
      </c>
      <c r="S42" s="632"/>
      <c r="T42" s="632"/>
      <c r="U42" s="632"/>
      <c r="V42" s="632"/>
      <c r="W42" s="632"/>
      <c r="X42" s="632"/>
      <c r="Y42" s="633"/>
      <c r="Z42" s="634">
        <v>100</v>
      </c>
      <c r="AA42" s="634"/>
      <c r="AB42" s="634"/>
      <c r="AC42" s="634"/>
      <c r="AD42" s="635">
        <v>3730905</v>
      </c>
      <c r="AE42" s="635"/>
      <c r="AF42" s="635"/>
      <c r="AG42" s="635"/>
      <c r="AH42" s="635"/>
      <c r="AI42" s="635"/>
      <c r="AJ42" s="635"/>
      <c r="AK42" s="635"/>
      <c r="AL42" s="636">
        <v>100</v>
      </c>
      <c r="AM42" s="616"/>
      <c r="AN42" s="616"/>
      <c r="AO42" s="637"/>
      <c r="AQ42" s="638" t="s">
        <v>437</v>
      </c>
      <c r="AR42" s="639"/>
      <c r="AS42" s="639"/>
      <c r="AT42" s="639"/>
      <c r="AU42" s="639"/>
      <c r="AV42" s="639"/>
      <c r="AW42" s="639"/>
      <c r="AX42" s="639"/>
      <c r="AY42" s="640"/>
      <c r="AZ42" s="631">
        <v>374146</v>
      </c>
      <c r="BA42" s="632"/>
      <c r="BB42" s="632"/>
      <c r="BC42" s="632"/>
      <c r="BD42" s="615"/>
      <c r="BE42" s="615"/>
      <c r="BF42" s="617"/>
      <c r="BG42" s="534"/>
      <c r="BH42" s="535"/>
      <c r="BI42" s="535"/>
      <c r="BJ42" s="535"/>
      <c r="BK42" s="535"/>
      <c r="BL42" s="23"/>
      <c r="BM42" s="583" t="s">
        <v>438</v>
      </c>
      <c r="BN42" s="583"/>
      <c r="BO42" s="583"/>
      <c r="BP42" s="583"/>
      <c r="BQ42" s="583"/>
      <c r="BR42" s="583"/>
      <c r="BS42" s="583"/>
      <c r="BT42" s="583"/>
      <c r="BU42" s="584"/>
      <c r="BV42" s="631">
        <v>312</v>
      </c>
      <c r="BW42" s="632"/>
      <c r="BX42" s="632"/>
      <c r="BY42" s="632"/>
      <c r="BZ42" s="632"/>
      <c r="CA42" s="632"/>
      <c r="CB42" s="641"/>
      <c r="CD42" s="573" t="s">
        <v>291</v>
      </c>
      <c r="CE42" s="574"/>
      <c r="CF42" s="574"/>
      <c r="CG42" s="574"/>
      <c r="CH42" s="574"/>
      <c r="CI42" s="574"/>
      <c r="CJ42" s="574"/>
      <c r="CK42" s="574"/>
      <c r="CL42" s="574"/>
      <c r="CM42" s="574"/>
      <c r="CN42" s="574"/>
      <c r="CO42" s="574"/>
      <c r="CP42" s="574"/>
      <c r="CQ42" s="575"/>
      <c r="CR42" s="568">
        <v>320036</v>
      </c>
      <c r="CS42" s="349"/>
      <c r="CT42" s="349"/>
      <c r="CU42" s="349"/>
      <c r="CV42" s="349"/>
      <c r="CW42" s="349"/>
      <c r="CX42" s="349"/>
      <c r="CY42" s="569"/>
      <c r="CZ42" s="576">
        <v>6</v>
      </c>
      <c r="DA42" s="355"/>
      <c r="DB42" s="355"/>
      <c r="DC42" s="581"/>
      <c r="DD42" s="579">
        <v>164170</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3" customHeight="1" x14ac:dyDescent="0.2">
      <c r="CD43" s="573" t="s">
        <v>86</v>
      </c>
      <c r="CE43" s="574"/>
      <c r="CF43" s="574"/>
      <c r="CG43" s="574"/>
      <c r="CH43" s="574"/>
      <c r="CI43" s="574"/>
      <c r="CJ43" s="574"/>
      <c r="CK43" s="574"/>
      <c r="CL43" s="574"/>
      <c r="CM43" s="574"/>
      <c r="CN43" s="574"/>
      <c r="CO43" s="574"/>
      <c r="CP43" s="574"/>
      <c r="CQ43" s="575"/>
      <c r="CR43" s="568">
        <v>10228</v>
      </c>
      <c r="CS43" s="598"/>
      <c r="CT43" s="598"/>
      <c r="CU43" s="598"/>
      <c r="CV43" s="598"/>
      <c r="CW43" s="598"/>
      <c r="CX43" s="598"/>
      <c r="CY43" s="599"/>
      <c r="CZ43" s="576">
        <v>0.2</v>
      </c>
      <c r="DA43" s="600"/>
      <c r="DB43" s="600"/>
      <c r="DC43" s="601"/>
      <c r="DD43" s="579">
        <v>10228</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3" customHeight="1" x14ac:dyDescent="0.2">
      <c r="CD44" s="539" t="s">
        <v>182</v>
      </c>
      <c r="CE44" s="461"/>
      <c r="CF44" s="573" t="s">
        <v>151</v>
      </c>
      <c r="CG44" s="574"/>
      <c r="CH44" s="574"/>
      <c r="CI44" s="574"/>
      <c r="CJ44" s="574"/>
      <c r="CK44" s="574"/>
      <c r="CL44" s="574"/>
      <c r="CM44" s="574"/>
      <c r="CN44" s="574"/>
      <c r="CO44" s="574"/>
      <c r="CP44" s="574"/>
      <c r="CQ44" s="575"/>
      <c r="CR44" s="568">
        <v>320036</v>
      </c>
      <c r="CS44" s="349"/>
      <c r="CT44" s="349"/>
      <c r="CU44" s="349"/>
      <c r="CV44" s="349"/>
      <c r="CW44" s="349"/>
      <c r="CX44" s="349"/>
      <c r="CY44" s="569"/>
      <c r="CZ44" s="576">
        <v>6</v>
      </c>
      <c r="DA44" s="355"/>
      <c r="DB44" s="355"/>
      <c r="DC44" s="581"/>
      <c r="DD44" s="579">
        <v>164170</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3" customHeight="1" x14ac:dyDescent="0.2">
      <c r="CD45" s="540"/>
      <c r="CE45" s="464"/>
      <c r="CF45" s="573" t="s">
        <v>439</v>
      </c>
      <c r="CG45" s="574"/>
      <c r="CH45" s="574"/>
      <c r="CI45" s="574"/>
      <c r="CJ45" s="574"/>
      <c r="CK45" s="574"/>
      <c r="CL45" s="574"/>
      <c r="CM45" s="574"/>
      <c r="CN45" s="574"/>
      <c r="CO45" s="574"/>
      <c r="CP45" s="574"/>
      <c r="CQ45" s="575"/>
      <c r="CR45" s="568">
        <v>51709</v>
      </c>
      <c r="CS45" s="598"/>
      <c r="CT45" s="598"/>
      <c r="CU45" s="598"/>
      <c r="CV45" s="598"/>
      <c r="CW45" s="598"/>
      <c r="CX45" s="598"/>
      <c r="CY45" s="599"/>
      <c r="CZ45" s="576">
        <v>1</v>
      </c>
      <c r="DA45" s="600"/>
      <c r="DB45" s="600"/>
      <c r="DC45" s="601"/>
      <c r="DD45" s="579">
        <v>4212</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3" customHeight="1" x14ac:dyDescent="0.2">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0"/>
      <c r="CE46" s="464"/>
      <c r="CF46" s="573" t="s">
        <v>440</v>
      </c>
      <c r="CG46" s="574"/>
      <c r="CH46" s="574"/>
      <c r="CI46" s="574"/>
      <c r="CJ46" s="574"/>
      <c r="CK46" s="574"/>
      <c r="CL46" s="574"/>
      <c r="CM46" s="574"/>
      <c r="CN46" s="574"/>
      <c r="CO46" s="574"/>
      <c r="CP46" s="574"/>
      <c r="CQ46" s="575"/>
      <c r="CR46" s="568">
        <v>211350</v>
      </c>
      <c r="CS46" s="349"/>
      <c r="CT46" s="349"/>
      <c r="CU46" s="349"/>
      <c r="CV46" s="349"/>
      <c r="CW46" s="349"/>
      <c r="CX46" s="349"/>
      <c r="CY46" s="569"/>
      <c r="CZ46" s="576">
        <v>3.9</v>
      </c>
      <c r="DA46" s="355"/>
      <c r="DB46" s="355"/>
      <c r="DC46" s="581"/>
      <c r="DD46" s="579">
        <v>144931</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3" customHeight="1" x14ac:dyDescent="0.2">
      <c r="B47" s="44" t="s">
        <v>413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0"/>
      <c r="CE47" s="464"/>
      <c r="CF47" s="573" t="s">
        <v>442</v>
      </c>
      <c r="CG47" s="574"/>
      <c r="CH47" s="574"/>
      <c r="CI47" s="574"/>
      <c r="CJ47" s="574"/>
      <c r="CK47" s="574"/>
      <c r="CL47" s="574"/>
      <c r="CM47" s="574"/>
      <c r="CN47" s="574"/>
      <c r="CO47" s="574"/>
      <c r="CP47" s="574"/>
      <c r="CQ47" s="575"/>
      <c r="CR47" s="568" t="s">
        <v>208</v>
      </c>
      <c r="CS47" s="598"/>
      <c r="CT47" s="598"/>
      <c r="CU47" s="598"/>
      <c r="CV47" s="598"/>
      <c r="CW47" s="598"/>
      <c r="CX47" s="598"/>
      <c r="CY47" s="599"/>
      <c r="CZ47" s="576" t="s">
        <v>208</v>
      </c>
      <c r="DA47" s="600"/>
      <c r="DB47" s="600"/>
      <c r="DC47" s="601"/>
      <c r="DD47" s="579" t="s">
        <v>208</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ht="10.65" x14ac:dyDescent="0.2">
      <c r="B48" s="45" t="s">
        <v>279</v>
      </c>
      <c r="CD48" s="541"/>
      <c r="CE48" s="543"/>
      <c r="CF48" s="573" t="s">
        <v>443</v>
      </c>
      <c r="CG48" s="574"/>
      <c r="CH48" s="574"/>
      <c r="CI48" s="574"/>
      <c r="CJ48" s="574"/>
      <c r="CK48" s="574"/>
      <c r="CL48" s="574"/>
      <c r="CM48" s="574"/>
      <c r="CN48" s="574"/>
      <c r="CO48" s="574"/>
      <c r="CP48" s="574"/>
      <c r="CQ48" s="575"/>
      <c r="CR48" s="568" t="s">
        <v>208</v>
      </c>
      <c r="CS48" s="349"/>
      <c r="CT48" s="349"/>
      <c r="CU48" s="349"/>
      <c r="CV48" s="349"/>
      <c r="CW48" s="349"/>
      <c r="CX48" s="349"/>
      <c r="CY48" s="569"/>
      <c r="CZ48" s="576" t="s">
        <v>208</v>
      </c>
      <c r="DA48" s="355"/>
      <c r="DB48" s="355"/>
      <c r="DC48" s="581"/>
      <c r="DD48" s="579" t="s">
        <v>208</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3" customHeight="1" x14ac:dyDescent="0.2">
      <c r="CD49" s="582" t="s">
        <v>200</v>
      </c>
      <c r="CE49" s="583"/>
      <c r="CF49" s="583"/>
      <c r="CG49" s="583"/>
      <c r="CH49" s="583"/>
      <c r="CI49" s="583"/>
      <c r="CJ49" s="583"/>
      <c r="CK49" s="583"/>
      <c r="CL49" s="583"/>
      <c r="CM49" s="583"/>
      <c r="CN49" s="583"/>
      <c r="CO49" s="583"/>
      <c r="CP49" s="583"/>
      <c r="CQ49" s="584"/>
      <c r="CR49" s="631">
        <v>5364257</v>
      </c>
      <c r="CS49" s="615"/>
      <c r="CT49" s="615"/>
      <c r="CU49" s="615"/>
      <c r="CV49" s="615"/>
      <c r="CW49" s="615"/>
      <c r="CX49" s="615"/>
      <c r="CY49" s="642"/>
      <c r="CZ49" s="636">
        <v>100</v>
      </c>
      <c r="DA49" s="643"/>
      <c r="DB49" s="643"/>
      <c r="DC49" s="644"/>
      <c r="DD49" s="645">
        <v>4281711</v>
      </c>
      <c r="DE49" s="615"/>
      <c r="DF49" s="615"/>
      <c r="DG49" s="615"/>
      <c r="DH49" s="615"/>
      <c r="DI49" s="615"/>
      <c r="DJ49" s="615"/>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q6PJiVaFgSbI6dCj9bs3zKyJBKHliRoNN6bwTI0yjjG3P5G3C7BKgTLIUn4wGFgbNdqsEMzaA3mV5qD5usqd/A==" saltValue="jSQDHEhzCzeAZjSf+c0zy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8"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3"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3" customHeight="1" x14ac:dyDescent="0.2">
      <c r="A2" s="56" t="s">
        <v>309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3" t="s">
        <v>113</v>
      </c>
      <c r="DK2" s="694"/>
      <c r="DL2" s="694"/>
      <c r="DM2" s="694"/>
      <c r="DN2" s="694"/>
      <c r="DO2" s="695"/>
      <c r="DP2" s="69"/>
      <c r="DQ2" s="693" t="s">
        <v>143</v>
      </c>
      <c r="DR2" s="694"/>
      <c r="DS2" s="694"/>
      <c r="DT2" s="694"/>
      <c r="DU2" s="694"/>
      <c r="DV2" s="694"/>
      <c r="DW2" s="694"/>
      <c r="DX2" s="694"/>
      <c r="DY2" s="694"/>
      <c r="DZ2" s="695"/>
      <c r="EA2" s="93"/>
    </row>
    <row r="3" spans="1:131" s="51" customFormat="1" ht="11.3"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3" customHeight="1" x14ac:dyDescent="0.2">
      <c r="A4" s="696" t="s">
        <v>212</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3"/>
      <c r="BA4" s="63"/>
      <c r="BB4" s="63"/>
      <c r="BC4" s="63"/>
      <c r="BD4" s="63"/>
      <c r="BE4" s="81"/>
      <c r="BF4" s="81"/>
      <c r="BG4" s="81"/>
      <c r="BH4" s="81"/>
      <c r="BI4" s="81"/>
      <c r="BJ4" s="81"/>
      <c r="BK4" s="81"/>
      <c r="BL4" s="81"/>
      <c r="BM4" s="81"/>
      <c r="BN4" s="81"/>
      <c r="BO4" s="81"/>
      <c r="BP4" s="81"/>
      <c r="BQ4" s="63" t="s">
        <v>444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3" customHeight="1" x14ac:dyDescent="0.2">
      <c r="A5" s="668" t="s">
        <v>445</v>
      </c>
      <c r="B5" s="669"/>
      <c r="C5" s="669"/>
      <c r="D5" s="669"/>
      <c r="E5" s="669"/>
      <c r="F5" s="669"/>
      <c r="G5" s="669"/>
      <c r="H5" s="669"/>
      <c r="I5" s="669"/>
      <c r="J5" s="669"/>
      <c r="K5" s="669"/>
      <c r="L5" s="669"/>
      <c r="M5" s="669"/>
      <c r="N5" s="669"/>
      <c r="O5" s="669"/>
      <c r="P5" s="670"/>
      <c r="Q5" s="662" t="s">
        <v>191</v>
      </c>
      <c r="R5" s="663"/>
      <c r="S5" s="663"/>
      <c r="T5" s="663"/>
      <c r="U5" s="674"/>
      <c r="V5" s="662" t="s">
        <v>446</v>
      </c>
      <c r="W5" s="663"/>
      <c r="X5" s="663"/>
      <c r="Y5" s="663"/>
      <c r="Z5" s="674"/>
      <c r="AA5" s="662" t="s">
        <v>447</v>
      </c>
      <c r="AB5" s="663"/>
      <c r="AC5" s="663"/>
      <c r="AD5" s="663"/>
      <c r="AE5" s="663"/>
      <c r="AF5" s="931" t="s">
        <v>186</v>
      </c>
      <c r="AG5" s="663"/>
      <c r="AH5" s="663"/>
      <c r="AI5" s="663"/>
      <c r="AJ5" s="664"/>
      <c r="AK5" s="663" t="s">
        <v>237</v>
      </c>
      <c r="AL5" s="663"/>
      <c r="AM5" s="663"/>
      <c r="AN5" s="663"/>
      <c r="AO5" s="674"/>
      <c r="AP5" s="662" t="s">
        <v>134</v>
      </c>
      <c r="AQ5" s="663"/>
      <c r="AR5" s="663"/>
      <c r="AS5" s="663"/>
      <c r="AT5" s="674"/>
      <c r="AU5" s="662" t="s">
        <v>448</v>
      </c>
      <c r="AV5" s="663"/>
      <c r="AW5" s="663"/>
      <c r="AX5" s="663"/>
      <c r="AY5" s="664"/>
      <c r="AZ5" s="72"/>
      <c r="BA5" s="72"/>
      <c r="BB5" s="72"/>
      <c r="BC5" s="72"/>
      <c r="BD5" s="72"/>
      <c r="BE5" s="84"/>
      <c r="BF5" s="84"/>
      <c r="BG5" s="84"/>
      <c r="BH5" s="84"/>
      <c r="BI5" s="84"/>
      <c r="BJ5" s="84"/>
      <c r="BK5" s="84"/>
      <c r="BL5" s="84"/>
      <c r="BM5" s="84"/>
      <c r="BN5" s="84"/>
      <c r="BO5" s="84"/>
      <c r="BP5" s="84"/>
      <c r="BQ5" s="668" t="s">
        <v>449</v>
      </c>
      <c r="BR5" s="669"/>
      <c r="BS5" s="669"/>
      <c r="BT5" s="669"/>
      <c r="BU5" s="669"/>
      <c r="BV5" s="669"/>
      <c r="BW5" s="669"/>
      <c r="BX5" s="669"/>
      <c r="BY5" s="669"/>
      <c r="BZ5" s="669"/>
      <c r="CA5" s="669"/>
      <c r="CB5" s="669"/>
      <c r="CC5" s="669"/>
      <c r="CD5" s="669"/>
      <c r="CE5" s="669"/>
      <c r="CF5" s="669"/>
      <c r="CG5" s="670"/>
      <c r="CH5" s="662" t="s">
        <v>376</v>
      </c>
      <c r="CI5" s="663"/>
      <c r="CJ5" s="663"/>
      <c r="CK5" s="663"/>
      <c r="CL5" s="674"/>
      <c r="CM5" s="662" t="s">
        <v>330</v>
      </c>
      <c r="CN5" s="663"/>
      <c r="CO5" s="663"/>
      <c r="CP5" s="663"/>
      <c r="CQ5" s="674"/>
      <c r="CR5" s="662" t="s">
        <v>255</v>
      </c>
      <c r="CS5" s="663"/>
      <c r="CT5" s="663"/>
      <c r="CU5" s="663"/>
      <c r="CV5" s="674"/>
      <c r="CW5" s="662" t="s">
        <v>56</v>
      </c>
      <c r="CX5" s="663"/>
      <c r="CY5" s="663"/>
      <c r="CZ5" s="663"/>
      <c r="DA5" s="674"/>
      <c r="DB5" s="662" t="s">
        <v>422</v>
      </c>
      <c r="DC5" s="663"/>
      <c r="DD5" s="663"/>
      <c r="DE5" s="663"/>
      <c r="DF5" s="674"/>
      <c r="DG5" s="676" t="s">
        <v>253</v>
      </c>
      <c r="DH5" s="677"/>
      <c r="DI5" s="677"/>
      <c r="DJ5" s="677"/>
      <c r="DK5" s="678"/>
      <c r="DL5" s="676" t="s">
        <v>450</v>
      </c>
      <c r="DM5" s="677"/>
      <c r="DN5" s="677"/>
      <c r="DO5" s="677"/>
      <c r="DP5" s="678"/>
      <c r="DQ5" s="662" t="s">
        <v>452</v>
      </c>
      <c r="DR5" s="663"/>
      <c r="DS5" s="663"/>
      <c r="DT5" s="663"/>
      <c r="DU5" s="674"/>
      <c r="DV5" s="662" t="s">
        <v>448</v>
      </c>
      <c r="DW5" s="663"/>
      <c r="DX5" s="663"/>
      <c r="DY5" s="663"/>
      <c r="DZ5" s="664"/>
      <c r="EA5" s="81"/>
    </row>
    <row r="6" spans="1:131" s="53" customFormat="1" ht="26.3" customHeight="1" x14ac:dyDescent="0.2">
      <c r="A6" s="671"/>
      <c r="B6" s="672"/>
      <c r="C6" s="672"/>
      <c r="D6" s="672"/>
      <c r="E6" s="672"/>
      <c r="F6" s="672"/>
      <c r="G6" s="672"/>
      <c r="H6" s="672"/>
      <c r="I6" s="672"/>
      <c r="J6" s="672"/>
      <c r="K6" s="672"/>
      <c r="L6" s="672"/>
      <c r="M6" s="672"/>
      <c r="N6" s="672"/>
      <c r="O6" s="672"/>
      <c r="P6" s="673"/>
      <c r="Q6" s="665"/>
      <c r="R6" s="666"/>
      <c r="S6" s="666"/>
      <c r="T6" s="666"/>
      <c r="U6" s="675"/>
      <c r="V6" s="665"/>
      <c r="W6" s="666"/>
      <c r="X6" s="666"/>
      <c r="Y6" s="666"/>
      <c r="Z6" s="675"/>
      <c r="AA6" s="665"/>
      <c r="AB6" s="666"/>
      <c r="AC6" s="666"/>
      <c r="AD6" s="666"/>
      <c r="AE6" s="666"/>
      <c r="AF6" s="932"/>
      <c r="AG6" s="666"/>
      <c r="AH6" s="666"/>
      <c r="AI6" s="666"/>
      <c r="AJ6" s="667"/>
      <c r="AK6" s="666"/>
      <c r="AL6" s="666"/>
      <c r="AM6" s="666"/>
      <c r="AN6" s="666"/>
      <c r="AO6" s="675"/>
      <c r="AP6" s="665"/>
      <c r="AQ6" s="666"/>
      <c r="AR6" s="666"/>
      <c r="AS6" s="666"/>
      <c r="AT6" s="675"/>
      <c r="AU6" s="665"/>
      <c r="AV6" s="666"/>
      <c r="AW6" s="666"/>
      <c r="AX6" s="666"/>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5"/>
      <c r="CI6" s="666"/>
      <c r="CJ6" s="666"/>
      <c r="CK6" s="666"/>
      <c r="CL6" s="675"/>
      <c r="CM6" s="665"/>
      <c r="CN6" s="666"/>
      <c r="CO6" s="666"/>
      <c r="CP6" s="666"/>
      <c r="CQ6" s="675"/>
      <c r="CR6" s="665"/>
      <c r="CS6" s="666"/>
      <c r="CT6" s="666"/>
      <c r="CU6" s="666"/>
      <c r="CV6" s="675"/>
      <c r="CW6" s="665"/>
      <c r="CX6" s="666"/>
      <c r="CY6" s="666"/>
      <c r="CZ6" s="666"/>
      <c r="DA6" s="675"/>
      <c r="DB6" s="665"/>
      <c r="DC6" s="666"/>
      <c r="DD6" s="666"/>
      <c r="DE6" s="666"/>
      <c r="DF6" s="675"/>
      <c r="DG6" s="679"/>
      <c r="DH6" s="680"/>
      <c r="DI6" s="680"/>
      <c r="DJ6" s="680"/>
      <c r="DK6" s="681"/>
      <c r="DL6" s="679"/>
      <c r="DM6" s="680"/>
      <c r="DN6" s="680"/>
      <c r="DO6" s="680"/>
      <c r="DP6" s="681"/>
      <c r="DQ6" s="665"/>
      <c r="DR6" s="666"/>
      <c r="DS6" s="666"/>
      <c r="DT6" s="666"/>
      <c r="DU6" s="675"/>
      <c r="DV6" s="665"/>
      <c r="DW6" s="666"/>
      <c r="DX6" s="666"/>
      <c r="DY6" s="666"/>
      <c r="DZ6" s="667"/>
      <c r="EA6" s="81"/>
    </row>
    <row r="7" spans="1:131" s="53" customFormat="1" ht="26.3" customHeight="1" x14ac:dyDescent="0.2">
      <c r="A7" s="58">
        <v>1</v>
      </c>
      <c r="B7" s="659" t="s">
        <v>272</v>
      </c>
      <c r="C7" s="660"/>
      <c r="D7" s="660"/>
      <c r="E7" s="660"/>
      <c r="F7" s="660"/>
      <c r="G7" s="660"/>
      <c r="H7" s="660"/>
      <c r="I7" s="660"/>
      <c r="J7" s="660"/>
      <c r="K7" s="660"/>
      <c r="L7" s="660"/>
      <c r="M7" s="660"/>
      <c r="N7" s="660"/>
      <c r="O7" s="660"/>
      <c r="P7" s="697"/>
      <c r="Q7" s="698">
        <v>5967</v>
      </c>
      <c r="R7" s="699"/>
      <c r="S7" s="699"/>
      <c r="T7" s="699"/>
      <c r="U7" s="699"/>
      <c r="V7" s="699">
        <v>5375</v>
      </c>
      <c r="W7" s="699"/>
      <c r="X7" s="699"/>
      <c r="Y7" s="699"/>
      <c r="Z7" s="699"/>
      <c r="AA7" s="699">
        <v>592</v>
      </c>
      <c r="AB7" s="699"/>
      <c r="AC7" s="699"/>
      <c r="AD7" s="699"/>
      <c r="AE7" s="700"/>
      <c r="AF7" s="701">
        <v>584</v>
      </c>
      <c r="AG7" s="702"/>
      <c r="AH7" s="702"/>
      <c r="AI7" s="702"/>
      <c r="AJ7" s="703"/>
      <c r="AK7" s="704">
        <v>247</v>
      </c>
      <c r="AL7" s="699"/>
      <c r="AM7" s="699"/>
      <c r="AN7" s="699"/>
      <c r="AO7" s="699"/>
      <c r="AP7" s="699">
        <v>4468</v>
      </c>
      <c r="AQ7" s="699"/>
      <c r="AR7" s="699"/>
      <c r="AS7" s="699"/>
      <c r="AT7" s="699"/>
      <c r="AU7" s="705"/>
      <c r="AV7" s="705"/>
      <c r="AW7" s="705"/>
      <c r="AX7" s="705"/>
      <c r="AY7" s="706"/>
      <c r="AZ7" s="63"/>
      <c r="BA7" s="63"/>
      <c r="BB7" s="63"/>
      <c r="BC7" s="63"/>
      <c r="BD7" s="63"/>
      <c r="BE7" s="81"/>
      <c r="BF7" s="81"/>
      <c r="BG7" s="81"/>
      <c r="BH7" s="81"/>
      <c r="BI7" s="81"/>
      <c r="BJ7" s="81"/>
      <c r="BK7" s="81"/>
      <c r="BL7" s="81"/>
      <c r="BM7" s="81"/>
      <c r="BN7" s="81"/>
      <c r="BO7" s="81"/>
      <c r="BP7" s="81"/>
      <c r="BQ7" s="58">
        <v>1</v>
      </c>
      <c r="BR7" s="86" t="s">
        <v>179</v>
      </c>
      <c r="BS7" s="659" t="s">
        <v>538</v>
      </c>
      <c r="BT7" s="660"/>
      <c r="BU7" s="660"/>
      <c r="BV7" s="660"/>
      <c r="BW7" s="660"/>
      <c r="BX7" s="660"/>
      <c r="BY7" s="660"/>
      <c r="BZ7" s="660"/>
      <c r="CA7" s="660"/>
      <c r="CB7" s="660"/>
      <c r="CC7" s="660"/>
      <c r="CD7" s="660"/>
      <c r="CE7" s="660"/>
      <c r="CF7" s="660"/>
      <c r="CG7" s="697"/>
      <c r="CH7" s="707">
        <v>0</v>
      </c>
      <c r="CI7" s="708"/>
      <c r="CJ7" s="708"/>
      <c r="CK7" s="708"/>
      <c r="CL7" s="709"/>
      <c r="CM7" s="707">
        <v>55</v>
      </c>
      <c r="CN7" s="708"/>
      <c r="CO7" s="708"/>
      <c r="CP7" s="708"/>
      <c r="CQ7" s="709"/>
      <c r="CR7" s="707">
        <v>10</v>
      </c>
      <c r="CS7" s="708"/>
      <c r="CT7" s="708"/>
      <c r="CU7" s="708"/>
      <c r="CV7" s="709"/>
      <c r="CW7" s="656" t="s">
        <v>208</v>
      </c>
      <c r="CX7" s="657"/>
      <c r="CY7" s="657"/>
      <c r="CZ7" s="657"/>
      <c r="DA7" s="658"/>
      <c r="DB7" s="656" t="s">
        <v>208</v>
      </c>
      <c r="DC7" s="657"/>
      <c r="DD7" s="657"/>
      <c r="DE7" s="657"/>
      <c r="DF7" s="658"/>
      <c r="DG7" s="656" t="s">
        <v>208</v>
      </c>
      <c r="DH7" s="657"/>
      <c r="DI7" s="657"/>
      <c r="DJ7" s="657"/>
      <c r="DK7" s="658"/>
      <c r="DL7" s="656" t="s">
        <v>208</v>
      </c>
      <c r="DM7" s="657"/>
      <c r="DN7" s="657"/>
      <c r="DO7" s="657"/>
      <c r="DP7" s="658"/>
      <c r="DQ7" s="656" t="s">
        <v>208</v>
      </c>
      <c r="DR7" s="657"/>
      <c r="DS7" s="657"/>
      <c r="DT7" s="657"/>
      <c r="DU7" s="658"/>
      <c r="DV7" s="659"/>
      <c r="DW7" s="660"/>
      <c r="DX7" s="660"/>
      <c r="DY7" s="660"/>
      <c r="DZ7" s="661"/>
      <c r="EA7" s="81"/>
    </row>
    <row r="8" spans="1:131" s="53" customFormat="1" ht="26.3" customHeight="1" x14ac:dyDescent="0.2">
      <c r="A8" s="59">
        <v>2</v>
      </c>
      <c r="B8" s="690"/>
      <c r="C8" s="691"/>
      <c r="D8" s="691"/>
      <c r="E8" s="691"/>
      <c r="F8" s="691"/>
      <c r="G8" s="691"/>
      <c r="H8" s="691"/>
      <c r="I8" s="691"/>
      <c r="J8" s="691"/>
      <c r="K8" s="691"/>
      <c r="L8" s="691"/>
      <c r="M8" s="691"/>
      <c r="N8" s="691"/>
      <c r="O8" s="691"/>
      <c r="P8" s="692"/>
      <c r="Q8" s="682"/>
      <c r="R8" s="683"/>
      <c r="S8" s="683"/>
      <c r="T8" s="683"/>
      <c r="U8" s="683"/>
      <c r="V8" s="683"/>
      <c r="W8" s="683"/>
      <c r="X8" s="683"/>
      <c r="Y8" s="683"/>
      <c r="Z8" s="683"/>
      <c r="AA8" s="683"/>
      <c r="AB8" s="683"/>
      <c r="AC8" s="683"/>
      <c r="AD8" s="683"/>
      <c r="AE8" s="684"/>
      <c r="AF8" s="685"/>
      <c r="AG8" s="657"/>
      <c r="AH8" s="657"/>
      <c r="AI8" s="657"/>
      <c r="AJ8" s="686"/>
      <c r="AK8" s="687"/>
      <c r="AL8" s="683"/>
      <c r="AM8" s="683"/>
      <c r="AN8" s="683"/>
      <c r="AO8" s="683"/>
      <c r="AP8" s="683"/>
      <c r="AQ8" s="683"/>
      <c r="AR8" s="683"/>
      <c r="AS8" s="683"/>
      <c r="AT8" s="683"/>
      <c r="AU8" s="688"/>
      <c r="AV8" s="688"/>
      <c r="AW8" s="688"/>
      <c r="AX8" s="688"/>
      <c r="AY8" s="689"/>
      <c r="AZ8" s="63"/>
      <c r="BA8" s="63"/>
      <c r="BB8" s="63"/>
      <c r="BC8" s="63"/>
      <c r="BD8" s="63"/>
      <c r="BE8" s="81"/>
      <c r="BF8" s="81"/>
      <c r="BG8" s="81"/>
      <c r="BH8" s="81"/>
      <c r="BI8" s="81"/>
      <c r="BJ8" s="81"/>
      <c r="BK8" s="81"/>
      <c r="BL8" s="81"/>
      <c r="BM8" s="81"/>
      <c r="BN8" s="81"/>
      <c r="BO8" s="81"/>
      <c r="BP8" s="81"/>
      <c r="BQ8" s="59">
        <v>2</v>
      </c>
      <c r="BR8" s="87" t="s">
        <v>179</v>
      </c>
      <c r="BS8" s="690" t="s">
        <v>512</v>
      </c>
      <c r="BT8" s="691"/>
      <c r="BU8" s="691"/>
      <c r="BV8" s="691"/>
      <c r="BW8" s="691"/>
      <c r="BX8" s="691"/>
      <c r="BY8" s="691"/>
      <c r="BZ8" s="691"/>
      <c r="CA8" s="691"/>
      <c r="CB8" s="691"/>
      <c r="CC8" s="691"/>
      <c r="CD8" s="691"/>
      <c r="CE8" s="691"/>
      <c r="CF8" s="691"/>
      <c r="CG8" s="692"/>
      <c r="CH8" s="656">
        <v>28</v>
      </c>
      <c r="CI8" s="657"/>
      <c r="CJ8" s="657"/>
      <c r="CK8" s="657"/>
      <c r="CL8" s="658"/>
      <c r="CM8" s="656">
        <v>1068</v>
      </c>
      <c r="CN8" s="657"/>
      <c r="CO8" s="657"/>
      <c r="CP8" s="657"/>
      <c r="CQ8" s="658"/>
      <c r="CR8" s="656">
        <v>3</v>
      </c>
      <c r="CS8" s="657"/>
      <c r="CT8" s="657"/>
      <c r="CU8" s="657"/>
      <c r="CV8" s="658"/>
      <c r="CW8" s="656" t="s">
        <v>208</v>
      </c>
      <c r="CX8" s="657"/>
      <c r="CY8" s="657"/>
      <c r="CZ8" s="657"/>
      <c r="DA8" s="658"/>
      <c r="DB8" s="656" t="s">
        <v>208</v>
      </c>
      <c r="DC8" s="657"/>
      <c r="DD8" s="657"/>
      <c r="DE8" s="657"/>
      <c r="DF8" s="658"/>
      <c r="DG8" s="656" t="s">
        <v>208</v>
      </c>
      <c r="DH8" s="657"/>
      <c r="DI8" s="657"/>
      <c r="DJ8" s="657"/>
      <c r="DK8" s="658"/>
      <c r="DL8" s="656">
        <v>76</v>
      </c>
      <c r="DM8" s="657"/>
      <c r="DN8" s="657"/>
      <c r="DO8" s="657"/>
      <c r="DP8" s="658"/>
      <c r="DQ8" s="656">
        <v>8</v>
      </c>
      <c r="DR8" s="657"/>
      <c r="DS8" s="657"/>
      <c r="DT8" s="657"/>
      <c r="DU8" s="658"/>
      <c r="DV8" s="690"/>
      <c r="DW8" s="691"/>
      <c r="DX8" s="691"/>
      <c r="DY8" s="691"/>
      <c r="DZ8" s="710"/>
      <c r="EA8" s="81"/>
    </row>
    <row r="9" spans="1:131" s="53" customFormat="1" ht="26.3" customHeight="1" x14ac:dyDescent="0.2">
      <c r="A9" s="59">
        <v>3</v>
      </c>
      <c r="B9" s="690"/>
      <c r="C9" s="691"/>
      <c r="D9" s="691"/>
      <c r="E9" s="691"/>
      <c r="F9" s="691"/>
      <c r="G9" s="691"/>
      <c r="H9" s="691"/>
      <c r="I9" s="691"/>
      <c r="J9" s="691"/>
      <c r="K9" s="691"/>
      <c r="L9" s="691"/>
      <c r="M9" s="691"/>
      <c r="N9" s="691"/>
      <c r="O9" s="691"/>
      <c r="P9" s="692"/>
      <c r="Q9" s="682"/>
      <c r="R9" s="683"/>
      <c r="S9" s="683"/>
      <c r="T9" s="683"/>
      <c r="U9" s="683"/>
      <c r="V9" s="683"/>
      <c r="W9" s="683"/>
      <c r="X9" s="683"/>
      <c r="Y9" s="683"/>
      <c r="Z9" s="683"/>
      <c r="AA9" s="683"/>
      <c r="AB9" s="683"/>
      <c r="AC9" s="683"/>
      <c r="AD9" s="683"/>
      <c r="AE9" s="684"/>
      <c r="AF9" s="685"/>
      <c r="AG9" s="657"/>
      <c r="AH9" s="657"/>
      <c r="AI9" s="657"/>
      <c r="AJ9" s="686"/>
      <c r="AK9" s="687"/>
      <c r="AL9" s="683"/>
      <c r="AM9" s="683"/>
      <c r="AN9" s="683"/>
      <c r="AO9" s="683"/>
      <c r="AP9" s="683"/>
      <c r="AQ9" s="683"/>
      <c r="AR9" s="683"/>
      <c r="AS9" s="683"/>
      <c r="AT9" s="683"/>
      <c r="AU9" s="688"/>
      <c r="AV9" s="688"/>
      <c r="AW9" s="688"/>
      <c r="AX9" s="688"/>
      <c r="AY9" s="689"/>
      <c r="AZ9" s="63"/>
      <c r="BA9" s="63"/>
      <c r="BB9" s="63"/>
      <c r="BC9" s="63"/>
      <c r="BD9" s="63"/>
      <c r="BE9" s="81"/>
      <c r="BF9" s="81"/>
      <c r="BG9" s="81"/>
      <c r="BH9" s="81"/>
      <c r="BI9" s="81"/>
      <c r="BJ9" s="81"/>
      <c r="BK9" s="81"/>
      <c r="BL9" s="81"/>
      <c r="BM9" s="81"/>
      <c r="BN9" s="81"/>
      <c r="BO9" s="81"/>
      <c r="BP9" s="81"/>
      <c r="BQ9" s="59">
        <v>3</v>
      </c>
      <c r="BR9" s="87"/>
      <c r="BS9" s="690"/>
      <c r="BT9" s="691"/>
      <c r="BU9" s="691"/>
      <c r="BV9" s="691"/>
      <c r="BW9" s="691"/>
      <c r="BX9" s="691"/>
      <c r="BY9" s="691"/>
      <c r="BZ9" s="691"/>
      <c r="CA9" s="691"/>
      <c r="CB9" s="691"/>
      <c r="CC9" s="691"/>
      <c r="CD9" s="691"/>
      <c r="CE9" s="691"/>
      <c r="CF9" s="691"/>
      <c r="CG9" s="692"/>
      <c r="CH9" s="656"/>
      <c r="CI9" s="657"/>
      <c r="CJ9" s="657"/>
      <c r="CK9" s="657"/>
      <c r="CL9" s="658"/>
      <c r="CM9" s="656"/>
      <c r="CN9" s="657"/>
      <c r="CO9" s="657"/>
      <c r="CP9" s="657"/>
      <c r="CQ9" s="658"/>
      <c r="CR9" s="656"/>
      <c r="CS9" s="657"/>
      <c r="CT9" s="657"/>
      <c r="CU9" s="657"/>
      <c r="CV9" s="658"/>
      <c r="CW9" s="656"/>
      <c r="CX9" s="657"/>
      <c r="CY9" s="657"/>
      <c r="CZ9" s="657"/>
      <c r="DA9" s="658"/>
      <c r="DB9" s="656"/>
      <c r="DC9" s="657"/>
      <c r="DD9" s="657"/>
      <c r="DE9" s="657"/>
      <c r="DF9" s="658"/>
      <c r="DG9" s="656"/>
      <c r="DH9" s="657"/>
      <c r="DI9" s="657"/>
      <c r="DJ9" s="657"/>
      <c r="DK9" s="658"/>
      <c r="DL9" s="656"/>
      <c r="DM9" s="657"/>
      <c r="DN9" s="657"/>
      <c r="DO9" s="657"/>
      <c r="DP9" s="658"/>
      <c r="DQ9" s="656"/>
      <c r="DR9" s="657"/>
      <c r="DS9" s="657"/>
      <c r="DT9" s="657"/>
      <c r="DU9" s="658"/>
      <c r="DV9" s="690"/>
      <c r="DW9" s="691"/>
      <c r="DX9" s="691"/>
      <c r="DY9" s="691"/>
      <c r="DZ9" s="710"/>
      <c r="EA9" s="81"/>
    </row>
    <row r="10" spans="1:131" s="53" customFormat="1" ht="26.3" customHeight="1" x14ac:dyDescent="0.2">
      <c r="A10" s="59">
        <v>4</v>
      </c>
      <c r="B10" s="690"/>
      <c r="C10" s="691"/>
      <c r="D10" s="691"/>
      <c r="E10" s="691"/>
      <c r="F10" s="691"/>
      <c r="G10" s="691"/>
      <c r="H10" s="691"/>
      <c r="I10" s="691"/>
      <c r="J10" s="691"/>
      <c r="K10" s="691"/>
      <c r="L10" s="691"/>
      <c r="M10" s="691"/>
      <c r="N10" s="691"/>
      <c r="O10" s="691"/>
      <c r="P10" s="692"/>
      <c r="Q10" s="682"/>
      <c r="R10" s="683"/>
      <c r="S10" s="683"/>
      <c r="T10" s="683"/>
      <c r="U10" s="683"/>
      <c r="V10" s="683"/>
      <c r="W10" s="683"/>
      <c r="X10" s="683"/>
      <c r="Y10" s="683"/>
      <c r="Z10" s="683"/>
      <c r="AA10" s="683"/>
      <c r="AB10" s="683"/>
      <c r="AC10" s="683"/>
      <c r="AD10" s="683"/>
      <c r="AE10" s="684"/>
      <c r="AF10" s="685"/>
      <c r="AG10" s="657"/>
      <c r="AH10" s="657"/>
      <c r="AI10" s="657"/>
      <c r="AJ10" s="686"/>
      <c r="AK10" s="687"/>
      <c r="AL10" s="683"/>
      <c r="AM10" s="683"/>
      <c r="AN10" s="683"/>
      <c r="AO10" s="683"/>
      <c r="AP10" s="683"/>
      <c r="AQ10" s="683"/>
      <c r="AR10" s="683"/>
      <c r="AS10" s="683"/>
      <c r="AT10" s="683"/>
      <c r="AU10" s="688"/>
      <c r="AV10" s="688"/>
      <c r="AW10" s="688"/>
      <c r="AX10" s="688"/>
      <c r="AY10" s="689"/>
      <c r="AZ10" s="63"/>
      <c r="BA10" s="63"/>
      <c r="BB10" s="63"/>
      <c r="BC10" s="63"/>
      <c r="BD10" s="63"/>
      <c r="BE10" s="81"/>
      <c r="BF10" s="81"/>
      <c r="BG10" s="81"/>
      <c r="BH10" s="81"/>
      <c r="BI10" s="81"/>
      <c r="BJ10" s="81"/>
      <c r="BK10" s="81"/>
      <c r="BL10" s="81"/>
      <c r="BM10" s="81"/>
      <c r="BN10" s="81"/>
      <c r="BO10" s="81"/>
      <c r="BP10" s="81"/>
      <c r="BQ10" s="59">
        <v>4</v>
      </c>
      <c r="BR10" s="87"/>
      <c r="BS10" s="690"/>
      <c r="BT10" s="691"/>
      <c r="BU10" s="691"/>
      <c r="BV10" s="691"/>
      <c r="BW10" s="691"/>
      <c r="BX10" s="691"/>
      <c r="BY10" s="691"/>
      <c r="BZ10" s="691"/>
      <c r="CA10" s="691"/>
      <c r="CB10" s="691"/>
      <c r="CC10" s="691"/>
      <c r="CD10" s="691"/>
      <c r="CE10" s="691"/>
      <c r="CF10" s="691"/>
      <c r="CG10" s="692"/>
      <c r="CH10" s="656"/>
      <c r="CI10" s="657"/>
      <c r="CJ10" s="657"/>
      <c r="CK10" s="657"/>
      <c r="CL10" s="658"/>
      <c r="CM10" s="656"/>
      <c r="CN10" s="657"/>
      <c r="CO10" s="657"/>
      <c r="CP10" s="657"/>
      <c r="CQ10" s="658"/>
      <c r="CR10" s="656"/>
      <c r="CS10" s="657"/>
      <c r="CT10" s="657"/>
      <c r="CU10" s="657"/>
      <c r="CV10" s="658"/>
      <c r="CW10" s="656"/>
      <c r="CX10" s="657"/>
      <c r="CY10" s="657"/>
      <c r="CZ10" s="657"/>
      <c r="DA10" s="658"/>
      <c r="DB10" s="656"/>
      <c r="DC10" s="657"/>
      <c r="DD10" s="657"/>
      <c r="DE10" s="657"/>
      <c r="DF10" s="658"/>
      <c r="DG10" s="656"/>
      <c r="DH10" s="657"/>
      <c r="DI10" s="657"/>
      <c r="DJ10" s="657"/>
      <c r="DK10" s="658"/>
      <c r="DL10" s="656"/>
      <c r="DM10" s="657"/>
      <c r="DN10" s="657"/>
      <c r="DO10" s="657"/>
      <c r="DP10" s="658"/>
      <c r="DQ10" s="656"/>
      <c r="DR10" s="657"/>
      <c r="DS10" s="657"/>
      <c r="DT10" s="657"/>
      <c r="DU10" s="658"/>
      <c r="DV10" s="690"/>
      <c r="DW10" s="691"/>
      <c r="DX10" s="691"/>
      <c r="DY10" s="691"/>
      <c r="DZ10" s="710"/>
      <c r="EA10" s="81"/>
    </row>
    <row r="11" spans="1:131" s="53" customFormat="1" ht="26.3" customHeight="1" x14ac:dyDescent="0.2">
      <c r="A11" s="59">
        <v>5</v>
      </c>
      <c r="B11" s="690"/>
      <c r="C11" s="691"/>
      <c r="D11" s="691"/>
      <c r="E11" s="691"/>
      <c r="F11" s="691"/>
      <c r="G11" s="691"/>
      <c r="H11" s="691"/>
      <c r="I11" s="691"/>
      <c r="J11" s="691"/>
      <c r="K11" s="691"/>
      <c r="L11" s="691"/>
      <c r="M11" s="691"/>
      <c r="N11" s="691"/>
      <c r="O11" s="691"/>
      <c r="P11" s="692"/>
      <c r="Q11" s="682"/>
      <c r="R11" s="683"/>
      <c r="S11" s="683"/>
      <c r="T11" s="683"/>
      <c r="U11" s="683"/>
      <c r="V11" s="683"/>
      <c r="W11" s="683"/>
      <c r="X11" s="683"/>
      <c r="Y11" s="683"/>
      <c r="Z11" s="683"/>
      <c r="AA11" s="683"/>
      <c r="AB11" s="683"/>
      <c r="AC11" s="683"/>
      <c r="AD11" s="683"/>
      <c r="AE11" s="684"/>
      <c r="AF11" s="685"/>
      <c r="AG11" s="657"/>
      <c r="AH11" s="657"/>
      <c r="AI11" s="657"/>
      <c r="AJ11" s="686"/>
      <c r="AK11" s="687"/>
      <c r="AL11" s="683"/>
      <c r="AM11" s="683"/>
      <c r="AN11" s="683"/>
      <c r="AO11" s="683"/>
      <c r="AP11" s="683"/>
      <c r="AQ11" s="683"/>
      <c r="AR11" s="683"/>
      <c r="AS11" s="683"/>
      <c r="AT11" s="683"/>
      <c r="AU11" s="688"/>
      <c r="AV11" s="688"/>
      <c r="AW11" s="688"/>
      <c r="AX11" s="688"/>
      <c r="AY11" s="689"/>
      <c r="AZ11" s="63"/>
      <c r="BA11" s="63"/>
      <c r="BB11" s="63"/>
      <c r="BC11" s="63"/>
      <c r="BD11" s="63"/>
      <c r="BE11" s="81"/>
      <c r="BF11" s="81"/>
      <c r="BG11" s="81"/>
      <c r="BH11" s="81"/>
      <c r="BI11" s="81"/>
      <c r="BJ11" s="81"/>
      <c r="BK11" s="81"/>
      <c r="BL11" s="81"/>
      <c r="BM11" s="81"/>
      <c r="BN11" s="81"/>
      <c r="BO11" s="81"/>
      <c r="BP11" s="81"/>
      <c r="BQ11" s="59">
        <v>5</v>
      </c>
      <c r="BR11" s="87"/>
      <c r="BS11" s="690"/>
      <c r="BT11" s="691"/>
      <c r="BU11" s="691"/>
      <c r="BV11" s="691"/>
      <c r="BW11" s="691"/>
      <c r="BX11" s="691"/>
      <c r="BY11" s="691"/>
      <c r="BZ11" s="691"/>
      <c r="CA11" s="691"/>
      <c r="CB11" s="691"/>
      <c r="CC11" s="691"/>
      <c r="CD11" s="691"/>
      <c r="CE11" s="691"/>
      <c r="CF11" s="691"/>
      <c r="CG11" s="692"/>
      <c r="CH11" s="656"/>
      <c r="CI11" s="657"/>
      <c r="CJ11" s="657"/>
      <c r="CK11" s="657"/>
      <c r="CL11" s="658"/>
      <c r="CM11" s="656"/>
      <c r="CN11" s="657"/>
      <c r="CO11" s="657"/>
      <c r="CP11" s="657"/>
      <c r="CQ11" s="658"/>
      <c r="CR11" s="656"/>
      <c r="CS11" s="657"/>
      <c r="CT11" s="657"/>
      <c r="CU11" s="657"/>
      <c r="CV11" s="658"/>
      <c r="CW11" s="656"/>
      <c r="CX11" s="657"/>
      <c r="CY11" s="657"/>
      <c r="CZ11" s="657"/>
      <c r="DA11" s="658"/>
      <c r="DB11" s="656"/>
      <c r="DC11" s="657"/>
      <c r="DD11" s="657"/>
      <c r="DE11" s="657"/>
      <c r="DF11" s="658"/>
      <c r="DG11" s="656"/>
      <c r="DH11" s="657"/>
      <c r="DI11" s="657"/>
      <c r="DJ11" s="657"/>
      <c r="DK11" s="658"/>
      <c r="DL11" s="656"/>
      <c r="DM11" s="657"/>
      <c r="DN11" s="657"/>
      <c r="DO11" s="657"/>
      <c r="DP11" s="658"/>
      <c r="DQ11" s="656"/>
      <c r="DR11" s="657"/>
      <c r="DS11" s="657"/>
      <c r="DT11" s="657"/>
      <c r="DU11" s="658"/>
      <c r="DV11" s="690"/>
      <c r="DW11" s="691"/>
      <c r="DX11" s="691"/>
      <c r="DY11" s="691"/>
      <c r="DZ11" s="710"/>
      <c r="EA11" s="81"/>
    </row>
    <row r="12" spans="1:131" s="53" customFormat="1" ht="26.3" customHeight="1" x14ac:dyDescent="0.2">
      <c r="A12" s="59">
        <v>6</v>
      </c>
      <c r="B12" s="690"/>
      <c r="C12" s="691"/>
      <c r="D12" s="691"/>
      <c r="E12" s="691"/>
      <c r="F12" s="691"/>
      <c r="G12" s="691"/>
      <c r="H12" s="691"/>
      <c r="I12" s="691"/>
      <c r="J12" s="691"/>
      <c r="K12" s="691"/>
      <c r="L12" s="691"/>
      <c r="M12" s="691"/>
      <c r="N12" s="691"/>
      <c r="O12" s="691"/>
      <c r="P12" s="692"/>
      <c r="Q12" s="682"/>
      <c r="R12" s="683"/>
      <c r="S12" s="683"/>
      <c r="T12" s="683"/>
      <c r="U12" s="683"/>
      <c r="V12" s="683"/>
      <c r="W12" s="683"/>
      <c r="X12" s="683"/>
      <c r="Y12" s="683"/>
      <c r="Z12" s="683"/>
      <c r="AA12" s="683"/>
      <c r="AB12" s="683"/>
      <c r="AC12" s="683"/>
      <c r="AD12" s="683"/>
      <c r="AE12" s="684"/>
      <c r="AF12" s="685"/>
      <c r="AG12" s="657"/>
      <c r="AH12" s="657"/>
      <c r="AI12" s="657"/>
      <c r="AJ12" s="686"/>
      <c r="AK12" s="687"/>
      <c r="AL12" s="683"/>
      <c r="AM12" s="683"/>
      <c r="AN12" s="683"/>
      <c r="AO12" s="683"/>
      <c r="AP12" s="683"/>
      <c r="AQ12" s="683"/>
      <c r="AR12" s="683"/>
      <c r="AS12" s="683"/>
      <c r="AT12" s="683"/>
      <c r="AU12" s="688"/>
      <c r="AV12" s="688"/>
      <c r="AW12" s="688"/>
      <c r="AX12" s="688"/>
      <c r="AY12" s="689"/>
      <c r="AZ12" s="63"/>
      <c r="BA12" s="63"/>
      <c r="BB12" s="63"/>
      <c r="BC12" s="63"/>
      <c r="BD12" s="63"/>
      <c r="BE12" s="81"/>
      <c r="BF12" s="81"/>
      <c r="BG12" s="81"/>
      <c r="BH12" s="81"/>
      <c r="BI12" s="81"/>
      <c r="BJ12" s="81"/>
      <c r="BK12" s="81"/>
      <c r="BL12" s="81"/>
      <c r="BM12" s="81"/>
      <c r="BN12" s="81"/>
      <c r="BO12" s="81"/>
      <c r="BP12" s="81"/>
      <c r="BQ12" s="59">
        <v>6</v>
      </c>
      <c r="BR12" s="87"/>
      <c r="BS12" s="690"/>
      <c r="BT12" s="691"/>
      <c r="BU12" s="691"/>
      <c r="BV12" s="691"/>
      <c r="BW12" s="691"/>
      <c r="BX12" s="691"/>
      <c r="BY12" s="691"/>
      <c r="BZ12" s="691"/>
      <c r="CA12" s="691"/>
      <c r="CB12" s="691"/>
      <c r="CC12" s="691"/>
      <c r="CD12" s="691"/>
      <c r="CE12" s="691"/>
      <c r="CF12" s="691"/>
      <c r="CG12" s="692"/>
      <c r="CH12" s="656"/>
      <c r="CI12" s="657"/>
      <c r="CJ12" s="657"/>
      <c r="CK12" s="657"/>
      <c r="CL12" s="658"/>
      <c r="CM12" s="656"/>
      <c r="CN12" s="657"/>
      <c r="CO12" s="657"/>
      <c r="CP12" s="657"/>
      <c r="CQ12" s="658"/>
      <c r="CR12" s="656"/>
      <c r="CS12" s="657"/>
      <c r="CT12" s="657"/>
      <c r="CU12" s="657"/>
      <c r="CV12" s="658"/>
      <c r="CW12" s="656"/>
      <c r="CX12" s="657"/>
      <c r="CY12" s="657"/>
      <c r="CZ12" s="657"/>
      <c r="DA12" s="658"/>
      <c r="DB12" s="656"/>
      <c r="DC12" s="657"/>
      <c r="DD12" s="657"/>
      <c r="DE12" s="657"/>
      <c r="DF12" s="658"/>
      <c r="DG12" s="656"/>
      <c r="DH12" s="657"/>
      <c r="DI12" s="657"/>
      <c r="DJ12" s="657"/>
      <c r="DK12" s="658"/>
      <c r="DL12" s="656"/>
      <c r="DM12" s="657"/>
      <c r="DN12" s="657"/>
      <c r="DO12" s="657"/>
      <c r="DP12" s="658"/>
      <c r="DQ12" s="656"/>
      <c r="DR12" s="657"/>
      <c r="DS12" s="657"/>
      <c r="DT12" s="657"/>
      <c r="DU12" s="658"/>
      <c r="DV12" s="690"/>
      <c r="DW12" s="691"/>
      <c r="DX12" s="691"/>
      <c r="DY12" s="691"/>
      <c r="DZ12" s="710"/>
      <c r="EA12" s="81"/>
    </row>
    <row r="13" spans="1:131" s="53" customFormat="1" ht="26.3" customHeight="1" x14ac:dyDescent="0.2">
      <c r="A13" s="59">
        <v>7</v>
      </c>
      <c r="B13" s="690"/>
      <c r="C13" s="691"/>
      <c r="D13" s="691"/>
      <c r="E13" s="691"/>
      <c r="F13" s="691"/>
      <c r="G13" s="691"/>
      <c r="H13" s="691"/>
      <c r="I13" s="691"/>
      <c r="J13" s="691"/>
      <c r="K13" s="691"/>
      <c r="L13" s="691"/>
      <c r="M13" s="691"/>
      <c r="N13" s="691"/>
      <c r="O13" s="691"/>
      <c r="P13" s="692"/>
      <c r="Q13" s="682"/>
      <c r="R13" s="683"/>
      <c r="S13" s="683"/>
      <c r="T13" s="683"/>
      <c r="U13" s="683"/>
      <c r="V13" s="683"/>
      <c r="W13" s="683"/>
      <c r="X13" s="683"/>
      <c r="Y13" s="683"/>
      <c r="Z13" s="683"/>
      <c r="AA13" s="683"/>
      <c r="AB13" s="683"/>
      <c r="AC13" s="683"/>
      <c r="AD13" s="683"/>
      <c r="AE13" s="684"/>
      <c r="AF13" s="685"/>
      <c r="AG13" s="657"/>
      <c r="AH13" s="657"/>
      <c r="AI13" s="657"/>
      <c r="AJ13" s="686"/>
      <c r="AK13" s="687"/>
      <c r="AL13" s="683"/>
      <c r="AM13" s="683"/>
      <c r="AN13" s="683"/>
      <c r="AO13" s="683"/>
      <c r="AP13" s="683"/>
      <c r="AQ13" s="683"/>
      <c r="AR13" s="683"/>
      <c r="AS13" s="683"/>
      <c r="AT13" s="683"/>
      <c r="AU13" s="688"/>
      <c r="AV13" s="688"/>
      <c r="AW13" s="688"/>
      <c r="AX13" s="688"/>
      <c r="AY13" s="689"/>
      <c r="AZ13" s="63"/>
      <c r="BA13" s="63"/>
      <c r="BB13" s="63"/>
      <c r="BC13" s="63"/>
      <c r="BD13" s="63"/>
      <c r="BE13" s="81"/>
      <c r="BF13" s="81"/>
      <c r="BG13" s="81"/>
      <c r="BH13" s="81"/>
      <c r="BI13" s="81"/>
      <c r="BJ13" s="81"/>
      <c r="BK13" s="81"/>
      <c r="BL13" s="81"/>
      <c r="BM13" s="81"/>
      <c r="BN13" s="81"/>
      <c r="BO13" s="81"/>
      <c r="BP13" s="81"/>
      <c r="BQ13" s="59">
        <v>7</v>
      </c>
      <c r="BR13" s="87"/>
      <c r="BS13" s="690"/>
      <c r="BT13" s="691"/>
      <c r="BU13" s="691"/>
      <c r="BV13" s="691"/>
      <c r="BW13" s="691"/>
      <c r="BX13" s="691"/>
      <c r="BY13" s="691"/>
      <c r="BZ13" s="691"/>
      <c r="CA13" s="691"/>
      <c r="CB13" s="691"/>
      <c r="CC13" s="691"/>
      <c r="CD13" s="691"/>
      <c r="CE13" s="691"/>
      <c r="CF13" s="691"/>
      <c r="CG13" s="692"/>
      <c r="CH13" s="656"/>
      <c r="CI13" s="657"/>
      <c r="CJ13" s="657"/>
      <c r="CK13" s="657"/>
      <c r="CL13" s="658"/>
      <c r="CM13" s="656"/>
      <c r="CN13" s="657"/>
      <c r="CO13" s="657"/>
      <c r="CP13" s="657"/>
      <c r="CQ13" s="658"/>
      <c r="CR13" s="656"/>
      <c r="CS13" s="657"/>
      <c r="CT13" s="657"/>
      <c r="CU13" s="657"/>
      <c r="CV13" s="658"/>
      <c r="CW13" s="656"/>
      <c r="CX13" s="657"/>
      <c r="CY13" s="657"/>
      <c r="CZ13" s="657"/>
      <c r="DA13" s="658"/>
      <c r="DB13" s="656"/>
      <c r="DC13" s="657"/>
      <c r="DD13" s="657"/>
      <c r="DE13" s="657"/>
      <c r="DF13" s="658"/>
      <c r="DG13" s="656"/>
      <c r="DH13" s="657"/>
      <c r="DI13" s="657"/>
      <c r="DJ13" s="657"/>
      <c r="DK13" s="658"/>
      <c r="DL13" s="656"/>
      <c r="DM13" s="657"/>
      <c r="DN13" s="657"/>
      <c r="DO13" s="657"/>
      <c r="DP13" s="658"/>
      <c r="DQ13" s="656"/>
      <c r="DR13" s="657"/>
      <c r="DS13" s="657"/>
      <c r="DT13" s="657"/>
      <c r="DU13" s="658"/>
      <c r="DV13" s="690"/>
      <c r="DW13" s="691"/>
      <c r="DX13" s="691"/>
      <c r="DY13" s="691"/>
      <c r="DZ13" s="710"/>
      <c r="EA13" s="81"/>
    </row>
    <row r="14" spans="1:131" s="53" customFormat="1" ht="26.3" customHeight="1" x14ac:dyDescent="0.2">
      <c r="A14" s="59">
        <v>8</v>
      </c>
      <c r="B14" s="690"/>
      <c r="C14" s="691"/>
      <c r="D14" s="691"/>
      <c r="E14" s="691"/>
      <c r="F14" s="691"/>
      <c r="G14" s="691"/>
      <c r="H14" s="691"/>
      <c r="I14" s="691"/>
      <c r="J14" s="691"/>
      <c r="K14" s="691"/>
      <c r="L14" s="691"/>
      <c r="M14" s="691"/>
      <c r="N14" s="691"/>
      <c r="O14" s="691"/>
      <c r="P14" s="692"/>
      <c r="Q14" s="682"/>
      <c r="R14" s="683"/>
      <c r="S14" s="683"/>
      <c r="T14" s="683"/>
      <c r="U14" s="683"/>
      <c r="V14" s="683"/>
      <c r="W14" s="683"/>
      <c r="X14" s="683"/>
      <c r="Y14" s="683"/>
      <c r="Z14" s="683"/>
      <c r="AA14" s="683"/>
      <c r="AB14" s="683"/>
      <c r="AC14" s="683"/>
      <c r="AD14" s="683"/>
      <c r="AE14" s="684"/>
      <c r="AF14" s="685"/>
      <c r="AG14" s="657"/>
      <c r="AH14" s="657"/>
      <c r="AI14" s="657"/>
      <c r="AJ14" s="686"/>
      <c r="AK14" s="687"/>
      <c r="AL14" s="683"/>
      <c r="AM14" s="683"/>
      <c r="AN14" s="683"/>
      <c r="AO14" s="683"/>
      <c r="AP14" s="683"/>
      <c r="AQ14" s="683"/>
      <c r="AR14" s="683"/>
      <c r="AS14" s="683"/>
      <c r="AT14" s="683"/>
      <c r="AU14" s="688"/>
      <c r="AV14" s="688"/>
      <c r="AW14" s="688"/>
      <c r="AX14" s="688"/>
      <c r="AY14" s="689"/>
      <c r="AZ14" s="63"/>
      <c r="BA14" s="63"/>
      <c r="BB14" s="63"/>
      <c r="BC14" s="63"/>
      <c r="BD14" s="63"/>
      <c r="BE14" s="81"/>
      <c r="BF14" s="81"/>
      <c r="BG14" s="81"/>
      <c r="BH14" s="81"/>
      <c r="BI14" s="81"/>
      <c r="BJ14" s="81"/>
      <c r="BK14" s="81"/>
      <c r="BL14" s="81"/>
      <c r="BM14" s="81"/>
      <c r="BN14" s="81"/>
      <c r="BO14" s="81"/>
      <c r="BP14" s="81"/>
      <c r="BQ14" s="59">
        <v>8</v>
      </c>
      <c r="BR14" s="87"/>
      <c r="BS14" s="690"/>
      <c r="BT14" s="691"/>
      <c r="BU14" s="691"/>
      <c r="BV14" s="691"/>
      <c r="BW14" s="691"/>
      <c r="BX14" s="691"/>
      <c r="BY14" s="691"/>
      <c r="BZ14" s="691"/>
      <c r="CA14" s="691"/>
      <c r="CB14" s="691"/>
      <c r="CC14" s="691"/>
      <c r="CD14" s="691"/>
      <c r="CE14" s="691"/>
      <c r="CF14" s="691"/>
      <c r="CG14" s="692"/>
      <c r="CH14" s="656"/>
      <c r="CI14" s="657"/>
      <c r="CJ14" s="657"/>
      <c r="CK14" s="657"/>
      <c r="CL14" s="658"/>
      <c r="CM14" s="656"/>
      <c r="CN14" s="657"/>
      <c r="CO14" s="657"/>
      <c r="CP14" s="657"/>
      <c r="CQ14" s="658"/>
      <c r="CR14" s="656"/>
      <c r="CS14" s="657"/>
      <c r="CT14" s="657"/>
      <c r="CU14" s="657"/>
      <c r="CV14" s="658"/>
      <c r="CW14" s="656"/>
      <c r="CX14" s="657"/>
      <c r="CY14" s="657"/>
      <c r="CZ14" s="657"/>
      <c r="DA14" s="658"/>
      <c r="DB14" s="656"/>
      <c r="DC14" s="657"/>
      <c r="DD14" s="657"/>
      <c r="DE14" s="657"/>
      <c r="DF14" s="658"/>
      <c r="DG14" s="656"/>
      <c r="DH14" s="657"/>
      <c r="DI14" s="657"/>
      <c r="DJ14" s="657"/>
      <c r="DK14" s="658"/>
      <c r="DL14" s="656"/>
      <c r="DM14" s="657"/>
      <c r="DN14" s="657"/>
      <c r="DO14" s="657"/>
      <c r="DP14" s="658"/>
      <c r="DQ14" s="656"/>
      <c r="DR14" s="657"/>
      <c r="DS14" s="657"/>
      <c r="DT14" s="657"/>
      <c r="DU14" s="658"/>
      <c r="DV14" s="690"/>
      <c r="DW14" s="691"/>
      <c r="DX14" s="691"/>
      <c r="DY14" s="691"/>
      <c r="DZ14" s="710"/>
      <c r="EA14" s="81"/>
    </row>
    <row r="15" spans="1:131" s="53" customFormat="1" ht="26.3" customHeight="1" x14ac:dyDescent="0.2">
      <c r="A15" s="59">
        <v>9</v>
      </c>
      <c r="B15" s="690"/>
      <c r="C15" s="691"/>
      <c r="D15" s="691"/>
      <c r="E15" s="691"/>
      <c r="F15" s="691"/>
      <c r="G15" s="691"/>
      <c r="H15" s="691"/>
      <c r="I15" s="691"/>
      <c r="J15" s="691"/>
      <c r="K15" s="691"/>
      <c r="L15" s="691"/>
      <c r="M15" s="691"/>
      <c r="N15" s="691"/>
      <c r="O15" s="691"/>
      <c r="P15" s="692"/>
      <c r="Q15" s="682"/>
      <c r="R15" s="683"/>
      <c r="S15" s="683"/>
      <c r="T15" s="683"/>
      <c r="U15" s="683"/>
      <c r="V15" s="683"/>
      <c r="W15" s="683"/>
      <c r="X15" s="683"/>
      <c r="Y15" s="683"/>
      <c r="Z15" s="683"/>
      <c r="AA15" s="683"/>
      <c r="AB15" s="683"/>
      <c r="AC15" s="683"/>
      <c r="AD15" s="683"/>
      <c r="AE15" s="684"/>
      <c r="AF15" s="685"/>
      <c r="AG15" s="657"/>
      <c r="AH15" s="657"/>
      <c r="AI15" s="657"/>
      <c r="AJ15" s="686"/>
      <c r="AK15" s="687"/>
      <c r="AL15" s="683"/>
      <c r="AM15" s="683"/>
      <c r="AN15" s="683"/>
      <c r="AO15" s="683"/>
      <c r="AP15" s="683"/>
      <c r="AQ15" s="683"/>
      <c r="AR15" s="683"/>
      <c r="AS15" s="683"/>
      <c r="AT15" s="683"/>
      <c r="AU15" s="688"/>
      <c r="AV15" s="688"/>
      <c r="AW15" s="688"/>
      <c r="AX15" s="688"/>
      <c r="AY15" s="689"/>
      <c r="AZ15" s="63"/>
      <c r="BA15" s="63"/>
      <c r="BB15" s="63"/>
      <c r="BC15" s="63"/>
      <c r="BD15" s="63"/>
      <c r="BE15" s="81"/>
      <c r="BF15" s="81"/>
      <c r="BG15" s="81"/>
      <c r="BH15" s="81"/>
      <c r="BI15" s="81"/>
      <c r="BJ15" s="81"/>
      <c r="BK15" s="81"/>
      <c r="BL15" s="81"/>
      <c r="BM15" s="81"/>
      <c r="BN15" s="81"/>
      <c r="BO15" s="81"/>
      <c r="BP15" s="81"/>
      <c r="BQ15" s="59">
        <v>9</v>
      </c>
      <c r="BR15" s="87"/>
      <c r="BS15" s="690"/>
      <c r="BT15" s="691"/>
      <c r="BU15" s="691"/>
      <c r="BV15" s="691"/>
      <c r="BW15" s="691"/>
      <c r="BX15" s="691"/>
      <c r="BY15" s="691"/>
      <c r="BZ15" s="691"/>
      <c r="CA15" s="691"/>
      <c r="CB15" s="691"/>
      <c r="CC15" s="691"/>
      <c r="CD15" s="691"/>
      <c r="CE15" s="691"/>
      <c r="CF15" s="691"/>
      <c r="CG15" s="692"/>
      <c r="CH15" s="656"/>
      <c r="CI15" s="657"/>
      <c r="CJ15" s="657"/>
      <c r="CK15" s="657"/>
      <c r="CL15" s="658"/>
      <c r="CM15" s="656"/>
      <c r="CN15" s="657"/>
      <c r="CO15" s="657"/>
      <c r="CP15" s="657"/>
      <c r="CQ15" s="658"/>
      <c r="CR15" s="656"/>
      <c r="CS15" s="657"/>
      <c r="CT15" s="657"/>
      <c r="CU15" s="657"/>
      <c r="CV15" s="658"/>
      <c r="CW15" s="656"/>
      <c r="CX15" s="657"/>
      <c r="CY15" s="657"/>
      <c r="CZ15" s="657"/>
      <c r="DA15" s="658"/>
      <c r="DB15" s="656"/>
      <c r="DC15" s="657"/>
      <c r="DD15" s="657"/>
      <c r="DE15" s="657"/>
      <c r="DF15" s="658"/>
      <c r="DG15" s="656"/>
      <c r="DH15" s="657"/>
      <c r="DI15" s="657"/>
      <c r="DJ15" s="657"/>
      <c r="DK15" s="658"/>
      <c r="DL15" s="656"/>
      <c r="DM15" s="657"/>
      <c r="DN15" s="657"/>
      <c r="DO15" s="657"/>
      <c r="DP15" s="658"/>
      <c r="DQ15" s="656"/>
      <c r="DR15" s="657"/>
      <c r="DS15" s="657"/>
      <c r="DT15" s="657"/>
      <c r="DU15" s="658"/>
      <c r="DV15" s="690"/>
      <c r="DW15" s="691"/>
      <c r="DX15" s="691"/>
      <c r="DY15" s="691"/>
      <c r="DZ15" s="710"/>
      <c r="EA15" s="81"/>
    </row>
    <row r="16" spans="1:131" s="53" customFormat="1" ht="26.3" customHeight="1" x14ac:dyDescent="0.2">
      <c r="A16" s="59">
        <v>10</v>
      </c>
      <c r="B16" s="690"/>
      <c r="C16" s="691"/>
      <c r="D16" s="691"/>
      <c r="E16" s="691"/>
      <c r="F16" s="691"/>
      <c r="G16" s="691"/>
      <c r="H16" s="691"/>
      <c r="I16" s="691"/>
      <c r="J16" s="691"/>
      <c r="K16" s="691"/>
      <c r="L16" s="691"/>
      <c r="M16" s="691"/>
      <c r="N16" s="691"/>
      <c r="O16" s="691"/>
      <c r="P16" s="692"/>
      <c r="Q16" s="682"/>
      <c r="R16" s="683"/>
      <c r="S16" s="683"/>
      <c r="T16" s="683"/>
      <c r="U16" s="683"/>
      <c r="V16" s="683"/>
      <c r="W16" s="683"/>
      <c r="X16" s="683"/>
      <c r="Y16" s="683"/>
      <c r="Z16" s="683"/>
      <c r="AA16" s="683"/>
      <c r="AB16" s="683"/>
      <c r="AC16" s="683"/>
      <c r="AD16" s="683"/>
      <c r="AE16" s="684"/>
      <c r="AF16" s="685"/>
      <c r="AG16" s="657"/>
      <c r="AH16" s="657"/>
      <c r="AI16" s="657"/>
      <c r="AJ16" s="686"/>
      <c r="AK16" s="687"/>
      <c r="AL16" s="683"/>
      <c r="AM16" s="683"/>
      <c r="AN16" s="683"/>
      <c r="AO16" s="683"/>
      <c r="AP16" s="683"/>
      <c r="AQ16" s="683"/>
      <c r="AR16" s="683"/>
      <c r="AS16" s="683"/>
      <c r="AT16" s="683"/>
      <c r="AU16" s="688"/>
      <c r="AV16" s="688"/>
      <c r="AW16" s="688"/>
      <c r="AX16" s="688"/>
      <c r="AY16" s="689"/>
      <c r="AZ16" s="63"/>
      <c r="BA16" s="63"/>
      <c r="BB16" s="63"/>
      <c r="BC16" s="63"/>
      <c r="BD16" s="63"/>
      <c r="BE16" s="81"/>
      <c r="BF16" s="81"/>
      <c r="BG16" s="81"/>
      <c r="BH16" s="81"/>
      <c r="BI16" s="81"/>
      <c r="BJ16" s="81"/>
      <c r="BK16" s="81"/>
      <c r="BL16" s="81"/>
      <c r="BM16" s="81"/>
      <c r="BN16" s="81"/>
      <c r="BO16" s="81"/>
      <c r="BP16" s="81"/>
      <c r="BQ16" s="59">
        <v>10</v>
      </c>
      <c r="BR16" s="87"/>
      <c r="BS16" s="690"/>
      <c r="BT16" s="691"/>
      <c r="BU16" s="691"/>
      <c r="BV16" s="691"/>
      <c r="BW16" s="691"/>
      <c r="BX16" s="691"/>
      <c r="BY16" s="691"/>
      <c r="BZ16" s="691"/>
      <c r="CA16" s="691"/>
      <c r="CB16" s="691"/>
      <c r="CC16" s="691"/>
      <c r="CD16" s="691"/>
      <c r="CE16" s="691"/>
      <c r="CF16" s="691"/>
      <c r="CG16" s="692"/>
      <c r="CH16" s="656"/>
      <c r="CI16" s="657"/>
      <c r="CJ16" s="657"/>
      <c r="CK16" s="657"/>
      <c r="CL16" s="658"/>
      <c r="CM16" s="656"/>
      <c r="CN16" s="657"/>
      <c r="CO16" s="657"/>
      <c r="CP16" s="657"/>
      <c r="CQ16" s="658"/>
      <c r="CR16" s="656"/>
      <c r="CS16" s="657"/>
      <c r="CT16" s="657"/>
      <c r="CU16" s="657"/>
      <c r="CV16" s="658"/>
      <c r="CW16" s="656"/>
      <c r="CX16" s="657"/>
      <c r="CY16" s="657"/>
      <c r="CZ16" s="657"/>
      <c r="DA16" s="658"/>
      <c r="DB16" s="656"/>
      <c r="DC16" s="657"/>
      <c r="DD16" s="657"/>
      <c r="DE16" s="657"/>
      <c r="DF16" s="658"/>
      <c r="DG16" s="656"/>
      <c r="DH16" s="657"/>
      <c r="DI16" s="657"/>
      <c r="DJ16" s="657"/>
      <c r="DK16" s="658"/>
      <c r="DL16" s="656"/>
      <c r="DM16" s="657"/>
      <c r="DN16" s="657"/>
      <c r="DO16" s="657"/>
      <c r="DP16" s="658"/>
      <c r="DQ16" s="656"/>
      <c r="DR16" s="657"/>
      <c r="DS16" s="657"/>
      <c r="DT16" s="657"/>
      <c r="DU16" s="658"/>
      <c r="DV16" s="690"/>
      <c r="DW16" s="691"/>
      <c r="DX16" s="691"/>
      <c r="DY16" s="691"/>
      <c r="DZ16" s="710"/>
      <c r="EA16" s="81"/>
    </row>
    <row r="17" spans="1:131" s="53" customFormat="1" ht="26.3" customHeight="1" x14ac:dyDescent="0.2">
      <c r="A17" s="59">
        <v>11</v>
      </c>
      <c r="B17" s="690"/>
      <c r="C17" s="691"/>
      <c r="D17" s="691"/>
      <c r="E17" s="691"/>
      <c r="F17" s="691"/>
      <c r="G17" s="691"/>
      <c r="H17" s="691"/>
      <c r="I17" s="691"/>
      <c r="J17" s="691"/>
      <c r="K17" s="691"/>
      <c r="L17" s="691"/>
      <c r="M17" s="691"/>
      <c r="N17" s="691"/>
      <c r="O17" s="691"/>
      <c r="P17" s="692"/>
      <c r="Q17" s="682"/>
      <c r="R17" s="683"/>
      <c r="S17" s="683"/>
      <c r="T17" s="683"/>
      <c r="U17" s="683"/>
      <c r="V17" s="683"/>
      <c r="W17" s="683"/>
      <c r="X17" s="683"/>
      <c r="Y17" s="683"/>
      <c r="Z17" s="683"/>
      <c r="AA17" s="683"/>
      <c r="AB17" s="683"/>
      <c r="AC17" s="683"/>
      <c r="AD17" s="683"/>
      <c r="AE17" s="684"/>
      <c r="AF17" s="685"/>
      <c r="AG17" s="657"/>
      <c r="AH17" s="657"/>
      <c r="AI17" s="657"/>
      <c r="AJ17" s="686"/>
      <c r="AK17" s="687"/>
      <c r="AL17" s="683"/>
      <c r="AM17" s="683"/>
      <c r="AN17" s="683"/>
      <c r="AO17" s="683"/>
      <c r="AP17" s="683"/>
      <c r="AQ17" s="683"/>
      <c r="AR17" s="683"/>
      <c r="AS17" s="683"/>
      <c r="AT17" s="683"/>
      <c r="AU17" s="688"/>
      <c r="AV17" s="688"/>
      <c r="AW17" s="688"/>
      <c r="AX17" s="688"/>
      <c r="AY17" s="689"/>
      <c r="AZ17" s="63"/>
      <c r="BA17" s="63"/>
      <c r="BB17" s="63"/>
      <c r="BC17" s="63"/>
      <c r="BD17" s="63"/>
      <c r="BE17" s="81"/>
      <c r="BF17" s="81"/>
      <c r="BG17" s="81"/>
      <c r="BH17" s="81"/>
      <c r="BI17" s="81"/>
      <c r="BJ17" s="81"/>
      <c r="BK17" s="81"/>
      <c r="BL17" s="81"/>
      <c r="BM17" s="81"/>
      <c r="BN17" s="81"/>
      <c r="BO17" s="81"/>
      <c r="BP17" s="81"/>
      <c r="BQ17" s="59">
        <v>11</v>
      </c>
      <c r="BR17" s="87"/>
      <c r="BS17" s="690"/>
      <c r="BT17" s="691"/>
      <c r="BU17" s="691"/>
      <c r="BV17" s="691"/>
      <c r="BW17" s="691"/>
      <c r="BX17" s="691"/>
      <c r="BY17" s="691"/>
      <c r="BZ17" s="691"/>
      <c r="CA17" s="691"/>
      <c r="CB17" s="691"/>
      <c r="CC17" s="691"/>
      <c r="CD17" s="691"/>
      <c r="CE17" s="691"/>
      <c r="CF17" s="691"/>
      <c r="CG17" s="692"/>
      <c r="CH17" s="656"/>
      <c r="CI17" s="657"/>
      <c r="CJ17" s="657"/>
      <c r="CK17" s="657"/>
      <c r="CL17" s="658"/>
      <c r="CM17" s="656"/>
      <c r="CN17" s="657"/>
      <c r="CO17" s="657"/>
      <c r="CP17" s="657"/>
      <c r="CQ17" s="658"/>
      <c r="CR17" s="656"/>
      <c r="CS17" s="657"/>
      <c r="CT17" s="657"/>
      <c r="CU17" s="657"/>
      <c r="CV17" s="658"/>
      <c r="CW17" s="656"/>
      <c r="CX17" s="657"/>
      <c r="CY17" s="657"/>
      <c r="CZ17" s="657"/>
      <c r="DA17" s="658"/>
      <c r="DB17" s="656"/>
      <c r="DC17" s="657"/>
      <c r="DD17" s="657"/>
      <c r="DE17" s="657"/>
      <c r="DF17" s="658"/>
      <c r="DG17" s="656"/>
      <c r="DH17" s="657"/>
      <c r="DI17" s="657"/>
      <c r="DJ17" s="657"/>
      <c r="DK17" s="658"/>
      <c r="DL17" s="656"/>
      <c r="DM17" s="657"/>
      <c r="DN17" s="657"/>
      <c r="DO17" s="657"/>
      <c r="DP17" s="658"/>
      <c r="DQ17" s="656"/>
      <c r="DR17" s="657"/>
      <c r="DS17" s="657"/>
      <c r="DT17" s="657"/>
      <c r="DU17" s="658"/>
      <c r="DV17" s="690"/>
      <c r="DW17" s="691"/>
      <c r="DX17" s="691"/>
      <c r="DY17" s="691"/>
      <c r="DZ17" s="710"/>
      <c r="EA17" s="81"/>
    </row>
    <row r="18" spans="1:131" s="53" customFormat="1" ht="26.3" customHeight="1" x14ac:dyDescent="0.2">
      <c r="A18" s="59">
        <v>12</v>
      </c>
      <c r="B18" s="690"/>
      <c r="C18" s="691"/>
      <c r="D18" s="691"/>
      <c r="E18" s="691"/>
      <c r="F18" s="691"/>
      <c r="G18" s="691"/>
      <c r="H18" s="691"/>
      <c r="I18" s="691"/>
      <c r="J18" s="691"/>
      <c r="K18" s="691"/>
      <c r="L18" s="691"/>
      <c r="M18" s="691"/>
      <c r="N18" s="691"/>
      <c r="O18" s="691"/>
      <c r="P18" s="692"/>
      <c r="Q18" s="682"/>
      <c r="R18" s="683"/>
      <c r="S18" s="683"/>
      <c r="T18" s="683"/>
      <c r="U18" s="683"/>
      <c r="V18" s="683"/>
      <c r="W18" s="683"/>
      <c r="X18" s="683"/>
      <c r="Y18" s="683"/>
      <c r="Z18" s="683"/>
      <c r="AA18" s="683"/>
      <c r="AB18" s="683"/>
      <c r="AC18" s="683"/>
      <c r="AD18" s="683"/>
      <c r="AE18" s="684"/>
      <c r="AF18" s="685"/>
      <c r="AG18" s="657"/>
      <c r="AH18" s="657"/>
      <c r="AI18" s="657"/>
      <c r="AJ18" s="686"/>
      <c r="AK18" s="687"/>
      <c r="AL18" s="683"/>
      <c r="AM18" s="683"/>
      <c r="AN18" s="683"/>
      <c r="AO18" s="683"/>
      <c r="AP18" s="683"/>
      <c r="AQ18" s="683"/>
      <c r="AR18" s="683"/>
      <c r="AS18" s="683"/>
      <c r="AT18" s="683"/>
      <c r="AU18" s="688"/>
      <c r="AV18" s="688"/>
      <c r="AW18" s="688"/>
      <c r="AX18" s="688"/>
      <c r="AY18" s="689"/>
      <c r="AZ18" s="63"/>
      <c r="BA18" s="63"/>
      <c r="BB18" s="63"/>
      <c r="BC18" s="63"/>
      <c r="BD18" s="63"/>
      <c r="BE18" s="81"/>
      <c r="BF18" s="81"/>
      <c r="BG18" s="81"/>
      <c r="BH18" s="81"/>
      <c r="BI18" s="81"/>
      <c r="BJ18" s="81"/>
      <c r="BK18" s="81"/>
      <c r="BL18" s="81"/>
      <c r="BM18" s="81"/>
      <c r="BN18" s="81"/>
      <c r="BO18" s="81"/>
      <c r="BP18" s="81"/>
      <c r="BQ18" s="59">
        <v>12</v>
      </c>
      <c r="BR18" s="87"/>
      <c r="BS18" s="690"/>
      <c r="BT18" s="691"/>
      <c r="BU18" s="691"/>
      <c r="BV18" s="691"/>
      <c r="BW18" s="691"/>
      <c r="BX18" s="691"/>
      <c r="BY18" s="691"/>
      <c r="BZ18" s="691"/>
      <c r="CA18" s="691"/>
      <c r="CB18" s="691"/>
      <c r="CC18" s="691"/>
      <c r="CD18" s="691"/>
      <c r="CE18" s="691"/>
      <c r="CF18" s="691"/>
      <c r="CG18" s="692"/>
      <c r="CH18" s="656"/>
      <c r="CI18" s="657"/>
      <c r="CJ18" s="657"/>
      <c r="CK18" s="657"/>
      <c r="CL18" s="658"/>
      <c r="CM18" s="656"/>
      <c r="CN18" s="657"/>
      <c r="CO18" s="657"/>
      <c r="CP18" s="657"/>
      <c r="CQ18" s="658"/>
      <c r="CR18" s="656"/>
      <c r="CS18" s="657"/>
      <c r="CT18" s="657"/>
      <c r="CU18" s="657"/>
      <c r="CV18" s="658"/>
      <c r="CW18" s="656"/>
      <c r="CX18" s="657"/>
      <c r="CY18" s="657"/>
      <c r="CZ18" s="657"/>
      <c r="DA18" s="658"/>
      <c r="DB18" s="656"/>
      <c r="DC18" s="657"/>
      <c r="DD18" s="657"/>
      <c r="DE18" s="657"/>
      <c r="DF18" s="658"/>
      <c r="DG18" s="656"/>
      <c r="DH18" s="657"/>
      <c r="DI18" s="657"/>
      <c r="DJ18" s="657"/>
      <c r="DK18" s="658"/>
      <c r="DL18" s="656"/>
      <c r="DM18" s="657"/>
      <c r="DN18" s="657"/>
      <c r="DO18" s="657"/>
      <c r="DP18" s="658"/>
      <c r="DQ18" s="656"/>
      <c r="DR18" s="657"/>
      <c r="DS18" s="657"/>
      <c r="DT18" s="657"/>
      <c r="DU18" s="658"/>
      <c r="DV18" s="690"/>
      <c r="DW18" s="691"/>
      <c r="DX18" s="691"/>
      <c r="DY18" s="691"/>
      <c r="DZ18" s="710"/>
      <c r="EA18" s="81"/>
    </row>
    <row r="19" spans="1:131" s="53" customFormat="1" ht="26.3" customHeight="1" x14ac:dyDescent="0.2">
      <c r="A19" s="59">
        <v>13</v>
      </c>
      <c r="B19" s="690"/>
      <c r="C19" s="691"/>
      <c r="D19" s="691"/>
      <c r="E19" s="691"/>
      <c r="F19" s="691"/>
      <c r="G19" s="691"/>
      <c r="H19" s="691"/>
      <c r="I19" s="691"/>
      <c r="J19" s="691"/>
      <c r="K19" s="691"/>
      <c r="L19" s="691"/>
      <c r="M19" s="691"/>
      <c r="N19" s="691"/>
      <c r="O19" s="691"/>
      <c r="P19" s="692"/>
      <c r="Q19" s="682"/>
      <c r="R19" s="683"/>
      <c r="S19" s="683"/>
      <c r="T19" s="683"/>
      <c r="U19" s="683"/>
      <c r="V19" s="683"/>
      <c r="W19" s="683"/>
      <c r="X19" s="683"/>
      <c r="Y19" s="683"/>
      <c r="Z19" s="683"/>
      <c r="AA19" s="683"/>
      <c r="AB19" s="683"/>
      <c r="AC19" s="683"/>
      <c r="AD19" s="683"/>
      <c r="AE19" s="684"/>
      <c r="AF19" s="685"/>
      <c r="AG19" s="657"/>
      <c r="AH19" s="657"/>
      <c r="AI19" s="657"/>
      <c r="AJ19" s="686"/>
      <c r="AK19" s="687"/>
      <c r="AL19" s="683"/>
      <c r="AM19" s="683"/>
      <c r="AN19" s="683"/>
      <c r="AO19" s="683"/>
      <c r="AP19" s="683"/>
      <c r="AQ19" s="683"/>
      <c r="AR19" s="683"/>
      <c r="AS19" s="683"/>
      <c r="AT19" s="683"/>
      <c r="AU19" s="688"/>
      <c r="AV19" s="688"/>
      <c r="AW19" s="688"/>
      <c r="AX19" s="688"/>
      <c r="AY19" s="689"/>
      <c r="AZ19" s="63"/>
      <c r="BA19" s="63"/>
      <c r="BB19" s="63"/>
      <c r="BC19" s="63"/>
      <c r="BD19" s="63"/>
      <c r="BE19" s="81"/>
      <c r="BF19" s="81"/>
      <c r="BG19" s="81"/>
      <c r="BH19" s="81"/>
      <c r="BI19" s="81"/>
      <c r="BJ19" s="81"/>
      <c r="BK19" s="81"/>
      <c r="BL19" s="81"/>
      <c r="BM19" s="81"/>
      <c r="BN19" s="81"/>
      <c r="BO19" s="81"/>
      <c r="BP19" s="81"/>
      <c r="BQ19" s="59">
        <v>13</v>
      </c>
      <c r="BR19" s="87"/>
      <c r="BS19" s="690"/>
      <c r="BT19" s="691"/>
      <c r="BU19" s="691"/>
      <c r="BV19" s="691"/>
      <c r="BW19" s="691"/>
      <c r="BX19" s="691"/>
      <c r="BY19" s="691"/>
      <c r="BZ19" s="691"/>
      <c r="CA19" s="691"/>
      <c r="CB19" s="691"/>
      <c r="CC19" s="691"/>
      <c r="CD19" s="691"/>
      <c r="CE19" s="691"/>
      <c r="CF19" s="691"/>
      <c r="CG19" s="692"/>
      <c r="CH19" s="656"/>
      <c r="CI19" s="657"/>
      <c r="CJ19" s="657"/>
      <c r="CK19" s="657"/>
      <c r="CL19" s="658"/>
      <c r="CM19" s="656"/>
      <c r="CN19" s="657"/>
      <c r="CO19" s="657"/>
      <c r="CP19" s="657"/>
      <c r="CQ19" s="658"/>
      <c r="CR19" s="656"/>
      <c r="CS19" s="657"/>
      <c r="CT19" s="657"/>
      <c r="CU19" s="657"/>
      <c r="CV19" s="658"/>
      <c r="CW19" s="656"/>
      <c r="CX19" s="657"/>
      <c r="CY19" s="657"/>
      <c r="CZ19" s="657"/>
      <c r="DA19" s="658"/>
      <c r="DB19" s="656"/>
      <c r="DC19" s="657"/>
      <c r="DD19" s="657"/>
      <c r="DE19" s="657"/>
      <c r="DF19" s="658"/>
      <c r="DG19" s="656"/>
      <c r="DH19" s="657"/>
      <c r="DI19" s="657"/>
      <c r="DJ19" s="657"/>
      <c r="DK19" s="658"/>
      <c r="DL19" s="656"/>
      <c r="DM19" s="657"/>
      <c r="DN19" s="657"/>
      <c r="DO19" s="657"/>
      <c r="DP19" s="658"/>
      <c r="DQ19" s="656"/>
      <c r="DR19" s="657"/>
      <c r="DS19" s="657"/>
      <c r="DT19" s="657"/>
      <c r="DU19" s="658"/>
      <c r="DV19" s="690"/>
      <c r="DW19" s="691"/>
      <c r="DX19" s="691"/>
      <c r="DY19" s="691"/>
      <c r="DZ19" s="710"/>
      <c r="EA19" s="81"/>
    </row>
    <row r="20" spans="1:131" s="53" customFormat="1" ht="26.3" customHeight="1" x14ac:dyDescent="0.2">
      <c r="A20" s="59">
        <v>14</v>
      </c>
      <c r="B20" s="690"/>
      <c r="C20" s="691"/>
      <c r="D20" s="691"/>
      <c r="E20" s="691"/>
      <c r="F20" s="691"/>
      <c r="G20" s="691"/>
      <c r="H20" s="691"/>
      <c r="I20" s="691"/>
      <c r="J20" s="691"/>
      <c r="K20" s="691"/>
      <c r="L20" s="691"/>
      <c r="M20" s="691"/>
      <c r="N20" s="691"/>
      <c r="O20" s="691"/>
      <c r="P20" s="692"/>
      <c r="Q20" s="682"/>
      <c r="R20" s="683"/>
      <c r="S20" s="683"/>
      <c r="T20" s="683"/>
      <c r="U20" s="683"/>
      <c r="V20" s="683"/>
      <c r="W20" s="683"/>
      <c r="X20" s="683"/>
      <c r="Y20" s="683"/>
      <c r="Z20" s="683"/>
      <c r="AA20" s="683"/>
      <c r="AB20" s="683"/>
      <c r="AC20" s="683"/>
      <c r="AD20" s="683"/>
      <c r="AE20" s="684"/>
      <c r="AF20" s="685"/>
      <c r="AG20" s="657"/>
      <c r="AH20" s="657"/>
      <c r="AI20" s="657"/>
      <c r="AJ20" s="686"/>
      <c r="AK20" s="687"/>
      <c r="AL20" s="683"/>
      <c r="AM20" s="683"/>
      <c r="AN20" s="683"/>
      <c r="AO20" s="683"/>
      <c r="AP20" s="683"/>
      <c r="AQ20" s="683"/>
      <c r="AR20" s="683"/>
      <c r="AS20" s="683"/>
      <c r="AT20" s="683"/>
      <c r="AU20" s="688"/>
      <c r="AV20" s="688"/>
      <c r="AW20" s="688"/>
      <c r="AX20" s="688"/>
      <c r="AY20" s="689"/>
      <c r="AZ20" s="63"/>
      <c r="BA20" s="63"/>
      <c r="BB20" s="63"/>
      <c r="BC20" s="63"/>
      <c r="BD20" s="63"/>
      <c r="BE20" s="81"/>
      <c r="BF20" s="81"/>
      <c r="BG20" s="81"/>
      <c r="BH20" s="81"/>
      <c r="BI20" s="81"/>
      <c r="BJ20" s="81"/>
      <c r="BK20" s="81"/>
      <c r="BL20" s="81"/>
      <c r="BM20" s="81"/>
      <c r="BN20" s="81"/>
      <c r="BO20" s="81"/>
      <c r="BP20" s="81"/>
      <c r="BQ20" s="59">
        <v>14</v>
      </c>
      <c r="BR20" s="87"/>
      <c r="BS20" s="690"/>
      <c r="BT20" s="691"/>
      <c r="BU20" s="691"/>
      <c r="BV20" s="691"/>
      <c r="BW20" s="691"/>
      <c r="BX20" s="691"/>
      <c r="BY20" s="691"/>
      <c r="BZ20" s="691"/>
      <c r="CA20" s="691"/>
      <c r="CB20" s="691"/>
      <c r="CC20" s="691"/>
      <c r="CD20" s="691"/>
      <c r="CE20" s="691"/>
      <c r="CF20" s="691"/>
      <c r="CG20" s="692"/>
      <c r="CH20" s="656"/>
      <c r="CI20" s="657"/>
      <c r="CJ20" s="657"/>
      <c r="CK20" s="657"/>
      <c r="CL20" s="658"/>
      <c r="CM20" s="656"/>
      <c r="CN20" s="657"/>
      <c r="CO20" s="657"/>
      <c r="CP20" s="657"/>
      <c r="CQ20" s="658"/>
      <c r="CR20" s="656"/>
      <c r="CS20" s="657"/>
      <c r="CT20" s="657"/>
      <c r="CU20" s="657"/>
      <c r="CV20" s="658"/>
      <c r="CW20" s="656"/>
      <c r="CX20" s="657"/>
      <c r="CY20" s="657"/>
      <c r="CZ20" s="657"/>
      <c r="DA20" s="658"/>
      <c r="DB20" s="656"/>
      <c r="DC20" s="657"/>
      <c r="DD20" s="657"/>
      <c r="DE20" s="657"/>
      <c r="DF20" s="658"/>
      <c r="DG20" s="656"/>
      <c r="DH20" s="657"/>
      <c r="DI20" s="657"/>
      <c r="DJ20" s="657"/>
      <c r="DK20" s="658"/>
      <c r="DL20" s="656"/>
      <c r="DM20" s="657"/>
      <c r="DN20" s="657"/>
      <c r="DO20" s="657"/>
      <c r="DP20" s="658"/>
      <c r="DQ20" s="656"/>
      <c r="DR20" s="657"/>
      <c r="DS20" s="657"/>
      <c r="DT20" s="657"/>
      <c r="DU20" s="658"/>
      <c r="DV20" s="690"/>
      <c r="DW20" s="691"/>
      <c r="DX20" s="691"/>
      <c r="DY20" s="691"/>
      <c r="DZ20" s="710"/>
      <c r="EA20" s="81"/>
    </row>
    <row r="21" spans="1:131" s="53" customFormat="1" ht="26.3" customHeight="1" x14ac:dyDescent="0.2">
      <c r="A21" s="59">
        <v>15</v>
      </c>
      <c r="B21" s="690"/>
      <c r="C21" s="691"/>
      <c r="D21" s="691"/>
      <c r="E21" s="691"/>
      <c r="F21" s="691"/>
      <c r="G21" s="691"/>
      <c r="H21" s="691"/>
      <c r="I21" s="691"/>
      <c r="J21" s="691"/>
      <c r="K21" s="691"/>
      <c r="L21" s="691"/>
      <c r="M21" s="691"/>
      <c r="N21" s="691"/>
      <c r="O21" s="691"/>
      <c r="P21" s="692"/>
      <c r="Q21" s="682"/>
      <c r="R21" s="683"/>
      <c r="S21" s="683"/>
      <c r="T21" s="683"/>
      <c r="U21" s="683"/>
      <c r="V21" s="683"/>
      <c r="W21" s="683"/>
      <c r="X21" s="683"/>
      <c r="Y21" s="683"/>
      <c r="Z21" s="683"/>
      <c r="AA21" s="683"/>
      <c r="AB21" s="683"/>
      <c r="AC21" s="683"/>
      <c r="AD21" s="683"/>
      <c r="AE21" s="684"/>
      <c r="AF21" s="685"/>
      <c r="AG21" s="657"/>
      <c r="AH21" s="657"/>
      <c r="AI21" s="657"/>
      <c r="AJ21" s="686"/>
      <c r="AK21" s="687"/>
      <c r="AL21" s="683"/>
      <c r="AM21" s="683"/>
      <c r="AN21" s="683"/>
      <c r="AO21" s="683"/>
      <c r="AP21" s="683"/>
      <c r="AQ21" s="683"/>
      <c r="AR21" s="683"/>
      <c r="AS21" s="683"/>
      <c r="AT21" s="683"/>
      <c r="AU21" s="688"/>
      <c r="AV21" s="688"/>
      <c r="AW21" s="688"/>
      <c r="AX21" s="688"/>
      <c r="AY21" s="689"/>
      <c r="AZ21" s="63"/>
      <c r="BA21" s="63"/>
      <c r="BB21" s="63"/>
      <c r="BC21" s="63"/>
      <c r="BD21" s="63"/>
      <c r="BE21" s="81"/>
      <c r="BF21" s="81"/>
      <c r="BG21" s="81"/>
      <c r="BH21" s="81"/>
      <c r="BI21" s="81"/>
      <c r="BJ21" s="81"/>
      <c r="BK21" s="81"/>
      <c r="BL21" s="81"/>
      <c r="BM21" s="81"/>
      <c r="BN21" s="81"/>
      <c r="BO21" s="81"/>
      <c r="BP21" s="81"/>
      <c r="BQ21" s="59">
        <v>15</v>
      </c>
      <c r="BR21" s="87"/>
      <c r="BS21" s="690"/>
      <c r="BT21" s="691"/>
      <c r="BU21" s="691"/>
      <c r="BV21" s="691"/>
      <c r="BW21" s="691"/>
      <c r="BX21" s="691"/>
      <c r="BY21" s="691"/>
      <c r="BZ21" s="691"/>
      <c r="CA21" s="691"/>
      <c r="CB21" s="691"/>
      <c r="CC21" s="691"/>
      <c r="CD21" s="691"/>
      <c r="CE21" s="691"/>
      <c r="CF21" s="691"/>
      <c r="CG21" s="692"/>
      <c r="CH21" s="656"/>
      <c r="CI21" s="657"/>
      <c r="CJ21" s="657"/>
      <c r="CK21" s="657"/>
      <c r="CL21" s="658"/>
      <c r="CM21" s="656"/>
      <c r="CN21" s="657"/>
      <c r="CO21" s="657"/>
      <c r="CP21" s="657"/>
      <c r="CQ21" s="658"/>
      <c r="CR21" s="656"/>
      <c r="CS21" s="657"/>
      <c r="CT21" s="657"/>
      <c r="CU21" s="657"/>
      <c r="CV21" s="658"/>
      <c r="CW21" s="656"/>
      <c r="CX21" s="657"/>
      <c r="CY21" s="657"/>
      <c r="CZ21" s="657"/>
      <c r="DA21" s="658"/>
      <c r="DB21" s="656"/>
      <c r="DC21" s="657"/>
      <c r="DD21" s="657"/>
      <c r="DE21" s="657"/>
      <c r="DF21" s="658"/>
      <c r="DG21" s="656"/>
      <c r="DH21" s="657"/>
      <c r="DI21" s="657"/>
      <c r="DJ21" s="657"/>
      <c r="DK21" s="658"/>
      <c r="DL21" s="656"/>
      <c r="DM21" s="657"/>
      <c r="DN21" s="657"/>
      <c r="DO21" s="657"/>
      <c r="DP21" s="658"/>
      <c r="DQ21" s="656"/>
      <c r="DR21" s="657"/>
      <c r="DS21" s="657"/>
      <c r="DT21" s="657"/>
      <c r="DU21" s="658"/>
      <c r="DV21" s="690"/>
      <c r="DW21" s="691"/>
      <c r="DX21" s="691"/>
      <c r="DY21" s="691"/>
      <c r="DZ21" s="710"/>
      <c r="EA21" s="81"/>
    </row>
    <row r="22" spans="1:131" s="53" customFormat="1" ht="26.3" customHeight="1" x14ac:dyDescent="0.2">
      <c r="A22" s="59">
        <v>16</v>
      </c>
      <c r="B22" s="690"/>
      <c r="C22" s="691"/>
      <c r="D22" s="691"/>
      <c r="E22" s="691"/>
      <c r="F22" s="691"/>
      <c r="G22" s="691"/>
      <c r="H22" s="691"/>
      <c r="I22" s="691"/>
      <c r="J22" s="691"/>
      <c r="K22" s="691"/>
      <c r="L22" s="691"/>
      <c r="M22" s="691"/>
      <c r="N22" s="691"/>
      <c r="O22" s="691"/>
      <c r="P22" s="692"/>
      <c r="Q22" s="726"/>
      <c r="R22" s="727"/>
      <c r="S22" s="727"/>
      <c r="T22" s="727"/>
      <c r="U22" s="727"/>
      <c r="V22" s="727"/>
      <c r="W22" s="727"/>
      <c r="X22" s="727"/>
      <c r="Y22" s="727"/>
      <c r="Z22" s="727"/>
      <c r="AA22" s="727"/>
      <c r="AB22" s="727"/>
      <c r="AC22" s="727"/>
      <c r="AD22" s="727"/>
      <c r="AE22" s="728"/>
      <c r="AF22" s="685"/>
      <c r="AG22" s="657"/>
      <c r="AH22" s="657"/>
      <c r="AI22" s="657"/>
      <c r="AJ22" s="686"/>
      <c r="AK22" s="729"/>
      <c r="AL22" s="727"/>
      <c r="AM22" s="727"/>
      <c r="AN22" s="727"/>
      <c r="AO22" s="727"/>
      <c r="AP22" s="727"/>
      <c r="AQ22" s="727"/>
      <c r="AR22" s="727"/>
      <c r="AS22" s="727"/>
      <c r="AT22" s="727"/>
      <c r="AU22" s="730"/>
      <c r="AV22" s="730"/>
      <c r="AW22" s="730"/>
      <c r="AX22" s="730"/>
      <c r="AY22" s="731"/>
      <c r="AZ22" s="732" t="s">
        <v>453</v>
      </c>
      <c r="BA22" s="732"/>
      <c r="BB22" s="732"/>
      <c r="BC22" s="732"/>
      <c r="BD22" s="733"/>
      <c r="BE22" s="81"/>
      <c r="BF22" s="81"/>
      <c r="BG22" s="81"/>
      <c r="BH22" s="81"/>
      <c r="BI22" s="81"/>
      <c r="BJ22" s="81"/>
      <c r="BK22" s="81"/>
      <c r="BL22" s="81"/>
      <c r="BM22" s="81"/>
      <c r="BN22" s="81"/>
      <c r="BO22" s="81"/>
      <c r="BP22" s="81"/>
      <c r="BQ22" s="59">
        <v>16</v>
      </c>
      <c r="BR22" s="87"/>
      <c r="BS22" s="690"/>
      <c r="BT22" s="691"/>
      <c r="BU22" s="691"/>
      <c r="BV22" s="691"/>
      <c r="BW22" s="691"/>
      <c r="BX22" s="691"/>
      <c r="BY22" s="691"/>
      <c r="BZ22" s="691"/>
      <c r="CA22" s="691"/>
      <c r="CB22" s="691"/>
      <c r="CC22" s="691"/>
      <c r="CD22" s="691"/>
      <c r="CE22" s="691"/>
      <c r="CF22" s="691"/>
      <c r="CG22" s="692"/>
      <c r="CH22" s="656"/>
      <c r="CI22" s="657"/>
      <c r="CJ22" s="657"/>
      <c r="CK22" s="657"/>
      <c r="CL22" s="658"/>
      <c r="CM22" s="656"/>
      <c r="CN22" s="657"/>
      <c r="CO22" s="657"/>
      <c r="CP22" s="657"/>
      <c r="CQ22" s="658"/>
      <c r="CR22" s="656"/>
      <c r="CS22" s="657"/>
      <c r="CT22" s="657"/>
      <c r="CU22" s="657"/>
      <c r="CV22" s="658"/>
      <c r="CW22" s="656"/>
      <c r="CX22" s="657"/>
      <c r="CY22" s="657"/>
      <c r="CZ22" s="657"/>
      <c r="DA22" s="658"/>
      <c r="DB22" s="656"/>
      <c r="DC22" s="657"/>
      <c r="DD22" s="657"/>
      <c r="DE22" s="657"/>
      <c r="DF22" s="658"/>
      <c r="DG22" s="656"/>
      <c r="DH22" s="657"/>
      <c r="DI22" s="657"/>
      <c r="DJ22" s="657"/>
      <c r="DK22" s="658"/>
      <c r="DL22" s="656"/>
      <c r="DM22" s="657"/>
      <c r="DN22" s="657"/>
      <c r="DO22" s="657"/>
      <c r="DP22" s="658"/>
      <c r="DQ22" s="656"/>
      <c r="DR22" s="657"/>
      <c r="DS22" s="657"/>
      <c r="DT22" s="657"/>
      <c r="DU22" s="658"/>
      <c r="DV22" s="690"/>
      <c r="DW22" s="691"/>
      <c r="DX22" s="691"/>
      <c r="DY22" s="691"/>
      <c r="DZ22" s="710"/>
      <c r="EA22" s="81"/>
    </row>
    <row r="23" spans="1:131" s="53" customFormat="1" ht="26.3" customHeight="1" x14ac:dyDescent="0.2">
      <c r="A23" s="60" t="s">
        <v>262</v>
      </c>
      <c r="B23" s="711" t="s">
        <v>313</v>
      </c>
      <c r="C23" s="712"/>
      <c r="D23" s="712"/>
      <c r="E23" s="712"/>
      <c r="F23" s="712"/>
      <c r="G23" s="712"/>
      <c r="H23" s="712"/>
      <c r="I23" s="712"/>
      <c r="J23" s="712"/>
      <c r="K23" s="712"/>
      <c r="L23" s="712"/>
      <c r="M23" s="712"/>
      <c r="N23" s="712"/>
      <c r="O23" s="712"/>
      <c r="P23" s="713"/>
      <c r="Q23" s="714">
        <v>5967</v>
      </c>
      <c r="R23" s="715"/>
      <c r="S23" s="715"/>
      <c r="T23" s="715"/>
      <c r="U23" s="715"/>
      <c r="V23" s="715">
        <v>5375</v>
      </c>
      <c r="W23" s="715"/>
      <c r="X23" s="715"/>
      <c r="Y23" s="715"/>
      <c r="Z23" s="715"/>
      <c r="AA23" s="715">
        <v>592</v>
      </c>
      <c r="AB23" s="715"/>
      <c r="AC23" s="715"/>
      <c r="AD23" s="715"/>
      <c r="AE23" s="716"/>
      <c r="AF23" s="717">
        <v>584</v>
      </c>
      <c r="AG23" s="715"/>
      <c r="AH23" s="715"/>
      <c r="AI23" s="715"/>
      <c r="AJ23" s="718"/>
      <c r="AK23" s="719"/>
      <c r="AL23" s="720"/>
      <c r="AM23" s="720"/>
      <c r="AN23" s="720"/>
      <c r="AO23" s="720"/>
      <c r="AP23" s="715">
        <v>4468</v>
      </c>
      <c r="AQ23" s="715"/>
      <c r="AR23" s="715"/>
      <c r="AS23" s="715"/>
      <c r="AT23" s="715"/>
      <c r="AU23" s="721"/>
      <c r="AV23" s="721"/>
      <c r="AW23" s="721"/>
      <c r="AX23" s="721"/>
      <c r="AY23" s="722"/>
      <c r="AZ23" s="723" t="s">
        <v>208</v>
      </c>
      <c r="BA23" s="724"/>
      <c r="BB23" s="724"/>
      <c r="BC23" s="724"/>
      <c r="BD23" s="725"/>
      <c r="BE23" s="81"/>
      <c r="BF23" s="81"/>
      <c r="BG23" s="81"/>
      <c r="BH23" s="81"/>
      <c r="BI23" s="81"/>
      <c r="BJ23" s="81"/>
      <c r="BK23" s="81"/>
      <c r="BL23" s="81"/>
      <c r="BM23" s="81"/>
      <c r="BN23" s="81"/>
      <c r="BO23" s="81"/>
      <c r="BP23" s="81"/>
      <c r="BQ23" s="59">
        <v>17</v>
      </c>
      <c r="BR23" s="87"/>
      <c r="BS23" s="690"/>
      <c r="BT23" s="691"/>
      <c r="BU23" s="691"/>
      <c r="BV23" s="691"/>
      <c r="BW23" s="691"/>
      <c r="BX23" s="691"/>
      <c r="BY23" s="691"/>
      <c r="BZ23" s="691"/>
      <c r="CA23" s="691"/>
      <c r="CB23" s="691"/>
      <c r="CC23" s="691"/>
      <c r="CD23" s="691"/>
      <c r="CE23" s="691"/>
      <c r="CF23" s="691"/>
      <c r="CG23" s="692"/>
      <c r="CH23" s="656"/>
      <c r="CI23" s="657"/>
      <c r="CJ23" s="657"/>
      <c r="CK23" s="657"/>
      <c r="CL23" s="658"/>
      <c r="CM23" s="656"/>
      <c r="CN23" s="657"/>
      <c r="CO23" s="657"/>
      <c r="CP23" s="657"/>
      <c r="CQ23" s="658"/>
      <c r="CR23" s="656"/>
      <c r="CS23" s="657"/>
      <c r="CT23" s="657"/>
      <c r="CU23" s="657"/>
      <c r="CV23" s="658"/>
      <c r="CW23" s="656"/>
      <c r="CX23" s="657"/>
      <c r="CY23" s="657"/>
      <c r="CZ23" s="657"/>
      <c r="DA23" s="658"/>
      <c r="DB23" s="656"/>
      <c r="DC23" s="657"/>
      <c r="DD23" s="657"/>
      <c r="DE23" s="657"/>
      <c r="DF23" s="658"/>
      <c r="DG23" s="656"/>
      <c r="DH23" s="657"/>
      <c r="DI23" s="657"/>
      <c r="DJ23" s="657"/>
      <c r="DK23" s="658"/>
      <c r="DL23" s="656"/>
      <c r="DM23" s="657"/>
      <c r="DN23" s="657"/>
      <c r="DO23" s="657"/>
      <c r="DP23" s="658"/>
      <c r="DQ23" s="656"/>
      <c r="DR23" s="657"/>
      <c r="DS23" s="657"/>
      <c r="DT23" s="657"/>
      <c r="DU23" s="658"/>
      <c r="DV23" s="690"/>
      <c r="DW23" s="691"/>
      <c r="DX23" s="691"/>
      <c r="DY23" s="691"/>
      <c r="DZ23" s="710"/>
      <c r="EA23" s="81"/>
    </row>
    <row r="24" spans="1:131" s="53" customFormat="1" ht="26.3" customHeight="1" x14ac:dyDescent="0.2">
      <c r="A24" s="734" t="s">
        <v>399</v>
      </c>
      <c r="B24" s="734"/>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63"/>
      <c r="BA24" s="63"/>
      <c r="BB24" s="63"/>
      <c r="BC24" s="63"/>
      <c r="BD24" s="63"/>
      <c r="BE24" s="81"/>
      <c r="BF24" s="81"/>
      <c r="BG24" s="81"/>
      <c r="BH24" s="81"/>
      <c r="BI24" s="81"/>
      <c r="BJ24" s="81"/>
      <c r="BK24" s="81"/>
      <c r="BL24" s="81"/>
      <c r="BM24" s="81"/>
      <c r="BN24" s="81"/>
      <c r="BO24" s="81"/>
      <c r="BP24" s="81"/>
      <c r="BQ24" s="59">
        <v>18</v>
      </c>
      <c r="BR24" s="87"/>
      <c r="BS24" s="690"/>
      <c r="BT24" s="691"/>
      <c r="BU24" s="691"/>
      <c r="BV24" s="691"/>
      <c r="BW24" s="691"/>
      <c r="BX24" s="691"/>
      <c r="BY24" s="691"/>
      <c r="BZ24" s="691"/>
      <c r="CA24" s="691"/>
      <c r="CB24" s="691"/>
      <c r="CC24" s="691"/>
      <c r="CD24" s="691"/>
      <c r="CE24" s="691"/>
      <c r="CF24" s="691"/>
      <c r="CG24" s="692"/>
      <c r="CH24" s="656"/>
      <c r="CI24" s="657"/>
      <c r="CJ24" s="657"/>
      <c r="CK24" s="657"/>
      <c r="CL24" s="658"/>
      <c r="CM24" s="656"/>
      <c r="CN24" s="657"/>
      <c r="CO24" s="657"/>
      <c r="CP24" s="657"/>
      <c r="CQ24" s="658"/>
      <c r="CR24" s="656"/>
      <c r="CS24" s="657"/>
      <c r="CT24" s="657"/>
      <c r="CU24" s="657"/>
      <c r="CV24" s="658"/>
      <c r="CW24" s="656"/>
      <c r="CX24" s="657"/>
      <c r="CY24" s="657"/>
      <c r="CZ24" s="657"/>
      <c r="DA24" s="658"/>
      <c r="DB24" s="656"/>
      <c r="DC24" s="657"/>
      <c r="DD24" s="657"/>
      <c r="DE24" s="657"/>
      <c r="DF24" s="658"/>
      <c r="DG24" s="656"/>
      <c r="DH24" s="657"/>
      <c r="DI24" s="657"/>
      <c r="DJ24" s="657"/>
      <c r="DK24" s="658"/>
      <c r="DL24" s="656"/>
      <c r="DM24" s="657"/>
      <c r="DN24" s="657"/>
      <c r="DO24" s="657"/>
      <c r="DP24" s="658"/>
      <c r="DQ24" s="656"/>
      <c r="DR24" s="657"/>
      <c r="DS24" s="657"/>
      <c r="DT24" s="657"/>
      <c r="DU24" s="658"/>
      <c r="DV24" s="690"/>
      <c r="DW24" s="691"/>
      <c r="DX24" s="691"/>
      <c r="DY24" s="691"/>
      <c r="DZ24" s="710"/>
      <c r="EA24" s="81"/>
    </row>
    <row r="25" spans="1:131" s="51" customFormat="1" ht="26.3" customHeight="1" x14ac:dyDescent="0.2">
      <c r="A25" s="696" t="s">
        <v>427</v>
      </c>
      <c r="B25" s="696"/>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c r="AX25" s="696"/>
      <c r="AY25" s="696"/>
      <c r="AZ25" s="696"/>
      <c r="BA25" s="696"/>
      <c r="BB25" s="696"/>
      <c r="BC25" s="696"/>
      <c r="BD25" s="696"/>
      <c r="BE25" s="696"/>
      <c r="BF25" s="696"/>
      <c r="BG25" s="696"/>
      <c r="BH25" s="696"/>
      <c r="BI25" s="696"/>
      <c r="BJ25" s="63"/>
      <c r="BK25" s="63"/>
      <c r="BL25" s="63"/>
      <c r="BM25" s="63"/>
      <c r="BN25" s="63"/>
      <c r="BO25" s="62"/>
      <c r="BP25" s="62"/>
      <c r="BQ25" s="59">
        <v>19</v>
      </c>
      <c r="BR25" s="87"/>
      <c r="BS25" s="690"/>
      <c r="BT25" s="691"/>
      <c r="BU25" s="691"/>
      <c r="BV25" s="691"/>
      <c r="BW25" s="691"/>
      <c r="BX25" s="691"/>
      <c r="BY25" s="691"/>
      <c r="BZ25" s="691"/>
      <c r="CA25" s="691"/>
      <c r="CB25" s="691"/>
      <c r="CC25" s="691"/>
      <c r="CD25" s="691"/>
      <c r="CE25" s="691"/>
      <c r="CF25" s="691"/>
      <c r="CG25" s="692"/>
      <c r="CH25" s="656"/>
      <c r="CI25" s="657"/>
      <c r="CJ25" s="657"/>
      <c r="CK25" s="657"/>
      <c r="CL25" s="658"/>
      <c r="CM25" s="656"/>
      <c r="CN25" s="657"/>
      <c r="CO25" s="657"/>
      <c r="CP25" s="657"/>
      <c r="CQ25" s="658"/>
      <c r="CR25" s="656"/>
      <c r="CS25" s="657"/>
      <c r="CT25" s="657"/>
      <c r="CU25" s="657"/>
      <c r="CV25" s="658"/>
      <c r="CW25" s="656"/>
      <c r="CX25" s="657"/>
      <c r="CY25" s="657"/>
      <c r="CZ25" s="657"/>
      <c r="DA25" s="658"/>
      <c r="DB25" s="656"/>
      <c r="DC25" s="657"/>
      <c r="DD25" s="657"/>
      <c r="DE25" s="657"/>
      <c r="DF25" s="658"/>
      <c r="DG25" s="656"/>
      <c r="DH25" s="657"/>
      <c r="DI25" s="657"/>
      <c r="DJ25" s="657"/>
      <c r="DK25" s="658"/>
      <c r="DL25" s="656"/>
      <c r="DM25" s="657"/>
      <c r="DN25" s="657"/>
      <c r="DO25" s="657"/>
      <c r="DP25" s="658"/>
      <c r="DQ25" s="656"/>
      <c r="DR25" s="657"/>
      <c r="DS25" s="657"/>
      <c r="DT25" s="657"/>
      <c r="DU25" s="658"/>
      <c r="DV25" s="690"/>
      <c r="DW25" s="691"/>
      <c r="DX25" s="691"/>
      <c r="DY25" s="691"/>
      <c r="DZ25" s="710"/>
      <c r="EA25" s="54"/>
    </row>
    <row r="26" spans="1:131" s="51" customFormat="1" ht="26.3" customHeight="1" x14ac:dyDescent="0.2">
      <c r="A26" s="668" t="s">
        <v>445</v>
      </c>
      <c r="B26" s="669"/>
      <c r="C26" s="669"/>
      <c r="D26" s="669"/>
      <c r="E26" s="669"/>
      <c r="F26" s="669"/>
      <c r="G26" s="669"/>
      <c r="H26" s="669"/>
      <c r="I26" s="669"/>
      <c r="J26" s="669"/>
      <c r="K26" s="669"/>
      <c r="L26" s="669"/>
      <c r="M26" s="669"/>
      <c r="N26" s="669"/>
      <c r="O26" s="669"/>
      <c r="P26" s="670"/>
      <c r="Q26" s="662" t="s">
        <v>455</v>
      </c>
      <c r="R26" s="663"/>
      <c r="S26" s="663"/>
      <c r="T26" s="663"/>
      <c r="U26" s="674"/>
      <c r="V26" s="662" t="s">
        <v>456</v>
      </c>
      <c r="W26" s="663"/>
      <c r="X26" s="663"/>
      <c r="Y26" s="663"/>
      <c r="Z26" s="674"/>
      <c r="AA26" s="662" t="s">
        <v>457</v>
      </c>
      <c r="AB26" s="663"/>
      <c r="AC26" s="663"/>
      <c r="AD26" s="663"/>
      <c r="AE26" s="663"/>
      <c r="AF26" s="933" t="s">
        <v>259</v>
      </c>
      <c r="AG26" s="934"/>
      <c r="AH26" s="934"/>
      <c r="AI26" s="934"/>
      <c r="AJ26" s="935"/>
      <c r="AK26" s="663" t="s">
        <v>401</v>
      </c>
      <c r="AL26" s="663"/>
      <c r="AM26" s="663"/>
      <c r="AN26" s="663"/>
      <c r="AO26" s="674"/>
      <c r="AP26" s="662" t="s">
        <v>368</v>
      </c>
      <c r="AQ26" s="663"/>
      <c r="AR26" s="663"/>
      <c r="AS26" s="663"/>
      <c r="AT26" s="674"/>
      <c r="AU26" s="662" t="s">
        <v>458</v>
      </c>
      <c r="AV26" s="663"/>
      <c r="AW26" s="663"/>
      <c r="AX26" s="663"/>
      <c r="AY26" s="674"/>
      <c r="AZ26" s="662" t="s">
        <v>459</v>
      </c>
      <c r="BA26" s="663"/>
      <c r="BB26" s="663"/>
      <c r="BC26" s="663"/>
      <c r="BD26" s="674"/>
      <c r="BE26" s="662" t="s">
        <v>448</v>
      </c>
      <c r="BF26" s="663"/>
      <c r="BG26" s="663"/>
      <c r="BH26" s="663"/>
      <c r="BI26" s="664"/>
      <c r="BJ26" s="63"/>
      <c r="BK26" s="63"/>
      <c r="BL26" s="63"/>
      <c r="BM26" s="63"/>
      <c r="BN26" s="63"/>
      <c r="BO26" s="62"/>
      <c r="BP26" s="62"/>
      <c r="BQ26" s="59">
        <v>20</v>
      </c>
      <c r="BR26" s="87"/>
      <c r="BS26" s="690"/>
      <c r="BT26" s="691"/>
      <c r="BU26" s="691"/>
      <c r="BV26" s="691"/>
      <c r="BW26" s="691"/>
      <c r="BX26" s="691"/>
      <c r="BY26" s="691"/>
      <c r="BZ26" s="691"/>
      <c r="CA26" s="691"/>
      <c r="CB26" s="691"/>
      <c r="CC26" s="691"/>
      <c r="CD26" s="691"/>
      <c r="CE26" s="691"/>
      <c r="CF26" s="691"/>
      <c r="CG26" s="692"/>
      <c r="CH26" s="656"/>
      <c r="CI26" s="657"/>
      <c r="CJ26" s="657"/>
      <c r="CK26" s="657"/>
      <c r="CL26" s="658"/>
      <c r="CM26" s="656"/>
      <c r="CN26" s="657"/>
      <c r="CO26" s="657"/>
      <c r="CP26" s="657"/>
      <c r="CQ26" s="658"/>
      <c r="CR26" s="656"/>
      <c r="CS26" s="657"/>
      <c r="CT26" s="657"/>
      <c r="CU26" s="657"/>
      <c r="CV26" s="658"/>
      <c r="CW26" s="656"/>
      <c r="CX26" s="657"/>
      <c r="CY26" s="657"/>
      <c r="CZ26" s="657"/>
      <c r="DA26" s="658"/>
      <c r="DB26" s="656"/>
      <c r="DC26" s="657"/>
      <c r="DD26" s="657"/>
      <c r="DE26" s="657"/>
      <c r="DF26" s="658"/>
      <c r="DG26" s="656"/>
      <c r="DH26" s="657"/>
      <c r="DI26" s="657"/>
      <c r="DJ26" s="657"/>
      <c r="DK26" s="658"/>
      <c r="DL26" s="656"/>
      <c r="DM26" s="657"/>
      <c r="DN26" s="657"/>
      <c r="DO26" s="657"/>
      <c r="DP26" s="658"/>
      <c r="DQ26" s="656"/>
      <c r="DR26" s="657"/>
      <c r="DS26" s="657"/>
      <c r="DT26" s="657"/>
      <c r="DU26" s="658"/>
      <c r="DV26" s="690"/>
      <c r="DW26" s="691"/>
      <c r="DX26" s="691"/>
      <c r="DY26" s="691"/>
      <c r="DZ26" s="710"/>
      <c r="EA26" s="54"/>
    </row>
    <row r="27" spans="1:131" s="51" customFormat="1" ht="26.3" customHeight="1" x14ac:dyDescent="0.2">
      <c r="A27" s="671"/>
      <c r="B27" s="672"/>
      <c r="C27" s="672"/>
      <c r="D27" s="672"/>
      <c r="E27" s="672"/>
      <c r="F27" s="672"/>
      <c r="G27" s="672"/>
      <c r="H27" s="672"/>
      <c r="I27" s="672"/>
      <c r="J27" s="672"/>
      <c r="K27" s="672"/>
      <c r="L27" s="672"/>
      <c r="M27" s="672"/>
      <c r="N27" s="672"/>
      <c r="O27" s="672"/>
      <c r="P27" s="673"/>
      <c r="Q27" s="665"/>
      <c r="R27" s="666"/>
      <c r="S27" s="666"/>
      <c r="T27" s="666"/>
      <c r="U27" s="675"/>
      <c r="V27" s="665"/>
      <c r="W27" s="666"/>
      <c r="X27" s="666"/>
      <c r="Y27" s="666"/>
      <c r="Z27" s="675"/>
      <c r="AA27" s="665"/>
      <c r="AB27" s="666"/>
      <c r="AC27" s="666"/>
      <c r="AD27" s="666"/>
      <c r="AE27" s="666"/>
      <c r="AF27" s="936"/>
      <c r="AG27" s="937"/>
      <c r="AH27" s="937"/>
      <c r="AI27" s="937"/>
      <c r="AJ27" s="938"/>
      <c r="AK27" s="666"/>
      <c r="AL27" s="666"/>
      <c r="AM27" s="666"/>
      <c r="AN27" s="666"/>
      <c r="AO27" s="675"/>
      <c r="AP27" s="665"/>
      <c r="AQ27" s="666"/>
      <c r="AR27" s="666"/>
      <c r="AS27" s="666"/>
      <c r="AT27" s="675"/>
      <c r="AU27" s="665"/>
      <c r="AV27" s="666"/>
      <c r="AW27" s="666"/>
      <c r="AX27" s="666"/>
      <c r="AY27" s="675"/>
      <c r="AZ27" s="665"/>
      <c r="BA27" s="666"/>
      <c r="BB27" s="666"/>
      <c r="BC27" s="666"/>
      <c r="BD27" s="675"/>
      <c r="BE27" s="665"/>
      <c r="BF27" s="666"/>
      <c r="BG27" s="666"/>
      <c r="BH27" s="666"/>
      <c r="BI27" s="667"/>
      <c r="BJ27" s="63"/>
      <c r="BK27" s="63"/>
      <c r="BL27" s="63"/>
      <c r="BM27" s="63"/>
      <c r="BN27" s="63"/>
      <c r="BO27" s="62"/>
      <c r="BP27" s="62"/>
      <c r="BQ27" s="59">
        <v>21</v>
      </c>
      <c r="BR27" s="87"/>
      <c r="BS27" s="690"/>
      <c r="BT27" s="691"/>
      <c r="BU27" s="691"/>
      <c r="BV27" s="691"/>
      <c r="BW27" s="691"/>
      <c r="BX27" s="691"/>
      <c r="BY27" s="691"/>
      <c r="BZ27" s="691"/>
      <c r="CA27" s="691"/>
      <c r="CB27" s="691"/>
      <c r="CC27" s="691"/>
      <c r="CD27" s="691"/>
      <c r="CE27" s="691"/>
      <c r="CF27" s="691"/>
      <c r="CG27" s="692"/>
      <c r="CH27" s="656"/>
      <c r="CI27" s="657"/>
      <c r="CJ27" s="657"/>
      <c r="CK27" s="657"/>
      <c r="CL27" s="658"/>
      <c r="CM27" s="656"/>
      <c r="CN27" s="657"/>
      <c r="CO27" s="657"/>
      <c r="CP27" s="657"/>
      <c r="CQ27" s="658"/>
      <c r="CR27" s="656"/>
      <c r="CS27" s="657"/>
      <c r="CT27" s="657"/>
      <c r="CU27" s="657"/>
      <c r="CV27" s="658"/>
      <c r="CW27" s="656"/>
      <c r="CX27" s="657"/>
      <c r="CY27" s="657"/>
      <c r="CZ27" s="657"/>
      <c r="DA27" s="658"/>
      <c r="DB27" s="656"/>
      <c r="DC27" s="657"/>
      <c r="DD27" s="657"/>
      <c r="DE27" s="657"/>
      <c r="DF27" s="658"/>
      <c r="DG27" s="656"/>
      <c r="DH27" s="657"/>
      <c r="DI27" s="657"/>
      <c r="DJ27" s="657"/>
      <c r="DK27" s="658"/>
      <c r="DL27" s="656"/>
      <c r="DM27" s="657"/>
      <c r="DN27" s="657"/>
      <c r="DO27" s="657"/>
      <c r="DP27" s="658"/>
      <c r="DQ27" s="656"/>
      <c r="DR27" s="657"/>
      <c r="DS27" s="657"/>
      <c r="DT27" s="657"/>
      <c r="DU27" s="658"/>
      <c r="DV27" s="690"/>
      <c r="DW27" s="691"/>
      <c r="DX27" s="691"/>
      <c r="DY27" s="691"/>
      <c r="DZ27" s="710"/>
      <c r="EA27" s="54"/>
    </row>
    <row r="28" spans="1:131" s="51" customFormat="1" ht="26.3" customHeight="1" x14ac:dyDescent="0.2">
      <c r="A28" s="61">
        <v>1</v>
      </c>
      <c r="B28" s="659" t="s">
        <v>250</v>
      </c>
      <c r="C28" s="660"/>
      <c r="D28" s="660"/>
      <c r="E28" s="660"/>
      <c r="F28" s="660"/>
      <c r="G28" s="660"/>
      <c r="H28" s="660"/>
      <c r="I28" s="660"/>
      <c r="J28" s="660"/>
      <c r="K28" s="660"/>
      <c r="L28" s="660"/>
      <c r="M28" s="660"/>
      <c r="N28" s="660"/>
      <c r="O28" s="660"/>
      <c r="P28" s="697"/>
      <c r="Q28" s="738">
        <v>2035</v>
      </c>
      <c r="R28" s="739"/>
      <c r="S28" s="739"/>
      <c r="T28" s="739"/>
      <c r="U28" s="739"/>
      <c r="V28" s="739">
        <v>2020</v>
      </c>
      <c r="W28" s="739"/>
      <c r="X28" s="739"/>
      <c r="Y28" s="739"/>
      <c r="Z28" s="739"/>
      <c r="AA28" s="739">
        <v>15</v>
      </c>
      <c r="AB28" s="739"/>
      <c r="AC28" s="739"/>
      <c r="AD28" s="739"/>
      <c r="AE28" s="740"/>
      <c r="AF28" s="741">
        <v>15</v>
      </c>
      <c r="AG28" s="739"/>
      <c r="AH28" s="739"/>
      <c r="AI28" s="739"/>
      <c r="AJ28" s="742"/>
      <c r="AK28" s="743">
        <v>145</v>
      </c>
      <c r="AL28" s="739"/>
      <c r="AM28" s="739"/>
      <c r="AN28" s="739"/>
      <c r="AO28" s="739"/>
      <c r="AP28" s="739" t="s">
        <v>208</v>
      </c>
      <c r="AQ28" s="739"/>
      <c r="AR28" s="739"/>
      <c r="AS28" s="739"/>
      <c r="AT28" s="739"/>
      <c r="AU28" s="739" t="s">
        <v>208</v>
      </c>
      <c r="AV28" s="739"/>
      <c r="AW28" s="739"/>
      <c r="AX28" s="739"/>
      <c r="AY28" s="739"/>
      <c r="AZ28" s="744" t="s">
        <v>208</v>
      </c>
      <c r="BA28" s="744"/>
      <c r="BB28" s="744"/>
      <c r="BC28" s="744"/>
      <c r="BD28" s="744"/>
      <c r="BE28" s="735"/>
      <c r="BF28" s="735"/>
      <c r="BG28" s="735"/>
      <c r="BH28" s="735"/>
      <c r="BI28" s="736"/>
      <c r="BJ28" s="63"/>
      <c r="BK28" s="63"/>
      <c r="BL28" s="63"/>
      <c r="BM28" s="63"/>
      <c r="BN28" s="63"/>
      <c r="BO28" s="62"/>
      <c r="BP28" s="62"/>
      <c r="BQ28" s="59">
        <v>22</v>
      </c>
      <c r="BR28" s="87"/>
      <c r="BS28" s="690"/>
      <c r="BT28" s="691"/>
      <c r="BU28" s="691"/>
      <c r="BV28" s="691"/>
      <c r="BW28" s="691"/>
      <c r="BX28" s="691"/>
      <c r="BY28" s="691"/>
      <c r="BZ28" s="691"/>
      <c r="CA28" s="691"/>
      <c r="CB28" s="691"/>
      <c r="CC28" s="691"/>
      <c r="CD28" s="691"/>
      <c r="CE28" s="691"/>
      <c r="CF28" s="691"/>
      <c r="CG28" s="692"/>
      <c r="CH28" s="656"/>
      <c r="CI28" s="657"/>
      <c r="CJ28" s="657"/>
      <c r="CK28" s="657"/>
      <c r="CL28" s="658"/>
      <c r="CM28" s="656"/>
      <c r="CN28" s="657"/>
      <c r="CO28" s="657"/>
      <c r="CP28" s="657"/>
      <c r="CQ28" s="658"/>
      <c r="CR28" s="656"/>
      <c r="CS28" s="657"/>
      <c r="CT28" s="657"/>
      <c r="CU28" s="657"/>
      <c r="CV28" s="658"/>
      <c r="CW28" s="656"/>
      <c r="CX28" s="657"/>
      <c r="CY28" s="657"/>
      <c r="CZ28" s="657"/>
      <c r="DA28" s="658"/>
      <c r="DB28" s="656"/>
      <c r="DC28" s="657"/>
      <c r="DD28" s="657"/>
      <c r="DE28" s="657"/>
      <c r="DF28" s="658"/>
      <c r="DG28" s="656"/>
      <c r="DH28" s="657"/>
      <c r="DI28" s="657"/>
      <c r="DJ28" s="657"/>
      <c r="DK28" s="658"/>
      <c r="DL28" s="656"/>
      <c r="DM28" s="657"/>
      <c r="DN28" s="657"/>
      <c r="DO28" s="657"/>
      <c r="DP28" s="658"/>
      <c r="DQ28" s="656"/>
      <c r="DR28" s="657"/>
      <c r="DS28" s="657"/>
      <c r="DT28" s="657"/>
      <c r="DU28" s="658"/>
      <c r="DV28" s="690"/>
      <c r="DW28" s="691"/>
      <c r="DX28" s="691"/>
      <c r="DY28" s="691"/>
      <c r="DZ28" s="710"/>
      <c r="EA28" s="54"/>
    </row>
    <row r="29" spans="1:131" s="51" customFormat="1" ht="26.3" customHeight="1" x14ac:dyDescent="0.2">
      <c r="A29" s="61">
        <v>2</v>
      </c>
      <c r="B29" s="690" t="s">
        <v>28</v>
      </c>
      <c r="C29" s="691"/>
      <c r="D29" s="691"/>
      <c r="E29" s="691"/>
      <c r="F29" s="691"/>
      <c r="G29" s="691"/>
      <c r="H29" s="691"/>
      <c r="I29" s="691"/>
      <c r="J29" s="691"/>
      <c r="K29" s="691"/>
      <c r="L29" s="691"/>
      <c r="M29" s="691"/>
      <c r="N29" s="691"/>
      <c r="O29" s="691"/>
      <c r="P29" s="692"/>
      <c r="Q29" s="682">
        <v>1262</v>
      </c>
      <c r="R29" s="683"/>
      <c r="S29" s="683"/>
      <c r="T29" s="683"/>
      <c r="U29" s="683"/>
      <c r="V29" s="683">
        <v>1198</v>
      </c>
      <c r="W29" s="683"/>
      <c r="X29" s="683"/>
      <c r="Y29" s="683"/>
      <c r="Z29" s="683"/>
      <c r="AA29" s="683">
        <v>64</v>
      </c>
      <c r="AB29" s="683"/>
      <c r="AC29" s="683"/>
      <c r="AD29" s="683"/>
      <c r="AE29" s="684"/>
      <c r="AF29" s="685">
        <v>64</v>
      </c>
      <c r="AG29" s="657"/>
      <c r="AH29" s="657"/>
      <c r="AI29" s="657"/>
      <c r="AJ29" s="686"/>
      <c r="AK29" s="687">
        <v>201</v>
      </c>
      <c r="AL29" s="683"/>
      <c r="AM29" s="683"/>
      <c r="AN29" s="683"/>
      <c r="AO29" s="683"/>
      <c r="AP29" s="683" t="s">
        <v>208</v>
      </c>
      <c r="AQ29" s="683"/>
      <c r="AR29" s="683"/>
      <c r="AS29" s="683"/>
      <c r="AT29" s="683"/>
      <c r="AU29" s="683" t="s">
        <v>208</v>
      </c>
      <c r="AV29" s="683"/>
      <c r="AW29" s="683"/>
      <c r="AX29" s="683"/>
      <c r="AY29" s="683"/>
      <c r="AZ29" s="737" t="s">
        <v>208</v>
      </c>
      <c r="BA29" s="737"/>
      <c r="BB29" s="737"/>
      <c r="BC29" s="737"/>
      <c r="BD29" s="737"/>
      <c r="BE29" s="688"/>
      <c r="BF29" s="688"/>
      <c r="BG29" s="688"/>
      <c r="BH29" s="688"/>
      <c r="BI29" s="689"/>
      <c r="BJ29" s="63"/>
      <c r="BK29" s="63"/>
      <c r="BL29" s="63"/>
      <c r="BM29" s="63"/>
      <c r="BN29" s="63"/>
      <c r="BO29" s="62"/>
      <c r="BP29" s="62"/>
      <c r="BQ29" s="59">
        <v>23</v>
      </c>
      <c r="BR29" s="87"/>
      <c r="BS29" s="690"/>
      <c r="BT29" s="691"/>
      <c r="BU29" s="691"/>
      <c r="BV29" s="691"/>
      <c r="BW29" s="691"/>
      <c r="BX29" s="691"/>
      <c r="BY29" s="691"/>
      <c r="BZ29" s="691"/>
      <c r="CA29" s="691"/>
      <c r="CB29" s="691"/>
      <c r="CC29" s="691"/>
      <c r="CD29" s="691"/>
      <c r="CE29" s="691"/>
      <c r="CF29" s="691"/>
      <c r="CG29" s="692"/>
      <c r="CH29" s="656"/>
      <c r="CI29" s="657"/>
      <c r="CJ29" s="657"/>
      <c r="CK29" s="657"/>
      <c r="CL29" s="658"/>
      <c r="CM29" s="656"/>
      <c r="CN29" s="657"/>
      <c r="CO29" s="657"/>
      <c r="CP29" s="657"/>
      <c r="CQ29" s="658"/>
      <c r="CR29" s="656"/>
      <c r="CS29" s="657"/>
      <c r="CT29" s="657"/>
      <c r="CU29" s="657"/>
      <c r="CV29" s="658"/>
      <c r="CW29" s="656"/>
      <c r="CX29" s="657"/>
      <c r="CY29" s="657"/>
      <c r="CZ29" s="657"/>
      <c r="DA29" s="658"/>
      <c r="DB29" s="656"/>
      <c r="DC29" s="657"/>
      <c r="DD29" s="657"/>
      <c r="DE29" s="657"/>
      <c r="DF29" s="658"/>
      <c r="DG29" s="656"/>
      <c r="DH29" s="657"/>
      <c r="DI29" s="657"/>
      <c r="DJ29" s="657"/>
      <c r="DK29" s="658"/>
      <c r="DL29" s="656"/>
      <c r="DM29" s="657"/>
      <c r="DN29" s="657"/>
      <c r="DO29" s="657"/>
      <c r="DP29" s="658"/>
      <c r="DQ29" s="656"/>
      <c r="DR29" s="657"/>
      <c r="DS29" s="657"/>
      <c r="DT29" s="657"/>
      <c r="DU29" s="658"/>
      <c r="DV29" s="690"/>
      <c r="DW29" s="691"/>
      <c r="DX29" s="691"/>
      <c r="DY29" s="691"/>
      <c r="DZ29" s="710"/>
      <c r="EA29" s="54"/>
    </row>
    <row r="30" spans="1:131" s="51" customFormat="1" ht="26.3" customHeight="1" x14ac:dyDescent="0.2">
      <c r="A30" s="61">
        <v>3</v>
      </c>
      <c r="B30" s="690" t="s">
        <v>235</v>
      </c>
      <c r="C30" s="691"/>
      <c r="D30" s="691"/>
      <c r="E30" s="691"/>
      <c r="F30" s="691"/>
      <c r="G30" s="691"/>
      <c r="H30" s="691"/>
      <c r="I30" s="691"/>
      <c r="J30" s="691"/>
      <c r="K30" s="691"/>
      <c r="L30" s="691"/>
      <c r="M30" s="691"/>
      <c r="N30" s="691"/>
      <c r="O30" s="691"/>
      <c r="P30" s="692"/>
      <c r="Q30" s="682">
        <v>164</v>
      </c>
      <c r="R30" s="683"/>
      <c r="S30" s="683"/>
      <c r="T30" s="683"/>
      <c r="U30" s="683"/>
      <c r="V30" s="683">
        <v>163</v>
      </c>
      <c r="W30" s="683"/>
      <c r="X30" s="683"/>
      <c r="Y30" s="683"/>
      <c r="Z30" s="683"/>
      <c r="AA30" s="683">
        <v>1</v>
      </c>
      <c r="AB30" s="683"/>
      <c r="AC30" s="683"/>
      <c r="AD30" s="683"/>
      <c r="AE30" s="684"/>
      <c r="AF30" s="685">
        <v>1</v>
      </c>
      <c r="AG30" s="657"/>
      <c r="AH30" s="657"/>
      <c r="AI30" s="657"/>
      <c r="AJ30" s="686"/>
      <c r="AK30" s="687">
        <v>39</v>
      </c>
      <c r="AL30" s="683"/>
      <c r="AM30" s="683"/>
      <c r="AN30" s="683"/>
      <c r="AO30" s="683"/>
      <c r="AP30" s="683" t="s">
        <v>208</v>
      </c>
      <c r="AQ30" s="683"/>
      <c r="AR30" s="683"/>
      <c r="AS30" s="683"/>
      <c r="AT30" s="683"/>
      <c r="AU30" s="683" t="s">
        <v>208</v>
      </c>
      <c r="AV30" s="683"/>
      <c r="AW30" s="683"/>
      <c r="AX30" s="683"/>
      <c r="AY30" s="683"/>
      <c r="AZ30" s="737" t="s">
        <v>208</v>
      </c>
      <c r="BA30" s="737"/>
      <c r="BB30" s="737"/>
      <c r="BC30" s="737"/>
      <c r="BD30" s="737"/>
      <c r="BE30" s="688"/>
      <c r="BF30" s="688"/>
      <c r="BG30" s="688"/>
      <c r="BH30" s="688"/>
      <c r="BI30" s="689"/>
      <c r="BJ30" s="63"/>
      <c r="BK30" s="63"/>
      <c r="BL30" s="63"/>
      <c r="BM30" s="63"/>
      <c r="BN30" s="63"/>
      <c r="BO30" s="62"/>
      <c r="BP30" s="62"/>
      <c r="BQ30" s="59">
        <v>24</v>
      </c>
      <c r="BR30" s="87"/>
      <c r="BS30" s="690"/>
      <c r="BT30" s="691"/>
      <c r="BU30" s="691"/>
      <c r="BV30" s="691"/>
      <c r="BW30" s="691"/>
      <c r="BX30" s="691"/>
      <c r="BY30" s="691"/>
      <c r="BZ30" s="691"/>
      <c r="CA30" s="691"/>
      <c r="CB30" s="691"/>
      <c r="CC30" s="691"/>
      <c r="CD30" s="691"/>
      <c r="CE30" s="691"/>
      <c r="CF30" s="691"/>
      <c r="CG30" s="692"/>
      <c r="CH30" s="656"/>
      <c r="CI30" s="657"/>
      <c r="CJ30" s="657"/>
      <c r="CK30" s="657"/>
      <c r="CL30" s="658"/>
      <c r="CM30" s="656"/>
      <c r="CN30" s="657"/>
      <c r="CO30" s="657"/>
      <c r="CP30" s="657"/>
      <c r="CQ30" s="658"/>
      <c r="CR30" s="656"/>
      <c r="CS30" s="657"/>
      <c r="CT30" s="657"/>
      <c r="CU30" s="657"/>
      <c r="CV30" s="658"/>
      <c r="CW30" s="656"/>
      <c r="CX30" s="657"/>
      <c r="CY30" s="657"/>
      <c r="CZ30" s="657"/>
      <c r="DA30" s="658"/>
      <c r="DB30" s="656"/>
      <c r="DC30" s="657"/>
      <c r="DD30" s="657"/>
      <c r="DE30" s="657"/>
      <c r="DF30" s="658"/>
      <c r="DG30" s="656"/>
      <c r="DH30" s="657"/>
      <c r="DI30" s="657"/>
      <c r="DJ30" s="657"/>
      <c r="DK30" s="658"/>
      <c r="DL30" s="656"/>
      <c r="DM30" s="657"/>
      <c r="DN30" s="657"/>
      <c r="DO30" s="657"/>
      <c r="DP30" s="658"/>
      <c r="DQ30" s="656"/>
      <c r="DR30" s="657"/>
      <c r="DS30" s="657"/>
      <c r="DT30" s="657"/>
      <c r="DU30" s="658"/>
      <c r="DV30" s="690"/>
      <c r="DW30" s="691"/>
      <c r="DX30" s="691"/>
      <c r="DY30" s="691"/>
      <c r="DZ30" s="710"/>
      <c r="EA30" s="54"/>
    </row>
    <row r="31" spans="1:131" s="51" customFormat="1" ht="26.3" customHeight="1" x14ac:dyDescent="0.2">
      <c r="A31" s="61">
        <v>4</v>
      </c>
      <c r="B31" s="690" t="s">
        <v>52</v>
      </c>
      <c r="C31" s="691"/>
      <c r="D31" s="691"/>
      <c r="E31" s="691"/>
      <c r="F31" s="691"/>
      <c r="G31" s="691"/>
      <c r="H31" s="691"/>
      <c r="I31" s="691"/>
      <c r="J31" s="691"/>
      <c r="K31" s="691"/>
      <c r="L31" s="691"/>
      <c r="M31" s="691"/>
      <c r="N31" s="691"/>
      <c r="O31" s="691"/>
      <c r="P31" s="692"/>
      <c r="Q31" s="682">
        <v>222</v>
      </c>
      <c r="R31" s="683"/>
      <c r="S31" s="683"/>
      <c r="T31" s="683"/>
      <c r="U31" s="683"/>
      <c r="V31" s="683">
        <v>196</v>
      </c>
      <c r="W31" s="683"/>
      <c r="X31" s="683"/>
      <c r="Y31" s="683"/>
      <c r="Z31" s="683"/>
      <c r="AA31" s="683">
        <v>26</v>
      </c>
      <c r="AB31" s="683"/>
      <c r="AC31" s="683"/>
      <c r="AD31" s="683"/>
      <c r="AE31" s="684"/>
      <c r="AF31" s="685">
        <v>26</v>
      </c>
      <c r="AG31" s="657"/>
      <c r="AH31" s="657"/>
      <c r="AI31" s="657"/>
      <c r="AJ31" s="686"/>
      <c r="AK31" s="687">
        <v>121</v>
      </c>
      <c r="AL31" s="683"/>
      <c r="AM31" s="683"/>
      <c r="AN31" s="683"/>
      <c r="AO31" s="683"/>
      <c r="AP31" s="683">
        <v>617</v>
      </c>
      <c r="AQ31" s="683"/>
      <c r="AR31" s="683"/>
      <c r="AS31" s="683"/>
      <c r="AT31" s="683"/>
      <c r="AU31" s="683">
        <v>617</v>
      </c>
      <c r="AV31" s="683"/>
      <c r="AW31" s="683"/>
      <c r="AX31" s="683"/>
      <c r="AY31" s="683"/>
      <c r="AZ31" s="737" t="s">
        <v>208</v>
      </c>
      <c r="BA31" s="737"/>
      <c r="BB31" s="737"/>
      <c r="BC31" s="737"/>
      <c r="BD31" s="737"/>
      <c r="BE31" s="688" t="s">
        <v>23</v>
      </c>
      <c r="BF31" s="688"/>
      <c r="BG31" s="688"/>
      <c r="BH31" s="688"/>
      <c r="BI31" s="689"/>
      <c r="BJ31" s="63"/>
      <c r="BK31" s="63"/>
      <c r="BL31" s="63"/>
      <c r="BM31" s="63"/>
      <c r="BN31" s="63"/>
      <c r="BO31" s="62"/>
      <c r="BP31" s="62"/>
      <c r="BQ31" s="59">
        <v>25</v>
      </c>
      <c r="BR31" s="87"/>
      <c r="BS31" s="690"/>
      <c r="BT31" s="691"/>
      <c r="BU31" s="691"/>
      <c r="BV31" s="691"/>
      <c r="BW31" s="691"/>
      <c r="BX31" s="691"/>
      <c r="BY31" s="691"/>
      <c r="BZ31" s="691"/>
      <c r="CA31" s="691"/>
      <c r="CB31" s="691"/>
      <c r="CC31" s="691"/>
      <c r="CD31" s="691"/>
      <c r="CE31" s="691"/>
      <c r="CF31" s="691"/>
      <c r="CG31" s="692"/>
      <c r="CH31" s="656"/>
      <c r="CI31" s="657"/>
      <c r="CJ31" s="657"/>
      <c r="CK31" s="657"/>
      <c r="CL31" s="658"/>
      <c r="CM31" s="656"/>
      <c r="CN31" s="657"/>
      <c r="CO31" s="657"/>
      <c r="CP31" s="657"/>
      <c r="CQ31" s="658"/>
      <c r="CR31" s="656"/>
      <c r="CS31" s="657"/>
      <c r="CT31" s="657"/>
      <c r="CU31" s="657"/>
      <c r="CV31" s="658"/>
      <c r="CW31" s="656"/>
      <c r="CX31" s="657"/>
      <c r="CY31" s="657"/>
      <c r="CZ31" s="657"/>
      <c r="DA31" s="658"/>
      <c r="DB31" s="656"/>
      <c r="DC31" s="657"/>
      <c r="DD31" s="657"/>
      <c r="DE31" s="657"/>
      <c r="DF31" s="658"/>
      <c r="DG31" s="656"/>
      <c r="DH31" s="657"/>
      <c r="DI31" s="657"/>
      <c r="DJ31" s="657"/>
      <c r="DK31" s="658"/>
      <c r="DL31" s="656"/>
      <c r="DM31" s="657"/>
      <c r="DN31" s="657"/>
      <c r="DO31" s="657"/>
      <c r="DP31" s="658"/>
      <c r="DQ31" s="656"/>
      <c r="DR31" s="657"/>
      <c r="DS31" s="657"/>
      <c r="DT31" s="657"/>
      <c r="DU31" s="658"/>
      <c r="DV31" s="690"/>
      <c r="DW31" s="691"/>
      <c r="DX31" s="691"/>
      <c r="DY31" s="691"/>
      <c r="DZ31" s="710"/>
      <c r="EA31" s="54"/>
    </row>
    <row r="32" spans="1:131" s="51" customFormat="1" ht="26.3" customHeight="1" x14ac:dyDescent="0.2">
      <c r="A32" s="61">
        <v>5</v>
      </c>
      <c r="B32" s="690"/>
      <c r="C32" s="691"/>
      <c r="D32" s="691"/>
      <c r="E32" s="691"/>
      <c r="F32" s="691"/>
      <c r="G32" s="691"/>
      <c r="H32" s="691"/>
      <c r="I32" s="691"/>
      <c r="J32" s="691"/>
      <c r="K32" s="691"/>
      <c r="L32" s="691"/>
      <c r="M32" s="691"/>
      <c r="N32" s="691"/>
      <c r="O32" s="691"/>
      <c r="P32" s="692"/>
      <c r="Q32" s="682"/>
      <c r="R32" s="683"/>
      <c r="S32" s="683"/>
      <c r="T32" s="683"/>
      <c r="U32" s="683"/>
      <c r="V32" s="683"/>
      <c r="W32" s="683"/>
      <c r="X32" s="683"/>
      <c r="Y32" s="683"/>
      <c r="Z32" s="683"/>
      <c r="AA32" s="683"/>
      <c r="AB32" s="683"/>
      <c r="AC32" s="683"/>
      <c r="AD32" s="683"/>
      <c r="AE32" s="684"/>
      <c r="AF32" s="685"/>
      <c r="AG32" s="657"/>
      <c r="AH32" s="657"/>
      <c r="AI32" s="657"/>
      <c r="AJ32" s="686"/>
      <c r="AK32" s="687"/>
      <c r="AL32" s="683"/>
      <c r="AM32" s="683"/>
      <c r="AN32" s="683"/>
      <c r="AO32" s="683"/>
      <c r="AP32" s="683"/>
      <c r="AQ32" s="683"/>
      <c r="AR32" s="683"/>
      <c r="AS32" s="683"/>
      <c r="AT32" s="683"/>
      <c r="AU32" s="683"/>
      <c r="AV32" s="683"/>
      <c r="AW32" s="683"/>
      <c r="AX32" s="683"/>
      <c r="AY32" s="683"/>
      <c r="AZ32" s="737"/>
      <c r="BA32" s="737"/>
      <c r="BB32" s="737"/>
      <c r="BC32" s="737"/>
      <c r="BD32" s="737"/>
      <c r="BE32" s="688"/>
      <c r="BF32" s="688"/>
      <c r="BG32" s="688"/>
      <c r="BH32" s="688"/>
      <c r="BI32" s="689"/>
      <c r="BJ32" s="63"/>
      <c r="BK32" s="63"/>
      <c r="BL32" s="63"/>
      <c r="BM32" s="63"/>
      <c r="BN32" s="63"/>
      <c r="BO32" s="62"/>
      <c r="BP32" s="62"/>
      <c r="BQ32" s="59">
        <v>26</v>
      </c>
      <c r="BR32" s="87"/>
      <c r="BS32" s="690"/>
      <c r="BT32" s="691"/>
      <c r="BU32" s="691"/>
      <c r="BV32" s="691"/>
      <c r="BW32" s="691"/>
      <c r="BX32" s="691"/>
      <c r="BY32" s="691"/>
      <c r="BZ32" s="691"/>
      <c r="CA32" s="691"/>
      <c r="CB32" s="691"/>
      <c r="CC32" s="691"/>
      <c r="CD32" s="691"/>
      <c r="CE32" s="691"/>
      <c r="CF32" s="691"/>
      <c r="CG32" s="692"/>
      <c r="CH32" s="656"/>
      <c r="CI32" s="657"/>
      <c r="CJ32" s="657"/>
      <c r="CK32" s="657"/>
      <c r="CL32" s="658"/>
      <c r="CM32" s="656"/>
      <c r="CN32" s="657"/>
      <c r="CO32" s="657"/>
      <c r="CP32" s="657"/>
      <c r="CQ32" s="658"/>
      <c r="CR32" s="656"/>
      <c r="CS32" s="657"/>
      <c r="CT32" s="657"/>
      <c r="CU32" s="657"/>
      <c r="CV32" s="658"/>
      <c r="CW32" s="656"/>
      <c r="CX32" s="657"/>
      <c r="CY32" s="657"/>
      <c r="CZ32" s="657"/>
      <c r="DA32" s="658"/>
      <c r="DB32" s="656"/>
      <c r="DC32" s="657"/>
      <c r="DD32" s="657"/>
      <c r="DE32" s="657"/>
      <c r="DF32" s="658"/>
      <c r="DG32" s="656"/>
      <c r="DH32" s="657"/>
      <c r="DI32" s="657"/>
      <c r="DJ32" s="657"/>
      <c r="DK32" s="658"/>
      <c r="DL32" s="656"/>
      <c r="DM32" s="657"/>
      <c r="DN32" s="657"/>
      <c r="DO32" s="657"/>
      <c r="DP32" s="658"/>
      <c r="DQ32" s="656"/>
      <c r="DR32" s="657"/>
      <c r="DS32" s="657"/>
      <c r="DT32" s="657"/>
      <c r="DU32" s="658"/>
      <c r="DV32" s="690"/>
      <c r="DW32" s="691"/>
      <c r="DX32" s="691"/>
      <c r="DY32" s="691"/>
      <c r="DZ32" s="710"/>
      <c r="EA32" s="54"/>
    </row>
    <row r="33" spans="1:131" s="51" customFormat="1" ht="26.3" customHeight="1" x14ac:dyDescent="0.2">
      <c r="A33" s="61">
        <v>6</v>
      </c>
      <c r="B33" s="690"/>
      <c r="C33" s="691"/>
      <c r="D33" s="691"/>
      <c r="E33" s="691"/>
      <c r="F33" s="691"/>
      <c r="G33" s="691"/>
      <c r="H33" s="691"/>
      <c r="I33" s="691"/>
      <c r="J33" s="691"/>
      <c r="K33" s="691"/>
      <c r="L33" s="691"/>
      <c r="M33" s="691"/>
      <c r="N33" s="691"/>
      <c r="O33" s="691"/>
      <c r="P33" s="692"/>
      <c r="Q33" s="682"/>
      <c r="R33" s="683"/>
      <c r="S33" s="683"/>
      <c r="T33" s="683"/>
      <c r="U33" s="683"/>
      <c r="V33" s="683"/>
      <c r="W33" s="683"/>
      <c r="X33" s="683"/>
      <c r="Y33" s="683"/>
      <c r="Z33" s="683"/>
      <c r="AA33" s="683"/>
      <c r="AB33" s="683"/>
      <c r="AC33" s="683"/>
      <c r="AD33" s="683"/>
      <c r="AE33" s="684"/>
      <c r="AF33" s="685"/>
      <c r="AG33" s="657"/>
      <c r="AH33" s="657"/>
      <c r="AI33" s="657"/>
      <c r="AJ33" s="686"/>
      <c r="AK33" s="687"/>
      <c r="AL33" s="683"/>
      <c r="AM33" s="683"/>
      <c r="AN33" s="683"/>
      <c r="AO33" s="683"/>
      <c r="AP33" s="683"/>
      <c r="AQ33" s="683"/>
      <c r="AR33" s="683"/>
      <c r="AS33" s="683"/>
      <c r="AT33" s="683"/>
      <c r="AU33" s="683"/>
      <c r="AV33" s="683"/>
      <c r="AW33" s="683"/>
      <c r="AX33" s="683"/>
      <c r="AY33" s="683"/>
      <c r="AZ33" s="737"/>
      <c r="BA33" s="737"/>
      <c r="BB33" s="737"/>
      <c r="BC33" s="737"/>
      <c r="BD33" s="737"/>
      <c r="BE33" s="688"/>
      <c r="BF33" s="688"/>
      <c r="BG33" s="688"/>
      <c r="BH33" s="688"/>
      <c r="BI33" s="689"/>
      <c r="BJ33" s="63"/>
      <c r="BK33" s="63"/>
      <c r="BL33" s="63"/>
      <c r="BM33" s="63"/>
      <c r="BN33" s="63"/>
      <c r="BO33" s="62"/>
      <c r="BP33" s="62"/>
      <c r="BQ33" s="59">
        <v>27</v>
      </c>
      <c r="BR33" s="87"/>
      <c r="BS33" s="690"/>
      <c r="BT33" s="691"/>
      <c r="BU33" s="691"/>
      <c r="BV33" s="691"/>
      <c r="BW33" s="691"/>
      <c r="BX33" s="691"/>
      <c r="BY33" s="691"/>
      <c r="BZ33" s="691"/>
      <c r="CA33" s="691"/>
      <c r="CB33" s="691"/>
      <c r="CC33" s="691"/>
      <c r="CD33" s="691"/>
      <c r="CE33" s="691"/>
      <c r="CF33" s="691"/>
      <c r="CG33" s="692"/>
      <c r="CH33" s="656"/>
      <c r="CI33" s="657"/>
      <c r="CJ33" s="657"/>
      <c r="CK33" s="657"/>
      <c r="CL33" s="658"/>
      <c r="CM33" s="656"/>
      <c r="CN33" s="657"/>
      <c r="CO33" s="657"/>
      <c r="CP33" s="657"/>
      <c r="CQ33" s="658"/>
      <c r="CR33" s="656"/>
      <c r="CS33" s="657"/>
      <c r="CT33" s="657"/>
      <c r="CU33" s="657"/>
      <c r="CV33" s="658"/>
      <c r="CW33" s="656"/>
      <c r="CX33" s="657"/>
      <c r="CY33" s="657"/>
      <c r="CZ33" s="657"/>
      <c r="DA33" s="658"/>
      <c r="DB33" s="656"/>
      <c r="DC33" s="657"/>
      <c r="DD33" s="657"/>
      <c r="DE33" s="657"/>
      <c r="DF33" s="658"/>
      <c r="DG33" s="656"/>
      <c r="DH33" s="657"/>
      <c r="DI33" s="657"/>
      <c r="DJ33" s="657"/>
      <c r="DK33" s="658"/>
      <c r="DL33" s="656"/>
      <c r="DM33" s="657"/>
      <c r="DN33" s="657"/>
      <c r="DO33" s="657"/>
      <c r="DP33" s="658"/>
      <c r="DQ33" s="656"/>
      <c r="DR33" s="657"/>
      <c r="DS33" s="657"/>
      <c r="DT33" s="657"/>
      <c r="DU33" s="658"/>
      <c r="DV33" s="690"/>
      <c r="DW33" s="691"/>
      <c r="DX33" s="691"/>
      <c r="DY33" s="691"/>
      <c r="DZ33" s="710"/>
      <c r="EA33" s="54"/>
    </row>
    <row r="34" spans="1:131" s="51" customFormat="1" ht="26.3" customHeight="1" x14ac:dyDescent="0.2">
      <c r="A34" s="61">
        <v>7</v>
      </c>
      <c r="B34" s="690"/>
      <c r="C34" s="691"/>
      <c r="D34" s="691"/>
      <c r="E34" s="691"/>
      <c r="F34" s="691"/>
      <c r="G34" s="691"/>
      <c r="H34" s="691"/>
      <c r="I34" s="691"/>
      <c r="J34" s="691"/>
      <c r="K34" s="691"/>
      <c r="L34" s="691"/>
      <c r="M34" s="691"/>
      <c r="N34" s="691"/>
      <c r="O34" s="691"/>
      <c r="P34" s="692"/>
      <c r="Q34" s="682"/>
      <c r="R34" s="683"/>
      <c r="S34" s="683"/>
      <c r="T34" s="683"/>
      <c r="U34" s="683"/>
      <c r="V34" s="683"/>
      <c r="W34" s="683"/>
      <c r="X34" s="683"/>
      <c r="Y34" s="683"/>
      <c r="Z34" s="683"/>
      <c r="AA34" s="683"/>
      <c r="AB34" s="683"/>
      <c r="AC34" s="683"/>
      <c r="AD34" s="683"/>
      <c r="AE34" s="684"/>
      <c r="AF34" s="685"/>
      <c r="AG34" s="657"/>
      <c r="AH34" s="657"/>
      <c r="AI34" s="657"/>
      <c r="AJ34" s="686"/>
      <c r="AK34" s="687"/>
      <c r="AL34" s="683"/>
      <c r="AM34" s="683"/>
      <c r="AN34" s="683"/>
      <c r="AO34" s="683"/>
      <c r="AP34" s="683"/>
      <c r="AQ34" s="683"/>
      <c r="AR34" s="683"/>
      <c r="AS34" s="683"/>
      <c r="AT34" s="683"/>
      <c r="AU34" s="683"/>
      <c r="AV34" s="683"/>
      <c r="AW34" s="683"/>
      <c r="AX34" s="683"/>
      <c r="AY34" s="683"/>
      <c r="AZ34" s="737"/>
      <c r="BA34" s="737"/>
      <c r="BB34" s="737"/>
      <c r="BC34" s="737"/>
      <c r="BD34" s="737"/>
      <c r="BE34" s="688"/>
      <c r="BF34" s="688"/>
      <c r="BG34" s="688"/>
      <c r="BH34" s="688"/>
      <c r="BI34" s="689"/>
      <c r="BJ34" s="63"/>
      <c r="BK34" s="63"/>
      <c r="BL34" s="63"/>
      <c r="BM34" s="63"/>
      <c r="BN34" s="63"/>
      <c r="BO34" s="62"/>
      <c r="BP34" s="62"/>
      <c r="BQ34" s="59">
        <v>28</v>
      </c>
      <c r="BR34" s="87"/>
      <c r="BS34" s="690"/>
      <c r="BT34" s="691"/>
      <c r="BU34" s="691"/>
      <c r="BV34" s="691"/>
      <c r="BW34" s="691"/>
      <c r="BX34" s="691"/>
      <c r="BY34" s="691"/>
      <c r="BZ34" s="691"/>
      <c r="CA34" s="691"/>
      <c r="CB34" s="691"/>
      <c r="CC34" s="691"/>
      <c r="CD34" s="691"/>
      <c r="CE34" s="691"/>
      <c r="CF34" s="691"/>
      <c r="CG34" s="692"/>
      <c r="CH34" s="656"/>
      <c r="CI34" s="657"/>
      <c r="CJ34" s="657"/>
      <c r="CK34" s="657"/>
      <c r="CL34" s="658"/>
      <c r="CM34" s="656"/>
      <c r="CN34" s="657"/>
      <c r="CO34" s="657"/>
      <c r="CP34" s="657"/>
      <c r="CQ34" s="658"/>
      <c r="CR34" s="656"/>
      <c r="CS34" s="657"/>
      <c r="CT34" s="657"/>
      <c r="CU34" s="657"/>
      <c r="CV34" s="658"/>
      <c r="CW34" s="656"/>
      <c r="CX34" s="657"/>
      <c r="CY34" s="657"/>
      <c r="CZ34" s="657"/>
      <c r="DA34" s="658"/>
      <c r="DB34" s="656"/>
      <c r="DC34" s="657"/>
      <c r="DD34" s="657"/>
      <c r="DE34" s="657"/>
      <c r="DF34" s="658"/>
      <c r="DG34" s="656"/>
      <c r="DH34" s="657"/>
      <c r="DI34" s="657"/>
      <c r="DJ34" s="657"/>
      <c r="DK34" s="658"/>
      <c r="DL34" s="656"/>
      <c r="DM34" s="657"/>
      <c r="DN34" s="657"/>
      <c r="DO34" s="657"/>
      <c r="DP34" s="658"/>
      <c r="DQ34" s="656"/>
      <c r="DR34" s="657"/>
      <c r="DS34" s="657"/>
      <c r="DT34" s="657"/>
      <c r="DU34" s="658"/>
      <c r="DV34" s="690"/>
      <c r="DW34" s="691"/>
      <c r="DX34" s="691"/>
      <c r="DY34" s="691"/>
      <c r="DZ34" s="710"/>
      <c r="EA34" s="54"/>
    </row>
    <row r="35" spans="1:131" s="51" customFormat="1" ht="26.3" customHeight="1" x14ac:dyDescent="0.2">
      <c r="A35" s="61">
        <v>8</v>
      </c>
      <c r="B35" s="690"/>
      <c r="C35" s="691"/>
      <c r="D35" s="691"/>
      <c r="E35" s="691"/>
      <c r="F35" s="691"/>
      <c r="G35" s="691"/>
      <c r="H35" s="691"/>
      <c r="I35" s="691"/>
      <c r="J35" s="691"/>
      <c r="K35" s="691"/>
      <c r="L35" s="691"/>
      <c r="M35" s="691"/>
      <c r="N35" s="691"/>
      <c r="O35" s="691"/>
      <c r="P35" s="692"/>
      <c r="Q35" s="682"/>
      <c r="R35" s="683"/>
      <c r="S35" s="683"/>
      <c r="T35" s="683"/>
      <c r="U35" s="683"/>
      <c r="V35" s="683"/>
      <c r="W35" s="683"/>
      <c r="X35" s="683"/>
      <c r="Y35" s="683"/>
      <c r="Z35" s="683"/>
      <c r="AA35" s="683"/>
      <c r="AB35" s="683"/>
      <c r="AC35" s="683"/>
      <c r="AD35" s="683"/>
      <c r="AE35" s="684"/>
      <c r="AF35" s="685"/>
      <c r="AG35" s="657"/>
      <c r="AH35" s="657"/>
      <c r="AI35" s="657"/>
      <c r="AJ35" s="686"/>
      <c r="AK35" s="687"/>
      <c r="AL35" s="683"/>
      <c r="AM35" s="683"/>
      <c r="AN35" s="683"/>
      <c r="AO35" s="683"/>
      <c r="AP35" s="683"/>
      <c r="AQ35" s="683"/>
      <c r="AR35" s="683"/>
      <c r="AS35" s="683"/>
      <c r="AT35" s="683"/>
      <c r="AU35" s="683"/>
      <c r="AV35" s="683"/>
      <c r="AW35" s="683"/>
      <c r="AX35" s="683"/>
      <c r="AY35" s="683"/>
      <c r="AZ35" s="737"/>
      <c r="BA35" s="737"/>
      <c r="BB35" s="737"/>
      <c r="BC35" s="737"/>
      <c r="BD35" s="737"/>
      <c r="BE35" s="688"/>
      <c r="BF35" s="688"/>
      <c r="BG35" s="688"/>
      <c r="BH35" s="688"/>
      <c r="BI35" s="689"/>
      <c r="BJ35" s="63"/>
      <c r="BK35" s="63"/>
      <c r="BL35" s="63"/>
      <c r="BM35" s="63"/>
      <c r="BN35" s="63"/>
      <c r="BO35" s="62"/>
      <c r="BP35" s="62"/>
      <c r="BQ35" s="59">
        <v>29</v>
      </c>
      <c r="BR35" s="87"/>
      <c r="BS35" s="690"/>
      <c r="BT35" s="691"/>
      <c r="BU35" s="691"/>
      <c r="BV35" s="691"/>
      <c r="BW35" s="691"/>
      <c r="BX35" s="691"/>
      <c r="BY35" s="691"/>
      <c r="BZ35" s="691"/>
      <c r="CA35" s="691"/>
      <c r="CB35" s="691"/>
      <c r="CC35" s="691"/>
      <c r="CD35" s="691"/>
      <c r="CE35" s="691"/>
      <c r="CF35" s="691"/>
      <c r="CG35" s="692"/>
      <c r="CH35" s="656"/>
      <c r="CI35" s="657"/>
      <c r="CJ35" s="657"/>
      <c r="CK35" s="657"/>
      <c r="CL35" s="658"/>
      <c r="CM35" s="656"/>
      <c r="CN35" s="657"/>
      <c r="CO35" s="657"/>
      <c r="CP35" s="657"/>
      <c r="CQ35" s="658"/>
      <c r="CR35" s="656"/>
      <c r="CS35" s="657"/>
      <c r="CT35" s="657"/>
      <c r="CU35" s="657"/>
      <c r="CV35" s="658"/>
      <c r="CW35" s="656"/>
      <c r="CX35" s="657"/>
      <c r="CY35" s="657"/>
      <c r="CZ35" s="657"/>
      <c r="DA35" s="658"/>
      <c r="DB35" s="656"/>
      <c r="DC35" s="657"/>
      <c r="DD35" s="657"/>
      <c r="DE35" s="657"/>
      <c r="DF35" s="658"/>
      <c r="DG35" s="656"/>
      <c r="DH35" s="657"/>
      <c r="DI35" s="657"/>
      <c r="DJ35" s="657"/>
      <c r="DK35" s="658"/>
      <c r="DL35" s="656"/>
      <c r="DM35" s="657"/>
      <c r="DN35" s="657"/>
      <c r="DO35" s="657"/>
      <c r="DP35" s="658"/>
      <c r="DQ35" s="656"/>
      <c r="DR35" s="657"/>
      <c r="DS35" s="657"/>
      <c r="DT35" s="657"/>
      <c r="DU35" s="658"/>
      <c r="DV35" s="690"/>
      <c r="DW35" s="691"/>
      <c r="DX35" s="691"/>
      <c r="DY35" s="691"/>
      <c r="DZ35" s="710"/>
      <c r="EA35" s="54"/>
    </row>
    <row r="36" spans="1:131" s="51" customFormat="1" ht="26.3" customHeight="1" x14ac:dyDescent="0.2">
      <c r="A36" s="61">
        <v>9</v>
      </c>
      <c r="B36" s="690"/>
      <c r="C36" s="691"/>
      <c r="D36" s="691"/>
      <c r="E36" s="691"/>
      <c r="F36" s="691"/>
      <c r="G36" s="691"/>
      <c r="H36" s="691"/>
      <c r="I36" s="691"/>
      <c r="J36" s="691"/>
      <c r="K36" s="691"/>
      <c r="L36" s="691"/>
      <c r="M36" s="691"/>
      <c r="N36" s="691"/>
      <c r="O36" s="691"/>
      <c r="P36" s="692"/>
      <c r="Q36" s="682"/>
      <c r="R36" s="683"/>
      <c r="S36" s="683"/>
      <c r="T36" s="683"/>
      <c r="U36" s="683"/>
      <c r="V36" s="683"/>
      <c r="W36" s="683"/>
      <c r="X36" s="683"/>
      <c r="Y36" s="683"/>
      <c r="Z36" s="683"/>
      <c r="AA36" s="683"/>
      <c r="AB36" s="683"/>
      <c r="AC36" s="683"/>
      <c r="AD36" s="683"/>
      <c r="AE36" s="684"/>
      <c r="AF36" s="685"/>
      <c r="AG36" s="657"/>
      <c r="AH36" s="657"/>
      <c r="AI36" s="657"/>
      <c r="AJ36" s="686"/>
      <c r="AK36" s="687"/>
      <c r="AL36" s="683"/>
      <c r="AM36" s="683"/>
      <c r="AN36" s="683"/>
      <c r="AO36" s="683"/>
      <c r="AP36" s="683"/>
      <c r="AQ36" s="683"/>
      <c r="AR36" s="683"/>
      <c r="AS36" s="683"/>
      <c r="AT36" s="683"/>
      <c r="AU36" s="683"/>
      <c r="AV36" s="683"/>
      <c r="AW36" s="683"/>
      <c r="AX36" s="683"/>
      <c r="AY36" s="683"/>
      <c r="AZ36" s="737"/>
      <c r="BA36" s="737"/>
      <c r="BB36" s="737"/>
      <c r="BC36" s="737"/>
      <c r="BD36" s="737"/>
      <c r="BE36" s="688"/>
      <c r="BF36" s="688"/>
      <c r="BG36" s="688"/>
      <c r="BH36" s="688"/>
      <c r="BI36" s="689"/>
      <c r="BJ36" s="63"/>
      <c r="BK36" s="63"/>
      <c r="BL36" s="63"/>
      <c r="BM36" s="63"/>
      <c r="BN36" s="63"/>
      <c r="BO36" s="62"/>
      <c r="BP36" s="62"/>
      <c r="BQ36" s="59">
        <v>30</v>
      </c>
      <c r="BR36" s="87"/>
      <c r="BS36" s="690"/>
      <c r="BT36" s="691"/>
      <c r="BU36" s="691"/>
      <c r="BV36" s="691"/>
      <c r="BW36" s="691"/>
      <c r="BX36" s="691"/>
      <c r="BY36" s="691"/>
      <c r="BZ36" s="691"/>
      <c r="CA36" s="691"/>
      <c r="CB36" s="691"/>
      <c r="CC36" s="691"/>
      <c r="CD36" s="691"/>
      <c r="CE36" s="691"/>
      <c r="CF36" s="691"/>
      <c r="CG36" s="692"/>
      <c r="CH36" s="656"/>
      <c r="CI36" s="657"/>
      <c r="CJ36" s="657"/>
      <c r="CK36" s="657"/>
      <c r="CL36" s="658"/>
      <c r="CM36" s="656"/>
      <c r="CN36" s="657"/>
      <c r="CO36" s="657"/>
      <c r="CP36" s="657"/>
      <c r="CQ36" s="658"/>
      <c r="CR36" s="656"/>
      <c r="CS36" s="657"/>
      <c r="CT36" s="657"/>
      <c r="CU36" s="657"/>
      <c r="CV36" s="658"/>
      <c r="CW36" s="656"/>
      <c r="CX36" s="657"/>
      <c r="CY36" s="657"/>
      <c r="CZ36" s="657"/>
      <c r="DA36" s="658"/>
      <c r="DB36" s="656"/>
      <c r="DC36" s="657"/>
      <c r="DD36" s="657"/>
      <c r="DE36" s="657"/>
      <c r="DF36" s="658"/>
      <c r="DG36" s="656"/>
      <c r="DH36" s="657"/>
      <c r="DI36" s="657"/>
      <c r="DJ36" s="657"/>
      <c r="DK36" s="658"/>
      <c r="DL36" s="656"/>
      <c r="DM36" s="657"/>
      <c r="DN36" s="657"/>
      <c r="DO36" s="657"/>
      <c r="DP36" s="658"/>
      <c r="DQ36" s="656"/>
      <c r="DR36" s="657"/>
      <c r="DS36" s="657"/>
      <c r="DT36" s="657"/>
      <c r="DU36" s="658"/>
      <c r="DV36" s="690"/>
      <c r="DW36" s="691"/>
      <c r="DX36" s="691"/>
      <c r="DY36" s="691"/>
      <c r="DZ36" s="710"/>
      <c r="EA36" s="54"/>
    </row>
    <row r="37" spans="1:131" s="51" customFormat="1" ht="26.3" customHeight="1" x14ac:dyDescent="0.2">
      <c r="A37" s="61">
        <v>10</v>
      </c>
      <c r="B37" s="690"/>
      <c r="C37" s="691"/>
      <c r="D37" s="691"/>
      <c r="E37" s="691"/>
      <c r="F37" s="691"/>
      <c r="G37" s="691"/>
      <c r="H37" s="691"/>
      <c r="I37" s="691"/>
      <c r="J37" s="691"/>
      <c r="K37" s="691"/>
      <c r="L37" s="691"/>
      <c r="M37" s="691"/>
      <c r="N37" s="691"/>
      <c r="O37" s="691"/>
      <c r="P37" s="692"/>
      <c r="Q37" s="682"/>
      <c r="R37" s="683"/>
      <c r="S37" s="683"/>
      <c r="T37" s="683"/>
      <c r="U37" s="683"/>
      <c r="V37" s="683"/>
      <c r="W37" s="683"/>
      <c r="X37" s="683"/>
      <c r="Y37" s="683"/>
      <c r="Z37" s="683"/>
      <c r="AA37" s="683"/>
      <c r="AB37" s="683"/>
      <c r="AC37" s="683"/>
      <c r="AD37" s="683"/>
      <c r="AE37" s="684"/>
      <c r="AF37" s="685"/>
      <c r="AG37" s="657"/>
      <c r="AH37" s="657"/>
      <c r="AI37" s="657"/>
      <c r="AJ37" s="686"/>
      <c r="AK37" s="687"/>
      <c r="AL37" s="683"/>
      <c r="AM37" s="683"/>
      <c r="AN37" s="683"/>
      <c r="AO37" s="683"/>
      <c r="AP37" s="683"/>
      <c r="AQ37" s="683"/>
      <c r="AR37" s="683"/>
      <c r="AS37" s="683"/>
      <c r="AT37" s="683"/>
      <c r="AU37" s="683"/>
      <c r="AV37" s="683"/>
      <c r="AW37" s="683"/>
      <c r="AX37" s="683"/>
      <c r="AY37" s="683"/>
      <c r="AZ37" s="737"/>
      <c r="BA37" s="737"/>
      <c r="BB37" s="737"/>
      <c r="BC37" s="737"/>
      <c r="BD37" s="737"/>
      <c r="BE37" s="688"/>
      <c r="BF37" s="688"/>
      <c r="BG37" s="688"/>
      <c r="BH37" s="688"/>
      <c r="BI37" s="689"/>
      <c r="BJ37" s="63"/>
      <c r="BK37" s="63"/>
      <c r="BL37" s="63"/>
      <c r="BM37" s="63"/>
      <c r="BN37" s="63"/>
      <c r="BO37" s="62"/>
      <c r="BP37" s="62"/>
      <c r="BQ37" s="59">
        <v>31</v>
      </c>
      <c r="BR37" s="87"/>
      <c r="BS37" s="690"/>
      <c r="BT37" s="691"/>
      <c r="BU37" s="691"/>
      <c r="BV37" s="691"/>
      <c r="BW37" s="691"/>
      <c r="BX37" s="691"/>
      <c r="BY37" s="691"/>
      <c r="BZ37" s="691"/>
      <c r="CA37" s="691"/>
      <c r="CB37" s="691"/>
      <c r="CC37" s="691"/>
      <c r="CD37" s="691"/>
      <c r="CE37" s="691"/>
      <c r="CF37" s="691"/>
      <c r="CG37" s="692"/>
      <c r="CH37" s="656"/>
      <c r="CI37" s="657"/>
      <c r="CJ37" s="657"/>
      <c r="CK37" s="657"/>
      <c r="CL37" s="658"/>
      <c r="CM37" s="656"/>
      <c r="CN37" s="657"/>
      <c r="CO37" s="657"/>
      <c r="CP37" s="657"/>
      <c r="CQ37" s="658"/>
      <c r="CR37" s="656"/>
      <c r="CS37" s="657"/>
      <c r="CT37" s="657"/>
      <c r="CU37" s="657"/>
      <c r="CV37" s="658"/>
      <c r="CW37" s="656"/>
      <c r="CX37" s="657"/>
      <c r="CY37" s="657"/>
      <c r="CZ37" s="657"/>
      <c r="DA37" s="658"/>
      <c r="DB37" s="656"/>
      <c r="DC37" s="657"/>
      <c r="DD37" s="657"/>
      <c r="DE37" s="657"/>
      <c r="DF37" s="658"/>
      <c r="DG37" s="656"/>
      <c r="DH37" s="657"/>
      <c r="DI37" s="657"/>
      <c r="DJ37" s="657"/>
      <c r="DK37" s="658"/>
      <c r="DL37" s="656"/>
      <c r="DM37" s="657"/>
      <c r="DN37" s="657"/>
      <c r="DO37" s="657"/>
      <c r="DP37" s="658"/>
      <c r="DQ37" s="656"/>
      <c r="DR37" s="657"/>
      <c r="DS37" s="657"/>
      <c r="DT37" s="657"/>
      <c r="DU37" s="658"/>
      <c r="DV37" s="690"/>
      <c r="DW37" s="691"/>
      <c r="DX37" s="691"/>
      <c r="DY37" s="691"/>
      <c r="DZ37" s="710"/>
      <c r="EA37" s="54"/>
    </row>
    <row r="38" spans="1:131" s="51" customFormat="1" ht="26.3" customHeight="1" x14ac:dyDescent="0.2">
      <c r="A38" s="61">
        <v>11</v>
      </c>
      <c r="B38" s="690"/>
      <c r="C38" s="691"/>
      <c r="D38" s="691"/>
      <c r="E38" s="691"/>
      <c r="F38" s="691"/>
      <c r="G38" s="691"/>
      <c r="H38" s="691"/>
      <c r="I38" s="691"/>
      <c r="J38" s="691"/>
      <c r="K38" s="691"/>
      <c r="L38" s="691"/>
      <c r="M38" s="691"/>
      <c r="N38" s="691"/>
      <c r="O38" s="691"/>
      <c r="P38" s="692"/>
      <c r="Q38" s="682"/>
      <c r="R38" s="683"/>
      <c r="S38" s="683"/>
      <c r="T38" s="683"/>
      <c r="U38" s="683"/>
      <c r="V38" s="683"/>
      <c r="W38" s="683"/>
      <c r="X38" s="683"/>
      <c r="Y38" s="683"/>
      <c r="Z38" s="683"/>
      <c r="AA38" s="683"/>
      <c r="AB38" s="683"/>
      <c r="AC38" s="683"/>
      <c r="AD38" s="683"/>
      <c r="AE38" s="684"/>
      <c r="AF38" s="685"/>
      <c r="AG38" s="657"/>
      <c r="AH38" s="657"/>
      <c r="AI38" s="657"/>
      <c r="AJ38" s="686"/>
      <c r="AK38" s="687"/>
      <c r="AL38" s="683"/>
      <c r="AM38" s="683"/>
      <c r="AN38" s="683"/>
      <c r="AO38" s="683"/>
      <c r="AP38" s="683"/>
      <c r="AQ38" s="683"/>
      <c r="AR38" s="683"/>
      <c r="AS38" s="683"/>
      <c r="AT38" s="683"/>
      <c r="AU38" s="683"/>
      <c r="AV38" s="683"/>
      <c r="AW38" s="683"/>
      <c r="AX38" s="683"/>
      <c r="AY38" s="683"/>
      <c r="AZ38" s="737"/>
      <c r="BA38" s="737"/>
      <c r="BB38" s="737"/>
      <c r="BC38" s="737"/>
      <c r="BD38" s="737"/>
      <c r="BE38" s="688"/>
      <c r="BF38" s="688"/>
      <c r="BG38" s="688"/>
      <c r="BH38" s="688"/>
      <c r="BI38" s="689"/>
      <c r="BJ38" s="63"/>
      <c r="BK38" s="63"/>
      <c r="BL38" s="63"/>
      <c r="BM38" s="63"/>
      <c r="BN38" s="63"/>
      <c r="BO38" s="62"/>
      <c r="BP38" s="62"/>
      <c r="BQ38" s="59">
        <v>32</v>
      </c>
      <c r="BR38" s="87"/>
      <c r="BS38" s="690"/>
      <c r="BT38" s="691"/>
      <c r="BU38" s="691"/>
      <c r="BV38" s="691"/>
      <c r="BW38" s="691"/>
      <c r="BX38" s="691"/>
      <c r="BY38" s="691"/>
      <c r="BZ38" s="691"/>
      <c r="CA38" s="691"/>
      <c r="CB38" s="691"/>
      <c r="CC38" s="691"/>
      <c r="CD38" s="691"/>
      <c r="CE38" s="691"/>
      <c r="CF38" s="691"/>
      <c r="CG38" s="692"/>
      <c r="CH38" s="656"/>
      <c r="CI38" s="657"/>
      <c r="CJ38" s="657"/>
      <c r="CK38" s="657"/>
      <c r="CL38" s="658"/>
      <c r="CM38" s="656"/>
      <c r="CN38" s="657"/>
      <c r="CO38" s="657"/>
      <c r="CP38" s="657"/>
      <c r="CQ38" s="658"/>
      <c r="CR38" s="656"/>
      <c r="CS38" s="657"/>
      <c r="CT38" s="657"/>
      <c r="CU38" s="657"/>
      <c r="CV38" s="658"/>
      <c r="CW38" s="656"/>
      <c r="CX38" s="657"/>
      <c r="CY38" s="657"/>
      <c r="CZ38" s="657"/>
      <c r="DA38" s="658"/>
      <c r="DB38" s="656"/>
      <c r="DC38" s="657"/>
      <c r="DD38" s="657"/>
      <c r="DE38" s="657"/>
      <c r="DF38" s="658"/>
      <c r="DG38" s="656"/>
      <c r="DH38" s="657"/>
      <c r="DI38" s="657"/>
      <c r="DJ38" s="657"/>
      <c r="DK38" s="658"/>
      <c r="DL38" s="656"/>
      <c r="DM38" s="657"/>
      <c r="DN38" s="657"/>
      <c r="DO38" s="657"/>
      <c r="DP38" s="658"/>
      <c r="DQ38" s="656"/>
      <c r="DR38" s="657"/>
      <c r="DS38" s="657"/>
      <c r="DT38" s="657"/>
      <c r="DU38" s="658"/>
      <c r="DV38" s="690"/>
      <c r="DW38" s="691"/>
      <c r="DX38" s="691"/>
      <c r="DY38" s="691"/>
      <c r="DZ38" s="710"/>
      <c r="EA38" s="54"/>
    </row>
    <row r="39" spans="1:131" s="51" customFormat="1" ht="26.3" customHeight="1" x14ac:dyDescent="0.2">
      <c r="A39" s="61">
        <v>12</v>
      </c>
      <c r="B39" s="690"/>
      <c r="C39" s="691"/>
      <c r="D39" s="691"/>
      <c r="E39" s="691"/>
      <c r="F39" s="691"/>
      <c r="G39" s="691"/>
      <c r="H39" s="691"/>
      <c r="I39" s="691"/>
      <c r="J39" s="691"/>
      <c r="K39" s="691"/>
      <c r="L39" s="691"/>
      <c r="M39" s="691"/>
      <c r="N39" s="691"/>
      <c r="O39" s="691"/>
      <c r="P39" s="692"/>
      <c r="Q39" s="682"/>
      <c r="R39" s="683"/>
      <c r="S39" s="683"/>
      <c r="T39" s="683"/>
      <c r="U39" s="683"/>
      <c r="V39" s="683"/>
      <c r="W39" s="683"/>
      <c r="X39" s="683"/>
      <c r="Y39" s="683"/>
      <c r="Z39" s="683"/>
      <c r="AA39" s="683"/>
      <c r="AB39" s="683"/>
      <c r="AC39" s="683"/>
      <c r="AD39" s="683"/>
      <c r="AE39" s="684"/>
      <c r="AF39" s="685"/>
      <c r="AG39" s="657"/>
      <c r="AH39" s="657"/>
      <c r="AI39" s="657"/>
      <c r="AJ39" s="686"/>
      <c r="AK39" s="687"/>
      <c r="AL39" s="683"/>
      <c r="AM39" s="683"/>
      <c r="AN39" s="683"/>
      <c r="AO39" s="683"/>
      <c r="AP39" s="683"/>
      <c r="AQ39" s="683"/>
      <c r="AR39" s="683"/>
      <c r="AS39" s="683"/>
      <c r="AT39" s="683"/>
      <c r="AU39" s="683"/>
      <c r="AV39" s="683"/>
      <c r="AW39" s="683"/>
      <c r="AX39" s="683"/>
      <c r="AY39" s="683"/>
      <c r="AZ39" s="737"/>
      <c r="BA39" s="737"/>
      <c r="BB39" s="737"/>
      <c r="BC39" s="737"/>
      <c r="BD39" s="737"/>
      <c r="BE39" s="688"/>
      <c r="BF39" s="688"/>
      <c r="BG39" s="688"/>
      <c r="BH39" s="688"/>
      <c r="BI39" s="689"/>
      <c r="BJ39" s="63"/>
      <c r="BK39" s="63"/>
      <c r="BL39" s="63"/>
      <c r="BM39" s="63"/>
      <c r="BN39" s="63"/>
      <c r="BO39" s="62"/>
      <c r="BP39" s="62"/>
      <c r="BQ39" s="59">
        <v>33</v>
      </c>
      <c r="BR39" s="87"/>
      <c r="BS39" s="690"/>
      <c r="BT39" s="691"/>
      <c r="BU39" s="691"/>
      <c r="BV39" s="691"/>
      <c r="BW39" s="691"/>
      <c r="BX39" s="691"/>
      <c r="BY39" s="691"/>
      <c r="BZ39" s="691"/>
      <c r="CA39" s="691"/>
      <c r="CB39" s="691"/>
      <c r="CC39" s="691"/>
      <c r="CD39" s="691"/>
      <c r="CE39" s="691"/>
      <c r="CF39" s="691"/>
      <c r="CG39" s="692"/>
      <c r="CH39" s="656"/>
      <c r="CI39" s="657"/>
      <c r="CJ39" s="657"/>
      <c r="CK39" s="657"/>
      <c r="CL39" s="658"/>
      <c r="CM39" s="656"/>
      <c r="CN39" s="657"/>
      <c r="CO39" s="657"/>
      <c r="CP39" s="657"/>
      <c r="CQ39" s="658"/>
      <c r="CR39" s="656"/>
      <c r="CS39" s="657"/>
      <c r="CT39" s="657"/>
      <c r="CU39" s="657"/>
      <c r="CV39" s="658"/>
      <c r="CW39" s="656"/>
      <c r="CX39" s="657"/>
      <c r="CY39" s="657"/>
      <c r="CZ39" s="657"/>
      <c r="DA39" s="658"/>
      <c r="DB39" s="656"/>
      <c r="DC39" s="657"/>
      <c r="DD39" s="657"/>
      <c r="DE39" s="657"/>
      <c r="DF39" s="658"/>
      <c r="DG39" s="656"/>
      <c r="DH39" s="657"/>
      <c r="DI39" s="657"/>
      <c r="DJ39" s="657"/>
      <c r="DK39" s="658"/>
      <c r="DL39" s="656"/>
      <c r="DM39" s="657"/>
      <c r="DN39" s="657"/>
      <c r="DO39" s="657"/>
      <c r="DP39" s="658"/>
      <c r="DQ39" s="656"/>
      <c r="DR39" s="657"/>
      <c r="DS39" s="657"/>
      <c r="DT39" s="657"/>
      <c r="DU39" s="658"/>
      <c r="DV39" s="690"/>
      <c r="DW39" s="691"/>
      <c r="DX39" s="691"/>
      <c r="DY39" s="691"/>
      <c r="DZ39" s="710"/>
      <c r="EA39" s="54"/>
    </row>
    <row r="40" spans="1:131" s="51" customFormat="1" ht="26.3" customHeight="1" x14ac:dyDescent="0.2">
      <c r="A40" s="59">
        <v>13</v>
      </c>
      <c r="B40" s="690"/>
      <c r="C40" s="691"/>
      <c r="D40" s="691"/>
      <c r="E40" s="691"/>
      <c r="F40" s="691"/>
      <c r="G40" s="691"/>
      <c r="H40" s="691"/>
      <c r="I40" s="691"/>
      <c r="J40" s="691"/>
      <c r="K40" s="691"/>
      <c r="L40" s="691"/>
      <c r="M40" s="691"/>
      <c r="N40" s="691"/>
      <c r="O40" s="691"/>
      <c r="P40" s="692"/>
      <c r="Q40" s="682"/>
      <c r="R40" s="683"/>
      <c r="S40" s="683"/>
      <c r="T40" s="683"/>
      <c r="U40" s="683"/>
      <c r="V40" s="683"/>
      <c r="W40" s="683"/>
      <c r="X40" s="683"/>
      <c r="Y40" s="683"/>
      <c r="Z40" s="683"/>
      <c r="AA40" s="683"/>
      <c r="AB40" s="683"/>
      <c r="AC40" s="683"/>
      <c r="AD40" s="683"/>
      <c r="AE40" s="684"/>
      <c r="AF40" s="685"/>
      <c r="AG40" s="657"/>
      <c r="AH40" s="657"/>
      <c r="AI40" s="657"/>
      <c r="AJ40" s="686"/>
      <c r="AK40" s="687"/>
      <c r="AL40" s="683"/>
      <c r="AM40" s="683"/>
      <c r="AN40" s="683"/>
      <c r="AO40" s="683"/>
      <c r="AP40" s="683"/>
      <c r="AQ40" s="683"/>
      <c r="AR40" s="683"/>
      <c r="AS40" s="683"/>
      <c r="AT40" s="683"/>
      <c r="AU40" s="683"/>
      <c r="AV40" s="683"/>
      <c r="AW40" s="683"/>
      <c r="AX40" s="683"/>
      <c r="AY40" s="683"/>
      <c r="AZ40" s="737"/>
      <c r="BA40" s="737"/>
      <c r="BB40" s="737"/>
      <c r="BC40" s="737"/>
      <c r="BD40" s="737"/>
      <c r="BE40" s="688"/>
      <c r="BF40" s="688"/>
      <c r="BG40" s="688"/>
      <c r="BH40" s="688"/>
      <c r="BI40" s="689"/>
      <c r="BJ40" s="63"/>
      <c r="BK40" s="63"/>
      <c r="BL40" s="63"/>
      <c r="BM40" s="63"/>
      <c r="BN40" s="63"/>
      <c r="BO40" s="62"/>
      <c r="BP40" s="62"/>
      <c r="BQ40" s="59">
        <v>34</v>
      </c>
      <c r="BR40" s="87"/>
      <c r="BS40" s="690"/>
      <c r="BT40" s="691"/>
      <c r="BU40" s="691"/>
      <c r="BV40" s="691"/>
      <c r="BW40" s="691"/>
      <c r="BX40" s="691"/>
      <c r="BY40" s="691"/>
      <c r="BZ40" s="691"/>
      <c r="CA40" s="691"/>
      <c r="CB40" s="691"/>
      <c r="CC40" s="691"/>
      <c r="CD40" s="691"/>
      <c r="CE40" s="691"/>
      <c r="CF40" s="691"/>
      <c r="CG40" s="692"/>
      <c r="CH40" s="656"/>
      <c r="CI40" s="657"/>
      <c r="CJ40" s="657"/>
      <c r="CK40" s="657"/>
      <c r="CL40" s="658"/>
      <c r="CM40" s="656"/>
      <c r="CN40" s="657"/>
      <c r="CO40" s="657"/>
      <c r="CP40" s="657"/>
      <c r="CQ40" s="658"/>
      <c r="CR40" s="656"/>
      <c r="CS40" s="657"/>
      <c r="CT40" s="657"/>
      <c r="CU40" s="657"/>
      <c r="CV40" s="658"/>
      <c r="CW40" s="656"/>
      <c r="CX40" s="657"/>
      <c r="CY40" s="657"/>
      <c r="CZ40" s="657"/>
      <c r="DA40" s="658"/>
      <c r="DB40" s="656"/>
      <c r="DC40" s="657"/>
      <c r="DD40" s="657"/>
      <c r="DE40" s="657"/>
      <c r="DF40" s="658"/>
      <c r="DG40" s="656"/>
      <c r="DH40" s="657"/>
      <c r="DI40" s="657"/>
      <c r="DJ40" s="657"/>
      <c r="DK40" s="658"/>
      <c r="DL40" s="656"/>
      <c r="DM40" s="657"/>
      <c r="DN40" s="657"/>
      <c r="DO40" s="657"/>
      <c r="DP40" s="658"/>
      <c r="DQ40" s="656"/>
      <c r="DR40" s="657"/>
      <c r="DS40" s="657"/>
      <c r="DT40" s="657"/>
      <c r="DU40" s="658"/>
      <c r="DV40" s="690"/>
      <c r="DW40" s="691"/>
      <c r="DX40" s="691"/>
      <c r="DY40" s="691"/>
      <c r="DZ40" s="710"/>
      <c r="EA40" s="54"/>
    </row>
    <row r="41" spans="1:131" s="51" customFormat="1" ht="26.3" customHeight="1" x14ac:dyDescent="0.2">
      <c r="A41" s="59">
        <v>14</v>
      </c>
      <c r="B41" s="690"/>
      <c r="C41" s="691"/>
      <c r="D41" s="691"/>
      <c r="E41" s="691"/>
      <c r="F41" s="691"/>
      <c r="G41" s="691"/>
      <c r="H41" s="691"/>
      <c r="I41" s="691"/>
      <c r="J41" s="691"/>
      <c r="K41" s="691"/>
      <c r="L41" s="691"/>
      <c r="M41" s="691"/>
      <c r="N41" s="691"/>
      <c r="O41" s="691"/>
      <c r="P41" s="692"/>
      <c r="Q41" s="682"/>
      <c r="R41" s="683"/>
      <c r="S41" s="683"/>
      <c r="T41" s="683"/>
      <c r="U41" s="683"/>
      <c r="V41" s="683"/>
      <c r="W41" s="683"/>
      <c r="X41" s="683"/>
      <c r="Y41" s="683"/>
      <c r="Z41" s="683"/>
      <c r="AA41" s="683"/>
      <c r="AB41" s="683"/>
      <c r="AC41" s="683"/>
      <c r="AD41" s="683"/>
      <c r="AE41" s="684"/>
      <c r="AF41" s="685"/>
      <c r="AG41" s="657"/>
      <c r="AH41" s="657"/>
      <c r="AI41" s="657"/>
      <c r="AJ41" s="686"/>
      <c r="AK41" s="687"/>
      <c r="AL41" s="683"/>
      <c r="AM41" s="683"/>
      <c r="AN41" s="683"/>
      <c r="AO41" s="683"/>
      <c r="AP41" s="683"/>
      <c r="AQ41" s="683"/>
      <c r="AR41" s="683"/>
      <c r="AS41" s="683"/>
      <c r="AT41" s="683"/>
      <c r="AU41" s="683"/>
      <c r="AV41" s="683"/>
      <c r="AW41" s="683"/>
      <c r="AX41" s="683"/>
      <c r="AY41" s="683"/>
      <c r="AZ41" s="737"/>
      <c r="BA41" s="737"/>
      <c r="BB41" s="737"/>
      <c r="BC41" s="737"/>
      <c r="BD41" s="737"/>
      <c r="BE41" s="688"/>
      <c r="BF41" s="688"/>
      <c r="BG41" s="688"/>
      <c r="BH41" s="688"/>
      <c r="BI41" s="689"/>
      <c r="BJ41" s="63"/>
      <c r="BK41" s="63"/>
      <c r="BL41" s="63"/>
      <c r="BM41" s="63"/>
      <c r="BN41" s="63"/>
      <c r="BO41" s="62"/>
      <c r="BP41" s="62"/>
      <c r="BQ41" s="59">
        <v>35</v>
      </c>
      <c r="BR41" s="87"/>
      <c r="BS41" s="690"/>
      <c r="BT41" s="691"/>
      <c r="BU41" s="691"/>
      <c r="BV41" s="691"/>
      <c r="BW41" s="691"/>
      <c r="BX41" s="691"/>
      <c r="BY41" s="691"/>
      <c r="BZ41" s="691"/>
      <c r="CA41" s="691"/>
      <c r="CB41" s="691"/>
      <c r="CC41" s="691"/>
      <c r="CD41" s="691"/>
      <c r="CE41" s="691"/>
      <c r="CF41" s="691"/>
      <c r="CG41" s="692"/>
      <c r="CH41" s="656"/>
      <c r="CI41" s="657"/>
      <c r="CJ41" s="657"/>
      <c r="CK41" s="657"/>
      <c r="CL41" s="658"/>
      <c r="CM41" s="656"/>
      <c r="CN41" s="657"/>
      <c r="CO41" s="657"/>
      <c r="CP41" s="657"/>
      <c r="CQ41" s="658"/>
      <c r="CR41" s="656"/>
      <c r="CS41" s="657"/>
      <c r="CT41" s="657"/>
      <c r="CU41" s="657"/>
      <c r="CV41" s="658"/>
      <c r="CW41" s="656"/>
      <c r="CX41" s="657"/>
      <c r="CY41" s="657"/>
      <c r="CZ41" s="657"/>
      <c r="DA41" s="658"/>
      <c r="DB41" s="656"/>
      <c r="DC41" s="657"/>
      <c r="DD41" s="657"/>
      <c r="DE41" s="657"/>
      <c r="DF41" s="658"/>
      <c r="DG41" s="656"/>
      <c r="DH41" s="657"/>
      <c r="DI41" s="657"/>
      <c r="DJ41" s="657"/>
      <c r="DK41" s="658"/>
      <c r="DL41" s="656"/>
      <c r="DM41" s="657"/>
      <c r="DN41" s="657"/>
      <c r="DO41" s="657"/>
      <c r="DP41" s="658"/>
      <c r="DQ41" s="656"/>
      <c r="DR41" s="657"/>
      <c r="DS41" s="657"/>
      <c r="DT41" s="657"/>
      <c r="DU41" s="658"/>
      <c r="DV41" s="690"/>
      <c r="DW41" s="691"/>
      <c r="DX41" s="691"/>
      <c r="DY41" s="691"/>
      <c r="DZ41" s="710"/>
      <c r="EA41" s="54"/>
    </row>
    <row r="42" spans="1:131" s="51" customFormat="1" ht="26.3" customHeight="1" x14ac:dyDescent="0.2">
      <c r="A42" s="59">
        <v>15</v>
      </c>
      <c r="B42" s="690"/>
      <c r="C42" s="691"/>
      <c r="D42" s="691"/>
      <c r="E42" s="691"/>
      <c r="F42" s="691"/>
      <c r="G42" s="691"/>
      <c r="H42" s="691"/>
      <c r="I42" s="691"/>
      <c r="J42" s="691"/>
      <c r="K42" s="691"/>
      <c r="L42" s="691"/>
      <c r="M42" s="691"/>
      <c r="N42" s="691"/>
      <c r="O42" s="691"/>
      <c r="P42" s="692"/>
      <c r="Q42" s="682"/>
      <c r="R42" s="683"/>
      <c r="S42" s="683"/>
      <c r="T42" s="683"/>
      <c r="U42" s="683"/>
      <c r="V42" s="683"/>
      <c r="W42" s="683"/>
      <c r="X42" s="683"/>
      <c r="Y42" s="683"/>
      <c r="Z42" s="683"/>
      <c r="AA42" s="683"/>
      <c r="AB42" s="683"/>
      <c r="AC42" s="683"/>
      <c r="AD42" s="683"/>
      <c r="AE42" s="684"/>
      <c r="AF42" s="685"/>
      <c r="AG42" s="657"/>
      <c r="AH42" s="657"/>
      <c r="AI42" s="657"/>
      <c r="AJ42" s="686"/>
      <c r="AK42" s="687"/>
      <c r="AL42" s="683"/>
      <c r="AM42" s="683"/>
      <c r="AN42" s="683"/>
      <c r="AO42" s="683"/>
      <c r="AP42" s="683"/>
      <c r="AQ42" s="683"/>
      <c r="AR42" s="683"/>
      <c r="AS42" s="683"/>
      <c r="AT42" s="683"/>
      <c r="AU42" s="683"/>
      <c r="AV42" s="683"/>
      <c r="AW42" s="683"/>
      <c r="AX42" s="683"/>
      <c r="AY42" s="683"/>
      <c r="AZ42" s="737"/>
      <c r="BA42" s="737"/>
      <c r="BB42" s="737"/>
      <c r="BC42" s="737"/>
      <c r="BD42" s="737"/>
      <c r="BE42" s="688"/>
      <c r="BF42" s="688"/>
      <c r="BG42" s="688"/>
      <c r="BH42" s="688"/>
      <c r="BI42" s="689"/>
      <c r="BJ42" s="63"/>
      <c r="BK42" s="63"/>
      <c r="BL42" s="63"/>
      <c r="BM42" s="63"/>
      <c r="BN42" s="63"/>
      <c r="BO42" s="62"/>
      <c r="BP42" s="62"/>
      <c r="BQ42" s="59">
        <v>36</v>
      </c>
      <c r="BR42" s="87"/>
      <c r="BS42" s="690"/>
      <c r="BT42" s="691"/>
      <c r="BU42" s="691"/>
      <c r="BV42" s="691"/>
      <c r="BW42" s="691"/>
      <c r="BX42" s="691"/>
      <c r="BY42" s="691"/>
      <c r="BZ42" s="691"/>
      <c r="CA42" s="691"/>
      <c r="CB42" s="691"/>
      <c r="CC42" s="691"/>
      <c r="CD42" s="691"/>
      <c r="CE42" s="691"/>
      <c r="CF42" s="691"/>
      <c r="CG42" s="692"/>
      <c r="CH42" s="656"/>
      <c r="CI42" s="657"/>
      <c r="CJ42" s="657"/>
      <c r="CK42" s="657"/>
      <c r="CL42" s="658"/>
      <c r="CM42" s="656"/>
      <c r="CN42" s="657"/>
      <c r="CO42" s="657"/>
      <c r="CP42" s="657"/>
      <c r="CQ42" s="658"/>
      <c r="CR42" s="656"/>
      <c r="CS42" s="657"/>
      <c r="CT42" s="657"/>
      <c r="CU42" s="657"/>
      <c r="CV42" s="658"/>
      <c r="CW42" s="656"/>
      <c r="CX42" s="657"/>
      <c r="CY42" s="657"/>
      <c r="CZ42" s="657"/>
      <c r="DA42" s="658"/>
      <c r="DB42" s="656"/>
      <c r="DC42" s="657"/>
      <c r="DD42" s="657"/>
      <c r="DE42" s="657"/>
      <c r="DF42" s="658"/>
      <c r="DG42" s="656"/>
      <c r="DH42" s="657"/>
      <c r="DI42" s="657"/>
      <c r="DJ42" s="657"/>
      <c r="DK42" s="658"/>
      <c r="DL42" s="656"/>
      <c r="DM42" s="657"/>
      <c r="DN42" s="657"/>
      <c r="DO42" s="657"/>
      <c r="DP42" s="658"/>
      <c r="DQ42" s="656"/>
      <c r="DR42" s="657"/>
      <c r="DS42" s="657"/>
      <c r="DT42" s="657"/>
      <c r="DU42" s="658"/>
      <c r="DV42" s="690"/>
      <c r="DW42" s="691"/>
      <c r="DX42" s="691"/>
      <c r="DY42" s="691"/>
      <c r="DZ42" s="710"/>
      <c r="EA42" s="54"/>
    </row>
    <row r="43" spans="1:131" s="51" customFormat="1" ht="26.3" customHeight="1" x14ac:dyDescent="0.2">
      <c r="A43" s="59">
        <v>16</v>
      </c>
      <c r="B43" s="690"/>
      <c r="C43" s="691"/>
      <c r="D43" s="691"/>
      <c r="E43" s="691"/>
      <c r="F43" s="691"/>
      <c r="G43" s="691"/>
      <c r="H43" s="691"/>
      <c r="I43" s="691"/>
      <c r="J43" s="691"/>
      <c r="K43" s="691"/>
      <c r="L43" s="691"/>
      <c r="M43" s="691"/>
      <c r="N43" s="691"/>
      <c r="O43" s="691"/>
      <c r="P43" s="692"/>
      <c r="Q43" s="682"/>
      <c r="R43" s="683"/>
      <c r="S43" s="683"/>
      <c r="T43" s="683"/>
      <c r="U43" s="683"/>
      <c r="V43" s="683"/>
      <c r="W43" s="683"/>
      <c r="X43" s="683"/>
      <c r="Y43" s="683"/>
      <c r="Z43" s="683"/>
      <c r="AA43" s="683"/>
      <c r="AB43" s="683"/>
      <c r="AC43" s="683"/>
      <c r="AD43" s="683"/>
      <c r="AE43" s="684"/>
      <c r="AF43" s="685"/>
      <c r="AG43" s="657"/>
      <c r="AH43" s="657"/>
      <c r="AI43" s="657"/>
      <c r="AJ43" s="686"/>
      <c r="AK43" s="687"/>
      <c r="AL43" s="683"/>
      <c r="AM43" s="683"/>
      <c r="AN43" s="683"/>
      <c r="AO43" s="683"/>
      <c r="AP43" s="683"/>
      <c r="AQ43" s="683"/>
      <c r="AR43" s="683"/>
      <c r="AS43" s="683"/>
      <c r="AT43" s="683"/>
      <c r="AU43" s="683"/>
      <c r="AV43" s="683"/>
      <c r="AW43" s="683"/>
      <c r="AX43" s="683"/>
      <c r="AY43" s="683"/>
      <c r="AZ43" s="737"/>
      <c r="BA43" s="737"/>
      <c r="BB43" s="737"/>
      <c r="BC43" s="737"/>
      <c r="BD43" s="737"/>
      <c r="BE43" s="688"/>
      <c r="BF43" s="688"/>
      <c r="BG43" s="688"/>
      <c r="BH43" s="688"/>
      <c r="BI43" s="689"/>
      <c r="BJ43" s="63"/>
      <c r="BK43" s="63"/>
      <c r="BL43" s="63"/>
      <c r="BM43" s="63"/>
      <c r="BN43" s="63"/>
      <c r="BO43" s="62"/>
      <c r="BP43" s="62"/>
      <c r="BQ43" s="59">
        <v>37</v>
      </c>
      <c r="BR43" s="87"/>
      <c r="BS43" s="690"/>
      <c r="BT43" s="691"/>
      <c r="BU43" s="691"/>
      <c r="BV43" s="691"/>
      <c r="BW43" s="691"/>
      <c r="BX43" s="691"/>
      <c r="BY43" s="691"/>
      <c r="BZ43" s="691"/>
      <c r="CA43" s="691"/>
      <c r="CB43" s="691"/>
      <c r="CC43" s="691"/>
      <c r="CD43" s="691"/>
      <c r="CE43" s="691"/>
      <c r="CF43" s="691"/>
      <c r="CG43" s="692"/>
      <c r="CH43" s="656"/>
      <c r="CI43" s="657"/>
      <c r="CJ43" s="657"/>
      <c r="CK43" s="657"/>
      <c r="CL43" s="658"/>
      <c r="CM43" s="656"/>
      <c r="CN43" s="657"/>
      <c r="CO43" s="657"/>
      <c r="CP43" s="657"/>
      <c r="CQ43" s="658"/>
      <c r="CR43" s="656"/>
      <c r="CS43" s="657"/>
      <c r="CT43" s="657"/>
      <c r="CU43" s="657"/>
      <c r="CV43" s="658"/>
      <c r="CW43" s="656"/>
      <c r="CX43" s="657"/>
      <c r="CY43" s="657"/>
      <c r="CZ43" s="657"/>
      <c r="DA43" s="658"/>
      <c r="DB43" s="656"/>
      <c r="DC43" s="657"/>
      <c r="DD43" s="657"/>
      <c r="DE43" s="657"/>
      <c r="DF43" s="658"/>
      <c r="DG43" s="656"/>
      <c r="DH43" s="657"/>
      <c r="DI43" s="657"/>
      <c r="DJ43" s="657"/>
      <c r="DK43" s="658"/>
      <c r="DL43" s="656"/>
      <c r="DM43" s="657"/>
      <c r="DN43" s="657"/>
      <c r="DO43" s="657"/>
      <c r="DP43" s="658"/>
      <c r="DQ43" s="656"/>
      <c r="DR43" s="657"/>
      <c r="DS43" s="657"/>
      <c r="DT43" s="657"/>
      <c r="DU43" s="658"/>
      <c r="DV43" s="690"/>
      <c r="DW43" s="691"/>
      <c r="DX43" s="691"/>
      <c r="DY43" s="691"/>
      <c r="DZ43" s="710"/>
      <c r="EA43" s="54"/>
    </row>
    <row r="44" spans="1:131" s="51" customFormat="1" ht="26.3" customHeight="1" x14ac:dyDescent="0.2">
      <c r="A44" s="59">
        <v>17</v>
      </c>
      <c r="B44" s="690"/>
      <c r="C44" s="691"/>
      <c r="D44" s="691"/>
      <c r="E44" s="691"/>
      <c r="F44" s="691"/>
      <c r="G44" s="691"/>
      <c r="H44" s="691"/>
      <c r="I44" s="691"/>
      <c r="J44" s="691"/>
      <c r="K44" s="691"/>
      <c r="L44" s="691"/>
      <c r="M44" s="691"/>
      <c r="N44" s="691"/>
      <c r="O44" s="691"/>
      <c r="P44" s="692"/>
      <c r="Q44" s="682"/>
      <c r="R44" s="683"/>
      <c r="S44" s="683"/>
      <c r="T44" s="683"/>
      <c r="U44" s="683"/>
      <c r="V44" s="683"/>
      <c r="W44" s="683"/>
      <c r="X44" s="683"/>
      <c r="Y44" s="683"/>
      <c r="Z44" s="683"/>
      <c r="AA44" s="683"/>
      <c r="AB44" s="683"/>
      <c r="AC44" s="683"/>
      <c r="AD44" s="683"/>
      <c r="AE44" s="684"/>
      <c r="AF44" s="685"/>
      <c r="AG44" s="657"/>
      <c r="AH44" s="657"/>
      <c r="AI44" s="657"/>
      <c r="AJ44" s="686"/>
      <c r="AK44" s="687"/>
      <c r="AL44" s="683"/>
      <c r="AM44" s="683"/>
      <c r="AN44" s="683"/>
      <c r="AO44" s="683"/>
      <c r="AP44" s="683"/>
      <c r="AQ44" s="683"/>
      <c r="AR44" s="683"/>
      <c r="AS44" s="683"/>
      <c r="AT44" s="683"/>
      <c r="AU44" s="683"/>
      <c r="AV44" s="683"/>
      <c r="AW44" s="683"/>
      <c r="AX44" s="683"/>
      <c r="AY44" s="683"/>
      <c r="AZ44" s="737"/>
      <c r="BA44" s="737"/>
      <c r="BB44" s="737"/>
      <c r="BC44" s="737"/>
      <c r="BD44" s="737"/>
      <c r="BE44" s="688"/>
      <c r="BF44" s="688"/>
      <c r="BG44" s="688"/>
      <c r="BH44" s="688"/>
      <c r="BI44" s="689"/>
      <c r="BJ44" s="63"/>
      <c r="BK44" s="63"/>
      <c r="BL44" s="63"/>
      <c r="BM44" s="63"/>
      <c r="BN44" s="63"/>
      <c r="BO44" s="62"/>
      <c r="BP44" s="62"/>
      <c r="BQ44" s="59">
        <v>38</v>
      </c>
      <c r="BR44" s="87"/>
      <c r="BS44" s="690"/>
      <c r="BT44" s="691"/>
      <c r="BU44" s="691"/>
      <c r="BV44" s="691"/>
      <c r="BW44" s="691"/>
      <c r="BX44" s="691"/>
      <c r="BY44" s="691"/>
      <c r="BZ44" s="691"/>
      <c r="CA44" s="691"/>
      <c r="CB44" s="691"/>
      <c r="CC44" s="691"/>
      <c r="CD44" s="691"/>
      <c r="CE44" s="691"/>
      <c r="CF44" s="691"/>
      <c r="CG44" s="692"/>
      <c r="CH44" s="656"/>
      <c r="CI44" s="657"/>
      <c r="CJ44" s="657"/>
      <c r="CK44" s="657"/>
      <c r="CL44" s="658"/>
      <c r="CM44" s="656"/>
      <c r="CN44" s="657"/>
      <c r="CO44" s="657"/>
      <c r="CP44" s="657"/>
      <c r="CQ44" s="658"/>
      <c r="CR44" s="656"/>
      <c r="CS44" s="657"/>
      <c r="CT44" s="657"/>
      <c r="CU44" s="657"/>
      <c r="CV44" s="658"/>
      <c r="CW44" s="656"/>
      <c r="CX44" s="657"/>
      <c r="CY44" s="657"/>
      <c r="CZ44" s="657"/>
      <c r="DA44" s="658"/>
      <c r="DB44" s="656"/>
      <c r="DC44" s="657"/>
      <c r="DD44" s="657"/>
      <c r="DE44" s="657"/>
      <c r="DF44" s="658"/>
      <c r="DG44" s="656"/>
      <c r="DH44" s="657"/>
      <c r="DI44" s="657"/>
      <c r="DJ44" s="657"/>
      <c r="DK44" s="658"/>
      <c r="DL44" s="656"/>
      <c r="DM44" s="657"/>
      <c r="DN44" s="657"/>
      <c r="DO44" s="657"/>
      <c r="DP44" s="658"/>
      <c r="DQ44" s="656"/>
      <c r="DR44" s="657"/>
      <c r="DS44" s="657"/>
      <c r="DT44" s="657"/>
      <c r="DU44" s="658"/>
      <c r="DV44" s="690"/>
      <c r="DW44" s="691"/>
      <c r="DX44" s="691"/>
      <c r="DY44" s="691"/>
      <c r="DZ44" s="710"/>
      <c r="EA44" s="54"/>
    </row>
    <row r="45" spans="1:131" s="51" customFormat="1" ht="26.3" customHeight="1" x14ac:dyDescent="0.2">
      <c r="A45" s="59">
        <v>18</v>
      </c>
      <c r="B45" s="690"/>
      <c r="C45" s="691"/>
      <c r="D45" s="691"/>
      <c r="E45" s="691"/>
      <c r="F45" s="691"/>
      <c r="G45" s="691"/>
      <c r="H45" s="691"/>
      <c r="I45" s="691"/>
      <c r="J45" s="691"/>
      <c r="K45" s="691"/>
      <c r="L45" s="691"/>
      <c r="M45" s="691"/>
      <c r="N45" s="691"/>
      <c r="O45" s="691"/>
      <c r="P45" s="692"/>
      <c r="Q45" s="682"/>
      <c r="R45" s="683"/>
      <c r="S45" s="683"/>
      <c r="T45" s="683"/>
      <c r="U45" s="683"/>
      <c r="V45" s="683"/>
      <c r="W45" s="683"/>
      <c r="X45" s="683"/>
      <c r="Y45" s="683"/>
      <c r="Z45" s="683"/>
      <c r="AA45" s="683"/>
      <c r="AB45" s="683"/>
      <c r="AC45" s="683"/>
      <c r="AD45" s="683"/>
      <c r="AE45" s="684"/>
      <c r="AF45" s="685"/>
      <c r="AG45" s="657"/>
      <c r="AH45" s="657"/>
      <c r="AI45" s="657"/>
      <c r="AJ45" s="686"/>
      <c r="AK45" s="687"/>
      <c r="AL45" s="683"/>
      <c r="AM45" s="683"/>
      <c r="AN45" s="683"/>
      <c r="AO45" s="683"/>
      <c r="AP45" s="683"/>
      <c r="AQ45" s="683"/>
      <c r="AR45" s="683"/>
      <c r="AS45" s="683"/>
      <c r="AT45" s="683"/>
      <c r="AU45" s="683"/>
      <c r="AV45" s="683"/>
      <c r="AW45" s="683"/>
      <c r="AX45" s="683"/>
      <c r="AY45" s="683"/>
      <c r="AZ45" s="737"/>
      <c r="BA45" s="737"/>
      <c r="BB45" s="737"/>
      <c r="BC45" s="737"/>
      <c r="BD45" s="737"/>
      <c r="BE45" s="688"/>
      <c r="BF45" s="688"/>
      <c r="BG45" s="688"/>
      <c r="BH45" s="688"/>
      <c r="BI45" s="689"/>
      <c r="BJ45" s="63"/>
      <c r="BK45" s="63"/>
      <c r="BL45" s="63"/>
      <c r="BM45" s="63"/>
      <c r="BN45" s="63"/>
      <c r="BO45" s="62"/>
      <c r="BP45" s="62"/>
      <c r="BQ45" s="59">
        <v>39</v>
      </c>
      <c r="BR45" s="87"/>
      <c r="BS45" s="690"/>
      <c r="BT45" s="691"/>
      <c r="BU45" s="691"/>
      <c r="BV45" s="691"/>
      <c r="BW45" s="691"/>
      <c r="BX45" s="691"/>
      <c r="BY45" s="691"/>
      <c r="BZ45" s="691"/>
      <c r="CA45" s="691"/>
      <c r="CB45" s="691"/>
      <c r="CC45" s="691"/>
      <c r="CD45" s="691"/>
      <c r="CE45" s="691"/>
      <c r="CF45" s="691"/>
      <c r="CG45" s="692"/>
      <c r="CH45" s="656"/>
      <c r="CI45" s="657"/>
      <c r="CJ45" s="657"/>
      <c r="CK45" s="657"/>
      <c r="CL45" s="658"/>
      <c r="CM45" s="656"/>
      <c r="CN45" s="657"/>
      <c r="CO45" s="657"/>
      <c r="CP45" s="657"/>
      <c r="CQ45" s="658"/>
      <c r="CR45" s="656"/>
      <c r="CS45" s="657"/>
      <c r="CT45" s="657"/>
      <c r="CU45" s="657"/>
      <c r="CV45" s="658"/>
      <c r="CW45" s="656"/>
      <c r="CX45" s="657"/>
      <c r="CY45" s="657"/>
      <c r="CZ45" s="657"/>
      <c r="DA45" s="658"/>
      <c r="DB45" s="656"/>
      <c r="DC45" s="657"/>
      <c r="DD45" s="657"/>
      <c r="DE45" s="657"/>
      <c r="DF45" s="658"/>
      <c r="DG45" s="656"/>
      <c r="DH45" s="657"/>
      <c r="DI45" s="657"/>
      <c r="DJ45" s="657"/>
      <c r="DK45" s="658"/>
      <c r="DL45" s="656"/>
      <c r="DM45" s="657"/>
      <c r="DN45" s="657"/>
      <c r="DO45" s="657"/>
      <c r="DP45" s="658"/>
      <c r="DQ45" s="656"/>
      <c r="DR45" s="657"/>
      <c r="DS45" s="657"/>
      <c r="DT45" s="657"/>
      <c r="DU45" s="658"/>
      <c r="DV45" s="690"/>
      <c r="DW45" s="691"/>
      <c r="DX45" s="691"/>
      <c r="DY45" s="691"/>
      <c r="DZ45" s="710"/>
      <c r="EA45" s="54"/>
    </row>
    <row r="46" spans="1:131" s="51" customFormat="1" ht="26.3" customHeight="1" x14ac:dyDescent="0.2">
      <c r="A46" s="59">
        <v>19</v>
      </c>
      <c r="B46" s="690"/>
      <c r="C46" s="691"/>
      <c r="D46" s="691"/>
      <c r="E46" s="691"/>
      <c r="F46" s="691"/>
      <c r="G46" s="691"/>
      <c r="H46" s="691"/>
      <c r="I46" s="691"/>
      <c r="J46" s="691"/>
      <c r="K46" s="691"/>
      <c r="L46" s="691"/>
      <c r="M46" s="691"/>
      <c r="N46" s="691"/>
      <c r="O46" s="691"/>
      <c r="P46" s="692"/>
      <c r="Q46" s="682"/>
      <c r="R46" s="683"/>
      <c r="S46" s="683"/>
      <c r="T46" s="683"/>
      <c r="U46" s="683"/>
      <c r="V46" s="683"/>
      <c r="W46" s="683"/>
      <c r="X46" s="683"/>
      <c r="Y46" s="683"/>
      <c r="Z46" s="683"/>
      <c r="AA46" s="683"/>
      <c r="AB46" s="683"/>
      <c r="AC46" s="683"/>
      <c r="AD46" s="683"/>
      <c r="AE46" s="684"/>
      <c r="AF46" s="685"/>
      <c r="AG46" s="657"/>
      <c r="AH46" s="657"/>
      <c r="AI46" s="657"/>
      <c r="AJ46" s="686"/>
      <c r="AK46" s="687"/>
      <c r="AL46" s="683"/>
      <c r="AM46" s="683"/>
      <c r="AN46" s="683"/>
      <c r="AO46" s="683"/>
      <c r="AP46" s="683"/>
      <c r="AQ46" s="683"/>
      <c r="AR46" s="683"/>
      <c r="AS46" s="683"/>
      <c r="AT46" s="683"/>
      <c r="AU46" s="683"/>
      <c r="AV46" s="683"/>
      <c r="AW46" s="683"/>
      <c r="AX46" s="683"/>
      <c r="AY46" s="683"/>
      <c r="AZ46" s="737"/>
      <c r="BA46" s="737"/>
      <c r="BB46" s="737"/>
      <c r="BC46" s="737"/>
      <c r="BD46" s="737"/>
      <c r="BE46" s="688"/>
      <c r="BF46" s="688"/>
      <c r="BG46" s="688"/>
      <c r="BH46" s="688"/>
      <c r="BI46" s="689"/>
      <c r="BJ46" s="63"/>
      <c r="BK46" s="63"/>
      <c r="BL46" s="63"/>
      <c r="BM46" s="63"/>
      <c r="BN46" s="63"/>
      <c r="BO46" s="62"/>
      <c r="BP46" s="62"/>
      <c r="BQ46" s="59">
        <v>40</v>
      </c>
      <c r="BR46" s="87"/>
      <c r="BS46" s="690"/>
      <c r="BT46" s="691"/>
      <c r="BU46" s="691"/>
      <c r="BV46" s="691"/>
      <c r="BW46" s="691"/>
      <c r="BX46" s="691"/>
      <c r="BY46" s="691"/>
      <c r="BZ46" s="691"/>
      <c r="CA46" s="691"/>
      <c r="CB46" s="691"/>
      <c r="CC46" s="691"/>
      <c r="CD46" s="691"/>
      <c r="CE46" s="691"/>
      <c r="CF46" s="691"/>
      <c r="CG46" s="692"/>
      <c r="CH46" s="656"/>
      <c r="CI46" s="657"/>
      <c r="CJ46" s="657"/>
      <c r="CK46" s="657"/>
      <c r="CL46" s="658"/>
      <c r="CM46" s="656"/>
      <c r="CN46" s="657"/>
      <c r="CO46" s="657"/>
      <c r="CP46" s="657"/>
      <c r="CQ46" s="658"/>
      <c r="CR46" s="656"/>
      <c r="CS46" s="657"/>
      <c r="CT46" s="657"/>
      <c r="CU46" s="657"/>
      <c r="CV46" s="658"/>
      <c r="CW46" s="656"/>
      <c r="CX46" s="657"/>
      <c r="CY46" s="657"/>
      <c r="CZ46" s="657"/>
      <c r="DA46" s="658"/>
      <c r="DB46" s="656"/>
      <c r="DC46" s="657"/>
      <c r="DD46" s="657"/>
      <c r="DE46" s="657"/>
      <c r="DF46" s="658"/>
      <c r="DG46" s="656"/>
      <c r="DH46" s="657"/>
      <c r="DI46" s="657"/>
      <c r="DJ46" s="657"/>
      <c r="DK46" s="658"/>
      <c r="DL46" s="656"/>
      <c r="DM46" s="657"/>
      <c r="DN46" s="657"/>
      <c r="DO46" s="657"/>
      <c r="DP46" s="658"/>
      <c r="DQ46" s="656"/>
      <c r="DR46" s="657"/>
      <c r="DS46" s="657"/>
      <c r="DT46" s="657"/>
      <c r="DU46" s="658"/>
      <c r="DV46" s="690"/>
      <c r="DW46" s="691"/>
      <c r="DX46" s="691"/>
      <c r="DY46" s="691"/>
      <c r="DZ46" s="710"/>
      <c r="EA46" s="54"/>
    </row>
    <row r="47" spans="1:131" s="51" customFormat="1" ht="26.3" customHeight="1" x14ac:dyDescent="0.2">
      <c r="A47" s="59">
        <v>20</v>
      </c>
      <c r="B47" s="690"/>
      <c r="C47" s="691"/>
      <c r="D47" s="691"/>
      <c r="E47" s="691"/>
      <c r="F47" s="691"/>
      <c r="G47" s="691"/>
      <c r="H47" s="691"/>
      <c r="I47" s="691"/>
      <c r="J47" s="691"/>
      <c r="K47" s="691"/>
      <c r="L47" s="691"/>
      <c r="M47" s="691"/>
      <c r="N47" s="691"/>
      <c r="O47" s="691"/>
      <c r="P47" s="692"/>
      <c r="Q47" s="682"/>
      <c r="R47" s="683"/>
      <c r="S47" s="683"/>
      <c r="T47" s="683"/>
      <c r="U47" s="683"/>
      <c r="V47" s="683"/>
      <c r="W47" s="683"/>
      <c r="X47" s="683"/>
      <c r="Y47" s="683"/>
      <c r="Z47" s="683"/>
      <c r="AA47" s="683"/>
      <c r="AB47" s="683"/>
      <c r="AC47" s="683"/>
      <c r="AD47" s="683"/>
      <c r="AE47" s="684"/>
      <c r="AF47" s="685"/>
      <c r="AG47" s="657"/>
      <c r="AH47" s="657"/>
      <c r="AI47" s="657"/>
      <c r="AJ47" s="686"/>
      <c r="AK47" s="687"/>
      <c r="AL47" s="683"/>
      <c r="AM47" s="683"/>
      <c r="AN47" s="683"/>
      <c r="AO47" s="683"/>
      <c r="AP47" s="683"/>
      <c r="AQ47" s="683"/>
      <c r="AR47" s="683"/>
      <c r="AS47" s="683"/>
      <c r="AT47" s="683"/>
      <c r="AU47" s="683"/>
      <c r="AV47" s="683"/>
      <c r="AW47" s="683"/>
      <c r="AX47" s="683"/>
      <c r="AY47" s="683"/>
      <c r="AZ47" s="737"/>
      <c r="BA47" s="737"/>
      <c r="BB47" s="737"/>
      <c r="BC47" s="737"/>
      <c r="BD47" s="737"/>
      <c r="BE47" s="688"/>
      <c r="BF47" s="688"/>
      <c r="BG47" s="688"/>
      <c r="BH47" s="688"/>
      <c r="BI47" s="689"/>
      <c r="BJ47" s="63"/>
      <c r="BK47" s="63"/>
      <c r="BL47" s="63"/>
      <c r="BM47" s="63"/>
      <c r="BN47" s="63"/>
      <c r="BO47" s="62"/>
      <c r="BP47" s="62"/>
      <c r="BQ47" s="59">
        <v>41</v>
      </c>
      <c r="BR47" s="87"/>
      <c r="BS47" s="690"/>
      <c r="BT47" s="691"/>
      <c r="BU47" s="691"/>
      <c r="BV47" s="691"/>
      <c r="BW47" s="691"/>
      <c r="BX47" s="691"/>
      <c r="BY47" s="691"/>
      <c r="BZ47" s="691"/>
      <c r="CA47" s="691"/>
      <c r="CB47" s="691"/>
      <c r="CC47" s="691"/>
      <c r="CD47" s="691"/>
      <c r="CE47" s="691"/>
      <c r="CF47" s="691"/>
      <c r="CG47" s="692"/>
      <c r="CH47" s="656"/>
      <c r="CI47" s="657"/>
      <c r="CJ47" s="657"/>
      <c r="CK47" s="657"/>
      <c r="CL47" s="658"/>
      <c r="CM47" s="656"/>
      <c r="CN47" s="657"/>
      <c r="CO47" s="657"/>
      <c r="CP47" s="657"/>
      <c r="CQ47" s="658"/>
      <c r="CR47" s="656"/>
      <c r="CS47" s="657"/>
      <c r="CT47" s="657"/>
      <c r="CU47" s="657"/>
      <c r="CV47" s="658"/>
      <c r="CW47" s="656"/>
      <c r="CX47" s="657"/>
      <c r="CY47" s="657"/>
      <c r="CZ47" s="657"/>
      <c r="DA47" s="658"/>
      <c r="DB47" s="656"/>
      <c r="DC47" s="657"/>
      <c r="DD47" s="657"/>
      <c r="DE47" s="657"/>
      <c r="DF47" s="658"/>
      <c r="DG47" s="656"/>
      <c r="DH47" s="657"/>
      <c r="DI47" s="657"/>
      <c r="DJ47" s="657"/>
      <c r="DK47" s="658"/>
      <c r="DL47" s="656"/>
      <c r="DM47" s="657"/>
      <c r="DN47" s="657"/>
      <c r="DO47" s="657"/>
      <c r="DP47" s="658"/>
      <c r="DQ47" s="656"/>
      <c r="DR47" s="657"/>
      <c r="DS47" s="657"/>
      <c r="DT47" s="657"/>
      <c r="DU47" s="658"/>
      <c r="DV47" s="690"/>
      <c r="DW47" s="691"/>
      <c r="DX47" s="691"/>
      <c r="DY47" s="691"/>
      <c r="DZ47" s="710"/>
      <c r="EA47" s="54"/>
    </row>
    <row r="48" spans="1:131" s="51" customFormat="1" ht="26.3" customHeight="1" x14ac:dyDescent="0.2">
      <c r="A48" s="59">
        <v>21</v>
      </c>
      <c r="B48" s="690"/>
      <c r="C48" s="691"/>
      <c r="D48" s="691"/>
      <c r="E48" s="691"/>
      <c r="F48" s="691"/>
      <c r="G48" s="691"/>
      <c r="H48" s="691"/>
      <c r="I48" s="691"/>
      <c r="J48" s="691"/>
      <c r="K48" s="691"/>
      <c r="L48" s="691"/>
      <c r="M48" s="691"/>
      <c r="N48" s="691"/>
      <c r="O48" s="691"/>
      <c r="P48" s="692"/>
      <c r="Q48" s="682"/>
      <c r="R48" s="683"/>
      <c r="S48" s="683"/>
      <c r="T48" s="683"/>
      <c r="U48" s="683"/>
      <c r="V48" s="683"/>
      <c r="W48" s="683"/>
      <c r="X48" s="683"/>
      <c r="Y48" s="683"/>
      <c r="Z48" s="683"/>
      <c r="AA48" s="683"/>
      <c r="AB48" s="683"/>
      <c r="AC48" s="683"/>
      <c r="AD48" s="683"/>
      <c r="AE48" s="684"/>
      <c r="AF48" s="685"/>
      <c r="AG48" s="657"/>
      <c r="AH48" s="657"/>
      <c r="AI48" s="657"/>
      <c r="AJ48" s="686"/>
      <c r="AK48" s="687"/>
      <c r="AL48" s="683"/>
      <c r="AM48" s="683"/>
      <c r="AN48" s="683"/>
      <c r="AO48" s="683"/>
      <c r="AP48" s="683"/>
      <c r="AQ48" s="683"/>
      <c r="AR48" s="683"/>
      <c r="AS48" s="683"/>
      <c r="AT48" s="683"/>
      <c r="AU48" s="683"/>
      <c r="AV48" s="683"/>
      <c r="AW48" s="683"/>
      <c r="AX48" s="683"/>
      <c r="AY48" s="683"/>
      <c r="AZ48" s="737"/>
      <c r="BA48" s="737"/>
      <c r="BB48" s="737"/>
      <c r="BC48" s="737"/>
      <c r="BD48" s="737"/>
      <c r="BE48" s="688"/>
      <c r="BF48" s="688"/>
      <c r="BG48" s="688"/>
      <c r="BH48" s="688"/>
      <c r="BI48" s="689"/>
      <c r="BJ48" s="63"/>
      <c r="BK48" s="63"/>
      <c r="BL48" s="63"/>
      <c r="BM48" s="63"/>
      <c r="BN48" s="63"/>
      <c r="BO48" s="62"/>
      <c r="BP48" s="62"/>
      <c r="BQ48" s="59">
        <v>42</v>
      </c>
      <c r="BR48" s="87"/>
      <c r="BS48" s="690"/>
      <c r="BT48" s="691"/>
      <c r="BU48" s="691"/>
      <c r="BV48" s="691"/>
      <c r="BW48" s="691"/>
      <c r="BX48" s="691"/>
      <c r="BY48" s="691"/>
      <c r="BZ48" s="691"/>
      <c r="CA48" s="691"/>
      <c r="CB48" s="691"/>
      <c r="CC48" s="691"/>
      <c r="CD48" s="691"/>
      <c r="CE48" s="691"/>
      <c r="CF48" s="691"/>
      <c r="CG48" s="692"/>
      <c r="CH48" s="656"/>
      <c r="CI48" s="657"/>
      <c r="CJ48" s="657"/>
      <c r="CK48" s="657"/>
      <c r="CL48" s="658"/>
      <c r="CM48" s="656"/>
      <c r="CN48" s="657"/>
      <c r="CO48" s="657"/>
      <c r="CP48" s="657"/>
      <c r="CQ48" s="658"/>
      <c r="CR48" s="656"/>
      <c r="CS48" s="657"/>
      <c r="CT48" s="657"/>
      <c r="CU48" s="657"/>
      <c r="CV48" s="658"/>
      <c r="CW48" s="656"/>
      <c r="CX48" s="657"/>
      <c r="CY48" s="657"/>
      <c r="CZ48" s="657"/>
      <c r="DA48" s="658"/>
      <c r="DB48" s="656"/>
      <c r="DC48" s="657"/>
      <c r="DD48" s="657"/>
      <c r="DE48" s="657"/>
      <c r="DF48" s="658"/>
      <c r="DG48" s="656"/>
      <c r="DH48" s="657"/>
      <c r="DI48" s="657"/>
      <c r="DJ48" s="657"/>
      <c r="DK48" s="658"/>
      <c r="DL48" s="656"/>
      <c r="DM48" s="657"/>
      <c r="DN48" s="657"/>
      <c r="DO48" s="657"/>
      <c r="DP48" s="658"/>
      <c r="DQ48" s="656"/>
      <c r="DR48" s="657"/>
      <c r="DS48" s="657"/>
      <c r="DT48" s="657"/>
      <c r="DU48" s="658"/>
      <c r="DV48" s="690"/>
      <c r="DW48" s="691"/>
      <c r="DX48" s="691"/>
      <c r="DY48" s="691"/>
      <c r="DZ48" s="710"/>
      <c r="EA48" s="54"/>
    </row>
    <row r="49" spans="1:131" s="51" customFormat="1" ht="26.3" customHeight="1" x14ac:dyDescent="0.2">
      <c r="A49" s="59">
        <v>22</v>
      </c>
      <c r="B49" s="690"/>
      <c r="C49" s="691"/>
      <c r="D49" s="691"/>
      <c r="E49" s="691"/>
      <c r="F49" s="691"/>
      <c r="G49" s="691"/>
      <c r="H49" s="691"/>
      <c r="I49" s="691"/>
      <c r="J49" s="691"/>
      <c r="K49" s="691"/>
      <c r="L49" s="691"/>
      <c r="M49" s="691"/>
      <c r="N49" s="691"/>
      <c r="O49" s="691"/>
      <c r="P49" s="692"/>
      <c r="Q49" s="682"/>
      <c r="R49" s="683"/>
      <c r="S49" s="683"/>
      <c r="T49" s="683"/>
      <c r="U49" s="683"/>
      <c r="V49" s="683"/>
      <c r="W49" s="683"/>
      <c r="X49" s="683"/>
      <c r="Y49" s="683"/>
      <c r="Z49" s="683"/>
      <c r="AA49" s="683"/>
      <c r="AB49" s="683"/>
      <c r="AC49" s="683"/>
      <c r="AD49" s="683"/>
      <c r="AE49" s="684"/>
      <c r="AF49" s="685"/>
      <c r="AG49" s="657"/>
      <c r="AH49" s="657"/>
      <c r="AI49" s="657"/>
      <c r="AJ49" s="686"/>
      <c r="AK49" s="687"/>
      <c r="AL49" s="683"/>
      <c r="AM49" s="683"/>
      <c r="AN49" s="683"/>
      <c r="AO49" s="683"/>
      <c r="AP49" s="683"/>
      <c r="AQ49" s="683"/>
      <c r="AR49" s="683"/>
      <c r="AS49" s="683"/>
      <c r="AT49" s="683"/>
      <c r="AU49" s="683"/>
      <c r="AV49" s="683"/>
      <c r="AW49" s="683"/>
      <c r="AX49" s="683"/>
      <c r="AY49" s="683"/>
      <c r="AZ49" s="737"/>
      <c r="BA49" s="737"/>
      <c r="BB49" s="737"/>
      <c r="BC49" s="737"/>
      <c r="BD49" s="737"/>
      <c r="BE49" s="688"/>
      <c r="BF49" s="688"/>
      <c r="BG49" s="688"/>
      <c r="BH49" s="688"/>
      <c r="BI49" s="689"/>
      <c r="BJ49" s="63"/>
      <c r="BK49" s="63"/>
      <c r="BL49" s="63"/>
      <c r="BM49" s="63"/>
      <c r="BN49" s="63"/>
      <c r="BO49" s="62"/>
      <c r="BP49" s="62"/>
      <c r="BQ49" s="59">
        <v>43</v>
      </c>
      <c r="BR49" s="87"/>
      <c r="BS49" s="690"/>
      <c r="BT49" s="691"/>
      <c r="BU49" s="691"/>
      <c r="BV49" s="691"/>
      <c r="BW49" s="691"/>
      <c r="BX49" s="691"/>
      <c r="BY49" s="691"/>
      <c r="BZ49" s="691"/>
      <c r="CA49" s="691"/>
      <c r="CB49" s="691"/>
      <c r="CC49" s="691"/>
      <c r="CD49" s="691"/>
      <c r="CE49" s="691"/>
      <c r="CF49" s="691"/>
      <c r="CG49" s="692"/>
      <c r="CH49" s="656"/>
      <c r="CI49" s="657"/>
      <c r="CJ49" s="657"/>
      <c r="CK49" s="657"/>
      <c r="CL49" s="658"/>
      <c r="CM49" s="656"/>
      <c r="CN49" s="657"/>
      <c r="CO49" s="657"/>
      <c r="CP49" s="657"/>
      <c r="CQ49" s="658"/>
      <c r="CR49" s="656"/>
      <c r="CS49" s="657"/>
      <c r="CT49" s="657"/>
      <c r="CU49" s="657"/>
      <c r="CV49" s="658"/>
      <c r="CW49" s="656"/>
      <c r="CX49" s="657"/>
      <c r="CY49" s="657"/>
      <c r="CZ49" s="657"/>
      <c r="DA49" s="658"/>
      <c r="DB49" s="656"/>
      <c r="DC49" s="657"/>
      <c r="DD49" s="657"/>
      <c r="DE49" s="657"/>
      <c r="DF49" s="658"/>
      <c r="DG49" s="656"/>
      <c r="DH49" s="657"/>
      <c r="DI49" s="657"/>
      <c r="DJ49" s="657"/>
      <c r="DK49" s="658"/>
      <c r="DL49" s="656"/>
      <c r="DM49" s="657"/>
      <c r="DN49" s="657"/>
      <c r="DO49" s="657"/>
      <c r="DP49" s="658"/>
      <c r="DQ49" s="656"/>
      <c r="DR49" s="657"/>
      <c r="DS49" s="657"/>
      <c r="DT49" s="657"/>
      <c r="DU49" s="658"/>
      <c r="DV49" s="690"/>
      <c r="DW49" s="691"/>
      <c r="DX49" s="691"/>
      <c r="DY49" s="691"/>
      <c r="DZ49" s="710"/>
      <c r="EA49" s="54"/>
    </row>
    <row r="50" spans="1:131" s="51" customFormat="1" ht="26.3" customHeight="1" x14ac:dyDescent="0.2">
      <c r="A50" s="59">
        <v>23</v>
      </c>
      <c r="B50" s="690"/>
      <c r="C50" s="691"/>
      <c r="D50" s="691"/>
      <c r="E50" s="691"/>
      <c r="F50" s="691"/>
      <c r="G50" s="691"/>
      <c r="H50" s="691"/>
      <c r="I50" s="691"/>
      <c r="J50" s="691"/>
      <c r="K50" s="691"/>
      <c r="L50" s="691"/>
      <c r="M50" s="691"/>
      <c r="N50" s="691"/>
      <c r="O50" s="691"/>
      <c r="P50" s="692"/>
      <c r="Q50" s="745"/>
      <c r="R50" s="746"/>
      <c r="S50" s="746"/>
      <c r="T50" s="746"/>
      <c r="U50" s="746"/>
      <c r="V50" s="746"/>
      <c r="W50" s="746"/>
      <c r="X50" s="746"/>
      <c r="Y50" s="746"/>
      <c r="Z50" s="746"/>
      <c r="AA50" s="746"/>
      <c r="AB50" s="746"/>
      <c r="AC50" s="746"/>
      <c r="AD50" s="746"/>
      <c r="AE50" s="747"/>
      <c r="AF50" s="685"/>
      <c r="AG50" s="657"/>
      <c r="AH50" s="657"/>
      <c r="AI50" s="657"/>
      <c r="AJ50" s="686"/>
      <c r="AK50" s="748"/>
      <c r="AL50" s="746"/>
      <c r="AM50" s="746"/>
      <c r="AN50" s="746"/>
      <c r="AO50" s="746"/>
      <c r="AP50" s="746"/>
      <c r="AQ50" s="746"/>
      <c r="AR50" s="746"/>
      <c r="AS50" s="746"/>
      <c r="AT50" s="746"/>
      <c r="AU50" s="746"/>
      <c r="AV50" s="746"/>
      <c r="AW50" s="746"/>
      <c r="AX50" s="746"/>
      <c r="AY50" s="746"/>
      <c r="AZ50" s="749"/>
      <c r="BA50" s="749"/>
      <c r="BB50" s="749"/>
      <c r="BC50" s="749"/>
      <c r="BD50" s="749"/>
      <c r="BE50" s="688"/>
      <c r="BF50" s="688"/>
      <c r="BG50" s="688"/>
      <c r="BH50" s="688"/>
      <c r="BI50" s="689"/>
      <c r="BJ50" s="63"/>
      <c r="BK50" s="63"/>
      <c r="BL50" s="63"/>
      <c r="BM50" s="63"/>
      <c r="BN50" s="63"/>
      <c r="BO50" s="62"/>
      <c r="BP50" s="62"/>
      <c r="BQ50" s="59">
        <v>44</v>
      </c>
      <c r="BR50" s="87"/>
      <c r="BS50" s="690"/>
      <c r="BT50" s="691"/>
      <c r="BU50" s="691"/>
      <c r="BV50" s="691"/>
      <c r="BW50" s="691"/>
      <c r="BX50" s="691"/>
      <c r="BY50" s="691"/>
      <c r="BZ50" s="691"/>
      <c r="CA50" s="691"/>
      <c r="CB50" s="691"/>
      <c r="CC50" s="691"/>
      <c r="CD50" s="691"/>
      <c r="CE50" s="691"/>
      <c r="CF50" s="691"/>
      <c r="CG50" s="692"/>
      <c r="CH50" s="656"/>
      <c r="CI50" s="657"/>
      <c r="CJ50" s="657"/>
      <c r="CK50" s="657"/>
      <c r="CL50" s="658"/>
      <c r="CM50" s="656"/>
      <c r="CN50" s="657"/>
      <c r="CO50" s="657"/>
      <c r="CP50" s="657"/>
      <c r="CQ50" s="658"/>
      <c r="CR50" s="656"/>
      <c r="CS50" s="657"/>
      <c r="CT50" s="657"/>
      <c r="CU50" s="657"/>
      <c r="CV50" s="658"/>
      <c r="CW50" s="656"/>
      <c r="CX50" s="657"/>
      <c r="CY50" s="657"/>
      <c r="CZ50" s="657"/>
      <c r="DA50" s="658"/>
      <c r="DB50" s="656"/>
      <c r="DC50" s="657"/>
      <c r="DD50" s="657"/>
      <c r="DE50" s="657"/>
      <c r="DF50" s="658"/>
      <c r="DG50" s="656"/>
      <c r="DH50" s="657"/>
      <c r="DI50" s="657"/>
      <c r="DJ50" s="657"/>
      <c r="DK50" s="658"/>
      <c r="DL50" s="656"/>
      <c r="DM50" s="657"/>
      <c r="DN50" s="657"/>
      <c r="DO50" s="657"/>
      <c r="DP50" s="658"/>
      <c r="DQ50" s="656"/>
      <c r="DR50" s="657"/>
      <c r="DS50" s="657"/>
      <c r="DT50" s="657"/>
      <c r="DU50" s="658"/>
      <c r="DV50" s="690"/>
      <c r="DW50" s="691"/>
      <c r="DX50" s="691"/>
      <c r="DY50" s="691"/>
      <c r="DZ50" s="710"/>
      <c r="EA50" s="54"/>
    </row>
    <row r="51" spans="1:131" s="51" customFormat="1" ht="26.3" customHeight="1" x14ac:dyDescent="0.2">
      <c r="A51" s="59">
        <v>24</v>
      </c>
      <c r="B51" s="690"/>
      <c r="C51" s="691"/>
      <c r="D51" s="691"/>
      <c r="E51" s="691"/>
      <c r="F51" s="691"/>
      <c r="G51" s="691"/>
      <c r="H51" s="691"/>
      <c r="I51" s="691"/>
      <c r="J51" s="691"/>
      <c r="K51" s="691"/>
      <c r="L51" s="691"/>
      <c r="M51" s="691"/>
      <c r="N51" s="691"/>
      <c r="O51" s="691"/>
      <c r="P51" s="692"/>
      <c r="Q51" s="745"/>
      <c r="R51" s="746"/>
      <c r="S51" s="746"/>
      <c r="T51" s="746"/>
      <c r="U51" s="746"/>
      <c r="V51" s="746"/>
      <c r="W51" s="746"/>
      <c r="X51" s="746"/>
      <c r="Y51" s="746"/>
      <c r="Z51" s="746"/>
      <c r="AA51" s="746"/>
      <c r="AB51" s="746"/>
      <c r="AC51" s="746"/>
      <c r="AD51" s="746"/>
      <c r="AE51" s="747"/>
      <c r="AF51" s="685"/>
      <c r="AG51" s="657"/>
      <c r="AH51" s="657"/>
      <c r="AI51" s="657"/>
      <c r="AJ51" s="686"/>
      <c r="AK51" s="748"/>
      <c r="AL51" s="746"/>
      <c r="AM51" s="746"/>
      <c r="AN51" s="746"/>
      <c r="AO51" s="746"/>
      <c r="AP51" s="746"/>
      <c r="AQ51" s="746"/>
      <c r="AR51" s="746"/>
      <c r="AS51" s="746"/>
      <c r="AT51" s="746"/>
      <c r="AU51" s="746"/>
      <c r="AV51" s="746"/>
      <c r="AW51" s="746"/>
      <c r="AX51" s="746"/>
      <c r="AY51" s="746"/>
      <c r="AZ51" s="749"/>
      <c r="BA51" s="749"/>
      <c r="BB51" s="749"/>
      <c r="BC51" s="749"/>
      <c r="BD51" s="749"/>
      <c r="BE51" s="688"/>
      <c r="BF51" s="688"/>
      <c r="BG51" s="688"/>
      <c r="BH51" s="688"/>
      <c r="BI51" s="689"/>
      <c r="BJ51" s="63"/>
      <c r="BK51" s="63"/>
      <c r="BL51" s="63"/>
      <c r="BM51" s="63"/>
      <c r="BN51" s="63"/>
      <c r="BO51" s="62"/>
      <c r="BP51" s="62"/>
      <c r="BQ51" s="59">
        <v>45</v>
      </c>
      <c r="BR51" s="87"/>
      <c r="BS51" s="690"/>
      <c r="BT51" s="691"/>
      <c r="BU51" s="691"/>
      <c r="BV51" s="691"/>
      <c r="BW51" s="691"/>
      <c r="BX51" s="691"/>
      <c r="BY51" s="691"/>
      <c r="BZ51" s="691"/>
      <c r="CA51" s="691"/>
      <c r="CB51" s="691"/>
      <c r="CC51" s="691"/>
      <c r="CD51" s="691"/>
      <c r="CE51" s="691"/>
      <c r="CF51" s="691"/>
      <c r="CG51" s="692"/>
      <c r="CH51" s="656"/>
      <c r="CI51" s="657"/>
      <c r="CJ51" s="657"/>
      <c r="CK51" s="657"/>
      <c r="CL51" s="658"/>
      <c r="CM51" s="656"/>
      <c r="CN51" s="657"/>
      <c r="CO51" s="657"/>
      <c r="CP51" s="657"/>
      <c r="CQ51" s="658"/>
      <c r="CR51" s="656"/>
      <c r="CS51" s="657"/>
      <c r="CT51" s="657"/>
      <c r="CU51" s="657"/>
      <c r="CV51" s="658"/>
      <c r="CW51" s="656"/>
      <c r="CX51" s="657"/>
      <c r="CY51" s="657"/>
      <c r="CZ51" s="657"/>
      <c r="DA51" s="658"/>
      <c r="DB51" s="656"/>
      <c r="DC51" s="657"/>
      <c r="DD51" s="657"/>
      <c r="DE51" s="657"/>
      <c r="DF51" s="658"/>
      <c r="DG51" s="656"/>
      <c r="DH51" s="657"/>
      <c r="DI51" s="657"/>
      <c r="DJ51" s="657"/>
      <c r="DK51" s="658"/>
      <c r="DL51" s="656"/>
      <c r="DM51" s="657"/>
      <c r="DN51" s="657"/>
      <c r="DO51" s="657"/>
      <c r="DP51" s="658"/>
      <c r="DQ51" s="656"/>
      <c r="DR51" s="657"/>
      <c r="DS51" s="657"/>
      <c r="DT51" s="657"/>
      <c r="DU51" s="658"/>
      <c r="DV51" s="690"/>
      <c r="DW51" s="691"/>
      <c r="DX51" s="691"/>
      <c r="DY51" s="691"/>
      <c r="DZ51" s="710"/>
      <c r="EA51" s="54"/>
    </row>
    <row r="52" spans="1:131" s="51" customFormat="1" ht="26.3" customHeight="1" x14ac:dyDescent="0.2">
      <c r="A52" s="59">
        <v>25</v>
      </c>
      <c r="B52" s="690"/>
      <c r="C52" s="691"/>
      <c r="D52" s="691"/>
      <c r="E52" s="691"/>
      <c r="F52" s="691"/>
      <c r="G52" s="691"/>
      <c r="H52" s="691"/>
      <c r="I52" s="691"/>
      <c r="J52" s="691"/>
      <c r="K52" s="691"/>
      <c r="L52" s="691"/>
      <c r="M52" s="691"/>
      <c r="N52" s="691"/>
      <c r="O52" s="691"/>
      <c r="P52" s="692"/>
      <c r="Q52" s="745"/>
      <c r="R52" s="746"/>
      <c r="S52" s="746"/>
      <c r="T52" s="746"/>
      <c r="U52" s="746"/>
      <c r="V52" s="746"/>
      <c r="W52" s="746"/>
      <c r="X52" s="746"/>
      <c r="Y52" s="746"/>
      <c r="Z52" s="746"/>
      <c r="AA52" s="746"/>
      <c r="AB52" s="746"/>
      <c r="AC52" s="746"/>
      <c r="AD52" s="746"/>
      <c r="AE52" s="747"/>
      <c r="AF52" s="685"/>
      <c r="AG52" s="657"/>
      <c r="AH52" s="657"/>
      <c r="AI52" s="657"/>
      <c r="AJ52" s="686"/>
      <c r="AK52" s="748"/>
      <c r="AL52" s="746"/>
      <c r="AM52" s="746"/>
      <c r="AN52" s="746"/>
      <c r="AO52" s="746"/>
      <c r="AP52" s="746"/>
      <c r="AQ52" s="746"/>
      <c r="AR52" s="746"/>
      <c r="AS52" s="746"/>
      <c r="AT52" s="746"/>
      <c r="AU52" s="746"/>
      <c r="AV52" s="746"/>
      <c r="AW52" s="746"/>
      <c r="AX52" s="746"/>
      <c r="AY52" s="746"/>
      <c r="AZ52" s="749"/>
      <c r="BA52" s="749"/>
      <c r="BB52" s="749"/>
      <c r="BC52" s="749"/>
      <c r="BD52" s="749"/>
      <c r="BE52" s="688"/>
      <c r="BF52" s="688"/>
      <c r="BG52" s="688"/>
      <c r="BH52" s="688"/>
      <c r="BI52" s="689"/>
      <c r="BJ52" s="63"/>
      <c r="BK52" s="63"/>
      <c r="BL52" s="63"/>
      <c r="BM52" s="63"/>
      <c r="BN52" s="63"/>
      <c r="BO52" s="62"/>
      <c r="BP52" s="62"/>
      <c r="BQ52" s="59">
        <v>46</v>
      </c>
      <c r="BR52" s="87"/>
      <c r="BS52" s="690"/>
      <c r="BT52" s="691"/>
      <c r="BU52" s="691"/>
      <c r="BV52" s="691"/>
      <c r="BW52" s="691"/>
      <c r="BX52" s="691"/>
      <c r="BY52" s="691"/>
      <c r="BZ52" s="691"/>
      <c r="CA52" s="691"/>
      <c r="CB52" s="691"/>
      <c r="CC52" s="691"/>
      <c r="CD52" s="691"/>
      <c r="CE52" s="691"/>
      <c r="CF52" s="691"/>
      <c r="CG52" s="692"/>
      <c r="CH52" s="656"/>
      <c r="CI52" s="657"/>
      <c r="CJ52" s="657"/>
      <c r="CK52" s="657"/>
      <c r="CL52" s="658"/>
      <c r="CM52" s="656"/>
      <c r="CN52" s="657"/>
      <c r="CO52" s="657"/>
      <c r="CP52" s="657"/>
      <c r="CQ52" s="658"/>
      <c r="CR52" s="656"/>
      <c r="CS52" s="657"/>
      <c r="CT52" s="657"/>
      <c r="CU52" s="657"/>
      <c r="CV52" s="658"/>
      <c r="CW52" s="656"/>
      <c r="CX52" s="657"/>
      <c r="CY52" s="657"/>
      <c r="CZ52" s="657"/>
      <c r="DA52" s="658"/>
      <c r="DB52" s="656"/>
      <c r="DC52" s="657"/>
      <c r="DD52" s="657"/>
      <c r="DE52" s="657"/>
      <c r="DF52" s="658"/>
      <c r="DG52" s="656"/>
      <c r="DH52" s="657"/>
      <c r="DI52" s="657"/>
      <c r="DJ52" s="657"/>
      <c r="DK52" s="658"/>
      <c r="DL52" s="656"/>
      <c r="DM52" s="657"/>
      <c r="DN52" s="657"/>
      <c r="DO52" s="657"/>
      <c r="DP52" s="658"/>
      <c r="DQ52" s="656"/>
      <c r="DR52" s="657"/>
      <c r="DS52" s="657"/>
      <c r="DT52" s="657"/>
      <c r="DU52" s="658"/>
      <c r="DV52" s="690"/>
      <c r="DW52" s="691"/>
      <c r="DX52" s="691"/>
      <c r="DY52" s="691"/>
      <c r="DZ52" s="710"/>
      <c r="EA52" s="54"/>
    </row>
    <row r="53" spans="1:131" s="51" customFormat="1" ht="26.3" customHeight="1" x14ac:dyDescent="0.2">
      <c r="A53" s="59">
        <v>26</v>
      </c>
      <c r="B53" s="690"/>
      <c r="C53" s="691"/>
      <c r="D53" s="691"/>
      <c r="E53" s="691"/>
      <c r="F53" s="691"/>
      <c r="G53" s="691"/>
      <c r="H53" s="691"/>
      <c r="I53" s="691"/>
      <c r="J53" s="691"/>
      <c r="K53" s="691"/>
      <c r="L53" s="691"/>
      <c r="M53" s="691"/>
      <c r="N53" s="691"/>
      <c r="O53" s="691"/>
      <c r="P53" s="692"/>
      <c r="Q53" s="745"/>
      <c r="R53" s="746"/>
      <c r="S53" s="746"/>
      <c r="T53" s="746"/>
      <c r="U53" s="746"/>
      <c r="V53" s="746"/>
      <c r="W53" s="746"/>
      <c r="X53" s="746"/>
      <c r="Y53" s="746"/>
      <c r="Z53" s="746"/>
      <c r="AA53" s="746"/>
      <c r="AB53" s="746"/>
      <c r="AC53" s="746"/>
      <c r="AD53" s="746"/>
      <c r="AE53" s="747"/>
      <c r="AF53" s="685"/>
      <c r="AG53" s="657"/>
      <c r="AH53" s="657"/>
      <c r="AI53" s="657"/>
      <c r="AJ53" s="686"/>
      <c r="AK53" s="748"/>
      <c r="AL53" s="746"/>
      <c r="AM53" s="746"/>
      <c r="AN53" s="746"/>
      <c r="AO53" s="746"/>
      <c r="AP53" s="746"/>
      <c r="AQ53" s="746"/>
      <c r="AR53" s="746"/>
      <c r="AS53" s="746"/>
      <c r="AT53" s="746"/>
      <c r="AU53" s="746"/>
      <c r="AV53" s="746"/>
      <c r="AW53" s="746"/>
      <c r="AX53" s="746"/>
      <c r="AY53" s="746"/>
      <c r="AZ53" s="749"/>
      <c r="BA53" s="749"/>
      <c r="BB53" s="749"/>
      <c r="BC53" s="749"/>
      <c r="BD53" s="749"/>
      <c r="BE53" s="688"/>
      <c r="BF53" s="688"/>
      <c r="BG53" s="688"/>
      <c r="BH53" s="688"/>
      <c r="BI53" s="689"/>
      <c r="BJ53" s="63"/>
      <c r="BK53" s="63"/>
      <c r="BL53" s="63"/>
      <c r="BM53" s="63"/>
      <c r="BN53" s="63"/>
      <c r="BO53" s="62"/>
      <c r="BP53" s="62"/>
      <c r="BQ53" s="59">
        <v>47</v>
      </c>
      <c r="BR53" s="87"/>
      <c r="BS53" s="690"/>
      <c r="BT53" s="691"/>
      <c r="BU53" s="691"/>
      <c r="BV53" s="691"/>
      <c r="BW53" s="691"/>
      <c r="BX53" s="691"/>
      <c r="BY53" s="691"/>
      <c r="BZ53" s="691"/>
      <c r="CA53" s="691"/>
      <c r="CB53" s="691"/>
      <c r="CC53" s="691"/>
      <c r="CD53" s="691"/>
      <c r="CE53" s="691"/>
      <c r="CF53" s="691"/>
      <c r="CG53" s="692"/>
      <c r="CH53" s="656"/>
      <c r="CI53" s="657"/>
      <c r="CJ53" s="657"/>
      <c r="CK53" s="657"/>
      <c r="CL53" s="658"/>
      <c r="CM53" s="656"/>
      <c r="CN53" s="657"/>
      <c r="CO53" s="657"/>
      <c r="CP53" s="657"/>
      <c r="CQ53" s="658"/>
      <c r="CR53" s="656"/>
      <c r="CS53" s="657"/>
      <c r="CT53" s="657"/>
      <c r="CU53" s="657"/>
      <c r="CV53" s="658"/>
      <c r="CW53" s="656"/>
      <c r="CX53" s="657"/>
      <c r="CY53" s="657"/>
      <c r="CZ53" s="657"/>
      <c r="DA53" s="658"/>
      <c r="DB53" s="656"/>
      <c r="DC53" s="657"/>
      <c r="DD53" s="657"/>
      <c r="DE53" s="657"/>
      <c r="DF53" s="658"/>
      <c r="DG53" s="656"/>
      <c r="DH53" s="657"/>
      <c r="DI53" s="657"/>
      <c r="DJ53" s="657"/>
      <c r="DK53" s="658"/>
      <c r="DL53" s="656"/>
      <c r="DM53" s="657"/>
      <c r="DN53" s="657"/>
      <c r="DO53" s="657"/>
      <c r="DP53" s="658"/>
      <c r="DQ53" s="656"/>
      <c r="DR53" s="657"/>
      <c r="DS53" s="657"/>
      <c r="DT53" s="657"/>
      <c r="DU53" s="658"/>
      <c r="DV53" s="690"/>
      <c r="DW53" s="691"/>
      <c r="DX53" s="691"/>
      <c r="DY53" s="691"/>
      <c r="DZ53" s="710"/>
      <c r="EA53" s="54"/>
    </row>
    <row r="54" spans="1:131" s="51" customFormat="1" ht="26.3" customHeight="1" x14ac:dyDescent="0.2">
      <c r="A54" s="59">
        <v>27</v>
      </c>
      <c r="B54" s="690"/>
      <c r="C54" s="691"/>
      <c r="D54" s="691"/>
      <c r="E54" s="691"/>
      <c r="F54" s="691"/>
      <c r="G54" s="691"/>
      <c r="H54" s="691"/>
      <c r="I54" s="691"/>
      <c r="J54" s="691"/>
      <c r="K54" s="691"/>
      <c r="L54" s="691"/>
      <c r="M54" s="691"/>
      <c r="N54" s="691"/>
      <c r="O54" s="691"/>
      <c r="P54" s="692"/>
      <c r="Q54" s="745"/>
      <c r="R54" s="746"/>
      <c r="S54" s="746"/>
      <c r="T54" s="746"/>
      <c r="U54" s="746"/>
      <c r="V54" s="746"/>
      <c r="W54" s="746"/>
      <c r="X54" s="746"/>
      <c r="Y54" s="746"/>
      <c r="Z54" s="746"/>
      <c r="AA54" s="746"/>
      <c r="AB54" s="746"/>
      <c r="AC54" s="746"/>
      <c r="AD54" s="746"/>
      <c r="AE54" s="747"/>
      <c r="AF54" s="685"/>
      <c r="AG54" s="657"/>
      <c r="AH54" s="657"/>
      <c r="AI54" s="657"/>
      <c r="AJ54" s="686"/>
      <c r="AK54" s="748"/>
      <c r="AL54" s="746"/>
      <c r="AM54" s="746"/>
      <c r="AN54" s="746"/>
      <c r="AO54" s="746"/>
      <c r="AP54" s="746"/>
      <c r="AQ54" s="746"/>
      <c r="AR54" s="746"/>
      <c r="AS54" s="746"/>
      <c r="AT54" s="746"/>
      <c r="AU54" s="746"/>
      <c r="AV54" s="746"/>
      <c r="AW54" s="746"/>
      <c r="AX54" s="746"/>
      <c r="AY54" s="746"/>
      <c r="AZ54" s="749"/>
      <c r="BA54" s="749"/>
      <c r="BB54" s="749"/>
      <c r="BC54" s="749"/>
      <c r="BD54" s="749"/>
      <c r="BE54" s="688"/>
      <c r="BF54" s="688"/>
      <c r="BG54" s="688"/>
      <c r="BH54" s="688"/>
      <c r="BI54" s="689"/>
      <c r="BJ54" s="63"/>
      <c r="BK54" s="63"/>
      <c r="BL54" s="63"/>
      <c r="BM54" s="63"/>
      <c r="BN54" s="63"/>
      <c r="BO54" s="62"/>
      <c r="BP54" s="62"/>
      <c r="BQ54" s="59">
        <v>48</v>
      </c>
      <c r="BR54" s="87"/>
      <c r="BS54" s="690"/>
      <c r="BT54" s="691"/>
      <c r="BU54" s="691"/>
      <c r="BV54" s="691"/>
      <c r="BW54" s="691"/>
      <c r="BX54" s="691"/>
      <c r="BY54" s="691"/>
      <c r="BZ54" s="691"/>
      <c r="CA54" s="691"/>
      <c r="CB54" s="691"/>
      <c r="CC54" s="691"/>
      <c r="CD54" s="691"/>
      <c r="CE54" s="691"/>
      <c r="CF54" s="691"/>
      <c r="CG54" s="692"/>
      <c r="CH54" s="656"/>
      <c r="CI54" s="657"/>
      <c r="CJ54" s="657"/>
      <c r="CK54" s="657"/>
      <c r="CL54" s="658"/>
      <c r="CM54" s="656"/>
      <c r="CN54" s="657"/>
      <c r="CO54" s="657"/>
      <c r="CP54" s="657"/>
      <c r="CQ54" s="658"/>
      <c r="CR54" s="656"/>
      <c r="CS54" s="657"/>
      <c r="CT54" s="657"/>
      <c r="CU54" s="657"/>
      <c r="CV54" s="658"/>
      <c r="CW54" s="656"/>
      <c r="CX54" s="657"/>
      <c r="CY54" s="657"/>
      <c r="CZ54" s="657"/>
      <c r="DA54" s="658"/>
      <c r="DB54" s="656"/>
      <c r="DC54" s="657"/>
      <c r="DD54" s="657"/>
      <c r="DE54" s="657"/>
      <c r="DF54" s="658"/>
      <c r="DG54" s="656"/>
      <c r="DH54" s="657"/>
      <c r="DI54" s="657"/>
      <c r="DJ54" s="657"/>
      <c r="DK54" s="658"/>
      <c r="DL54" s="656"/>
      <c r="DM54" s="657"/>
      <c r="DN54" s="657"/>
      <c r="DO54" s="657"/>
      <c r="DP54" s="658"/>
      <c r="DQ54" s="656"/>
      <c r="DR54" s="657"/>
      <c r="DS54" s="657"/>
      <c r="DT54" s="657"/>
      <c r="DU54" s="658"/>
      <c r="DV54" s="690"/>
      <c r="DW54" s="691"/>
      <c r="DX54" s="691"/>
      <c r="DY54" s="691"/>
      <c r="DZ54" s="710"/>
      <c r="EA54" s="54"/>
    </row>
    <row r="55" spans="1:131" s="51" customFormat="1" ht="26.3" customHeight="1" x14ac:dyDescent="0.2">
      <c r="A55" s="59">
        <v>28</v>
      </c>
      <c r="B55" s="690"/>
      <c r="C55" s="691"/>
      <c r="D55" s="691"/>
      <c r="E55" s="691"/>
      <c r="F55" s="691"/>
      <c r="G55" s="691"/>
      <c r="H55" s="691"/>
      <c r="I55" s="691"/>
      <c r="J55" s="691"/>
      <c r="K55" s="691"/>
      <c r="L55" s="691"/>
      <c r="M55" s="691"/>
      <c r="N55" s="691"/>
      <c r="O55" s="691"/>
      <c r="P55" s="692"/>
      <c r="Q55" s="745"/>
      <c r="R55" s="746"/>
      <c r="S55" s="746"/>
      <c r="T55" s="746"/>
      <c r="U55" s="746"/>
      <c r="V55" s="746"/>
      <c r="W55" s="746"/>
      <c r="X55" s="746"/>
      <c r="Y55" s="746"/>
      <c r="Z55" s="746"/>
      <c r="AA55" s="746"/>
      <c r="AB55" s="746"/>
      <c r="AC55" s="746"/>
      <c r="AD55" s="746"/>
      <c r="AE55" s="747"/>
      <c r="AF55" s="685"/>
      <c r="AG55" s="657"/>
      <c r="AH55" s="657"/>
      <c r="AI55" s="657"/>
      <c r="AJ55" s="686"/>
      <c r="AK55" s="748"/>
      <c r="AL55" s="746"/>
      <c r="AM55" s="746"/>
      <c r="AN55" s="746"/>
      <c r="AO55" s="746"/>
      <c r="AP55" s="746"/>
      <c r="AQ55" s="746"/>
      <c r="AR55" s="746"/>
      <c r="AS55" s="746"/>
      <c r="AT55" s="746"/>
      <c r="AU55" s="746"/>
      <c r="AV55" s="746"/>
      <c r="AW55" s="746"/>
      <c r="AX55" s="746"/>
      <c r="AY55" s="746"/>
      <c r="AZ55" s="749"/>
      <c r="BA55" s="749"/>
      <c r="BB55" s="749"/>
      <c r="BC55" s="749"/>
      <c r="BD55" s="749"/>
      <c r="BE55" s="688"/>
      <c r="BF55" s="688"/>
      <c r="BG55" s="688"/>
      <c r="BH55" s="688"/>
      <c r="BI55" s="689"/>
      <c r="BJ55" s="63"/>
      <c r="BK55" s="63"/>
      <c r="BL55" s="63"/>
      <c r="BM55" s="63"/>
      <c r="BN55" s="63"/>
      <c r="BO55" s="62"/>
      <c r="BP55" s="62"/>
      <c r="BQ55" s="59">
        <v>49</v>
      </c>
      <c r="BR55" s="87"/>
      <c r="BS55" s="690"/>
      <c r="BT55" s="691"/>
      <c r="BU55" s="691"/>
      <c r="BV55" s="691"/>
      <c r="BW55" s="691"/>
      <c r="BX55" s="691"/>
      <c r="BY55" s="691"/>
      <c r="BZ55" s="691"/>
      <c r="CA55" s="691"/>
      <c r="CB55" s="691"/>
      <c r="CC55" s="691"/>
      <c r="CD55" s="691"/>
      <c r="CE55" s="691"/>
      <c r="CF55" s="691"/>
      <c r="CG55" s="692"/>
      <c r="CH55" s="656"/>
      <c r="CI55" s="657"/>
      <c r="CJ55" s="657"/>
      <c r="CK55" s="657"/>
      <c r="CL55" s="658"/>
      <c r="CM55" s="656"/>
      <c r="CN55" s="657"/>
      <c r="CO55" s="657"/>
      <c r="CP55" s="657"/>
      <c r="CQ55" s="658"/>
      <c r="CR55" s="656"/>
      <c r="CS55" s="657"/>
      <c r="CT55" s="657"/>
      <c r="CU55" s="657"/>
      <c r="CV55" s="658"/>
      <c r="CW55" s="656"/>
      <c r="CX55" s="657"/>
      <c r="CY55" s="657"/>
      <c r="CZ55" s="657"/>
      <c r="DA55" s="658"/>
      <c r="DB55" s="656"/>
      <c r="DC55" s="657"/>
      <c r="DD55" s="657"/>
      <c r="DE55" s="657"/>
      <c r="DF55" s="658"/>
      <c r="DG55" s="656"/>
      <c r="DH55" s="657"/>
      <c r="DI55" s="657"/>
      <c r="DJ55" s="657"/>
      <c r="DK55" s="658"/>
      <c r="DL55" s="656"/>
      <c r="DM55" s="657"/>
      <c r="DN55" s="657"/>
      <c r="DO55" s="657"/>
      <c r="DP55" s="658"/>
      <c r="DQ55" s="656"/>
      <c r="DR55" s="657"/>
      <c r="DS55" s="657"/>
      <c r="DT55" s="657"/>
      <c r="DU55" s="658"/>
      <c r="DV55" s="690"/>
      <c r="DW55" s="691"/>
      <c r="DX55" s="691"/>
      <c r="DY55" s="691"/>
      <c r="DZ55" s="710"/>
      <c r="EA55" s="54"/>
    </row>
    <row r="56" spans="1:131" s="51" customFormat="1" ht="26.3" customHeight="1" x14ac:dyDescent="0.2">
      <c r="A56" s="59">
        <v>29</v>
      </c>
      <c r="B56" s="690"/>
      <c r="C56" s="691"/>
      <c r="D56" s="691"/>
      <c r="E56" s="691"/>
      <c r="F56" s="691"/>
      <c r="G56" s="691"/>
      <c r="H56" s="691"/>
      <c r="I56" s="691"/>
      <c r="J56" s="691"/>
      <c r="K56" s="691"/>
      <c r="L56" s="691"/>
      <c r="M56" s="691"/>
      <c r="N56" s="691"/>
      <c r="O56" s="691"/>
      <c r="P56" s="692"/>
      <c r="Q56" s="745"/>
      <c r="R56" s="746"/>
      <c r="S56" s="746"/>
      <c r="T56" s="746"/>
      <c r="U56" s="746"/>
      <c r="V56" s="746"/>
      <c r="W56" s="746"/>
      <c r="X56" s="746"/>
      <c r="Y56" s="746"/>
      <c r="Z56" s="746"/>
      <c r="AA56" s="746"/>
      <c r="AB56" s="746"/>
      <c r="AC56" s="746"/>
      <c r="AD56" s="746"/>
      <c r="AE56" s="747"/>
      <c r="AF56" s="685"/>
      <c r="AG56" s="657"/>
      <c r="AH56" s="657"/>
      <c r="AI56" s="657"/>
      <c r="AJ56" s="686"/>
      <c r="AK56" s="748"/>
      <c r="AL56" s="746"/>
      <c r="AM56" s="746"/>
      <c r="AN56" s="746"/>
      <c r="AO56" s="746"/>
      <c r="AP56" s="746"/>
      <c r="AQ56" s="746"/>
      <c r="AR56" s="746"/>
      <c r="AS56" s="746"/>
      <c r="AT56" s="746"/>
      <c r="AU56" s="746"/>
      <c r="AV56" s="746"/>
      <c r="AW56" s="746"/>
      <c r="AX56" s="746"/>
      <c r="AY56" s="746"/>
      <c r="AZ56" s="749"/>
      <c r="BA56" s="749"/>
      <c r="BB56" s="749"/>
      <c r="BC56" s="749"/>
      <c r="BD56" s="749"/>
      <c r="BE56" s="688"/>
      <c r="BF56" s="688"/>
      <c r="BG56" s="688"/>
      <c r="BH56" s="688"/>
      <c r="BI56" s="689"/>
      <c r="BJ56" s="63"/>
      <c r="BK56" s="63"/>
      <c r="BL56" s="63"/>
      <c r="BM56" s="63"/>
      <c r="BN56" s="63"/>
      <c r="BO56" s="62"/>
      <c r="BP56" s="62"/>
      <c r="BQ56" s="59">
        <v>50</v>
      </c>
      <c r="BR56" s="87"/>
      <c r="BS56" s="690"/>
      <c r="BT56" s="691"/>
      <c r="BU56" s="691"/>
      <c r="BV56" s="691"/>
      <c r="BW56" s="691"/>
      <c r="BX56" s="691"/>
      <c r="BY56" s="691"/>
      <c r="BZ56" s="691"/>
      <c r="CA56" s="691"/>
      <c r="CB56" s="691"/>
      <c r="CC56" s="691"/>
      <c r="CD56" s="691"/>
      <c r="CE56" s="691"/>
      <c r="CF56" s="691"/>
      <c r="CG56" s="692"/>
      <c r="CH56" s="656"/>
      <c r="CI56" s="657"/>
      <c r="CJ56" s="657"/>
      <c r="CK56" s="657"/>
      <c r="CL56" s="658"/>
      <c r="CM56" s="656"/>
      <c r="CN56" s="657"/>
      <c r="CO56" s="657"/>
      <c r="CP56" s="657"/>
      <c r="CQ56" s="658"/>
      <c r="CR56" s="656"/>
      <c r="CS56" s="657"/>
      <c r="CT56" s="657"/>
      <c r="CU56" s="657"/>
      <c r="CV56" s="658"/>
      <c r="CW56" s="656"/>
      <c r="CX56" s="657"/>
      <c r="CY56" s="657"/>
      <c r="CZ56" s="657"/>
      <c r="DA56" s="658"/>
      <c r="DB56" s="656"/>
      <c r="DC56" s="657"/>
      <c r="DD56" s="657"/>
      <c r="DE56" s="657"/>
      <c r="DF56" s="658"/>
      <c r="DG56" s="656"/>
      <c r="DH56" s="657"/>
      <c r="DI56" s="657"/>
      <c r="DJ56" s="657"/>
      <c r="DK56" s="658"/>
      <c r="DL56" s="656"/>
      <c r="DM56" s="657"/>
      <c r="DN56" s="657"/>
      <c r="DO56" s="657"/>
      <c r="DP56" s="658"/>
      <c r="DQ56" s="656"/>
      <c r="DR56" s="657"/>
      <c r="DS56" s="657"/>
      <c r="DT56" s="657"/>
      <c r="DU56" s="658"/>
      <c r="DV56" s="690"/>
      <c r="DW56" s="691"/>
      <c r="DX56" s="691"/>
      <c r="DY56" s="691"/>
      <c r="DZ56" s="710"/>
      <c r="EA56" s="54"/>
    </row>
    <row r="57" spans="1:131" s="51" customFormat="1" ht="26.3" customHeight="1" x14ac:dyDescent="0.2">
      <c r="A57" s="59">
        <v>30</v>
      </c>
      <c r="B57" s="690"/>
      <c r="C57" s="691"/>
      <c r="D57" s="691"/>
      <c r="E57" s="691"/>
      <c r="F57" s="691"/>
      <c r="G57" s="691"/>
      <c r="H57" s="691"/>
      <c r="I57" s="691"/>
      <c r="J57" s="691"/>
      <c r="K57" s="691"/>
      <c r="L57" s="691"/>
      <c r="M57" s="691"/>
      <c r="N57" s="691"/>
      <c r="O57" s="691"/>
      <c r="P57" s="692"/>
      <c r="Q57" s="745"/>
      <c r="R57" s="746"/>
      <c r="S57" s="746"/>
      <c r="T57" s="746"/>
      <c r="U57" s="746"/>
      <c r="V57" s="746"/>
      <c r="W57" s="746"/>
      <c r="X57" s="746"/>
      <c r="Y57" s="746"/>
      <c r="Z57" s="746"/>
      <c r="AA57" s="746"/>
      <c r="AB57" s="746"/>
      <c r="AC57" s="746"/>
      <c r="AD57" s="746"/>
      <c r="AE57" s="747"/>
      <c r="AF57" s="685"/>
      <c r="AG57" s="657"/>
      <c r="AH57" s="657"/>
      <c r="AI57" s="657"/>
      <c r="AJ57" s="686"/>
      <c r="AK57" s="748"/>
      <c r="AL57" s="746"/>
      <c r="AM57" s="746"/>
      <c r="AN57" s="746"/>
      <c r="AO57" s="746"/>
      <c r="AP57" s="746"/>
      <c r="AQ57" s="746"/>
      <c r="AR57" s="746"/>
      <c r="AS57" s="746"/>
      <c r="AT57" s="746"/>
      <c r="AU57" s="746"/>
      <c r="AV57" s="746"/>
      <c r="AW57" s="746"/>
      <c r="AX57" s="746"/>
      <c r="AY57" s="746"/>
      <c r="AZ57" s="749"/>
      <c r="BA57" s="749"/>
      <c r="BB57" s="749"/>
      <c r="BC57" s="749"/>
      <c r="BD57" s="749"/>
      <c r="BE57" s="688"/>
      <c r="BF57" s="688"/>
      <c r="BG57" s="688"/>
      <c r="BH57" s="688"/>
      <c r="BI57" s="689"/>
      <c r="BJ57" s="63"/>
      <c r="BK57" s="63"/>
      <c r="BL57" s="63"/>
      <c r="BM57" s="63"/>
      <c r="BN57" s="63"/>
      <c r="BO57" s="62"/>
      <c r="BP57" s="62"/>
      <c r="BQ57" s="59">
        <v>51</v>
      </c>
      <c r="BR57" s="87"/>
      <c r="BS57" s="690"/>
      <c r="BT57" s="691"/>
      <c r="BU57" s="691"/>
      <c r="BV57" s="691"/>
      <c r="BW57" s="691"/>
      <c r="BX57" s="691"/>
      <c r="BY57" s="691"/>
      <c r="BZ57" s="691"/>
      <c r="CA57" s="691"/>
      <c r="CB57" s="691"/>
      <c r="CC57" s="691"/>
      <c r="CD57" s="691"/>
      <c r="CE57" s="691"/>
      <c r="CF57" s="691"/>
      <c r="CG57" s="692"/>
      <c r="CH57" s="656"/>
      <c r="CI57" s="657"/>
      <c r="CJ57" s="657"/>
      <c r="CK57" s="657"/>
      <c r="CL57" s="658"/>
      <c r="CM57" s="656"/>
      <c r="CN57" s="657"/>
      <c r="CO57" s="657"/>
      <c r="CP57" s="657"/>
      <c r="CQ57" s="658"/>
      <c r="CR57" s="656"/>
      <c r="CS57" s="657"/>
      <c r="CT57" s="657"/>
      <c r="CU57" s="657"/>
      <c r="CV57" s="658"/>
      <c r="CW57" s="656"/>
      <c r="CX57" s="657"/>
      <c r="CY57" s="657"/>
      <c r="CZ57" s="657"/>
      <c r="DA57" s="658"/>
      <c r="DB57" s="656"/>
      <c r="DC57" s="657"/>
      <c r="DD57" s="657"/>
      <c r="DE57" s="657"/>
      <c r="DF57" s="658"/>
      <c r="DG57" s="656"/>
      <c r="DH57" s="657"/>
      <c r="DI57" s="657"/>
      <c r="DJ57" s="657"/>
      <c r="DK57" s="658"/>
      <c r="DL57" s="656"/>
      <c r="DM57" s="657"/>
      <c r="DN57" s="657"/>
      <c r="DO57" s="657"/>
      <c r="DP57" s="658"/>
      <c r="DQ57" s="656"/>
      <c r="DR57" s="657"/>
      <c r="DS57" s="657"/>
      <c r="DT57" s="657"/>
      <c r="DU57" s="658"/>
      <c r="DV57" s="690"/>
      <c r="DW57" s="691"/>
      <c r="DX57" s="691"/>
      <c r="DY57" s="691"/>
      <c r="DZ57" s="710"/>
      <c r="EA57" s="54"/>
    </row>
    <row r="58" spans="1:131" s="51" customFormat="1" ht="26.3" customHeight="1" x14ac:dyDescent="0.2">
      <c r="A58" s="59">
        <v>31</v>
      </c>
      <c r="B58" s="690"/>
      <c r="C58" s="691"/>
      <c r="D58" s="691"/>
      <c r="E58" s="691"/>
      <c r="F58" s="691"/>
      <c r="G58" s="691"/>
      <c r="H58" s="691"/>
      <c r="I58" s="691"/>
      <c r="J58" s="691"/>
      <c r="K58" s="691"/>
      <c r="L58" s="691"/>
      <c r="M58" s="691"/>
      <c r="N58" s="691"/>
      <c r="O58" s="691"/>
      <c r="P58" s="692"/>
      <c r="Q58" s="745"/>
      <c r="R58" s="746"/>
      <c r="S58" s="746"/>
      <c r="T58" s="746"/>
      <c r="U58" s="746"/>
      <c r="V58" s="746"/>
      <c r="W58" s="746"/>
      <c r="X58" s="746"/>
      <c r="Y58" s="746"/>
      <c r="Z58" s="746"/>
      <c r="AA58" s="746"/>
      <c r="AB58" s="746"/>
      <c r="AC58" s="746"/>
      <c r="AD58" s="746"/>
      <c r="AE58" s="747"/>
      <c r="AF58" s="685"/>
      <c r="AG58" s="657"/>
      <c r="AH58" s="657"/>
      <c r="AI58" s="657"/>
      <c r="AJ58" s="686"/>
      <c r="AK58" s="748"/>
      <c r="AL58" s="746"/>
      <c r="AM58" s="746"/>
      <c r="AN58" s="746"/>
      <c r="AO58" s="746"/>
      <c r="AP58" s="746"/>
      <c r="AQ58" s="746"/>
      <c r="AR58" s="746"/>
      <c r="AS58" s="746"/>
      <c r="AT58" s="746"/>
      <c r="AU58" s="746"/>
      <c r="AV58" s="746"/>
      <c r="AW58" s="746"/>
      <c r="AX58" s="746"/>
      <c r="AY58" s="746"/>
      <c r="AZ58" s="749"/>
      <c r="BA58" s="749"/>
      <c r="BB58" s="749"/>
      <c r="BC58" s="749"/>
      <c r="BD58" s="749"/>
      <c r="BE58" s="688"/>
      <c r="BF58" s="688"/>
      <c r="BG58" s="688"/>
      <c r="BH58" s="688"/>
      <c r="BI58" s="689"/>
      <c r="BJ58" s="63"/>
      <c r="BK58" s="63"/>
      <c r="BL58" s="63"/>
      <c r="BM58" s="63"/>
      <c r="BN58" s="63"/>
      <c r="BO58" s="62"/>
      <c r="BP58" s="62"/>
      <c r="BQ58" s="59">
        <v>52</v>
      </c>
      <c r="BR58" s="87"/>
      <c r="BS58" s="690"/>
      <c r="BT58" s="691"/>
      <c r="BU58" s="691"/>
      <c r="BV58" s="691"/>
      <c r="BW58" s="691"/>
      <c r="BX58" s="691"/>
      <c r="BY58" s="691"/>
      <c r="BZ58" s="691"/>
      <c r="CA58" s="691"/>
      <c r="CB58" s="691"/>
      <c r="CC58" s="691"/>
      <c r="CD58" s="691"/>
      <c r="CE58" s="691"/>
      <c r="CF58" s="691"/>
      <c r="CG58" s="692"/>
      <c r="CH58" s="656"/>
      <c r="CI58" s="657"/>
      <c r="CJ58" s="657"/>
      <c r="CK58" s="657"/>
      <c r="CL58" s="658"/>
      <c r="CM58" s="656"/>
      <c r="CN58" s="657"/>
      <c r="CO58" s="657"/>
      <c r="CP58" s="657"/>
      <c r="CQ58" s="658"/>
      <c r="CR58" s="656"/>
      <c r="CS58" s="657"/>
      <c r="CT58" s="657"/>
      <c r="CU58" s="657"/>
      <c r="CV58" s="658"/>
      <c r="CW58" s="656"/>
      <c r="CX58" s="657"/>
      <c r="CY58" s="657"/>
      <c r="CZ58" s="657"/>
      <c r="DA58" s="658"/>
      <c r="DB58" s="656"/>
      <c r="DC58" s="657"/>
      <c r="DD58" s="657"/>
      <c r="DE58" s="657"/>
      <c r="DF58" s="658"/>
      <c r="DG58" s="656"/>
      <c r="DH58" s="657"/>
      <c r="DI58" s="657"/>
      <c r="DJ58" s="657"/>
      <c r="DK58" s="658"/>
      <c r="DL58" s="656"/>
      <c r="DM58" s="657"/>
      <c r="DN58" s="657"/>
      <c r="DO58" s="657"/>
      <c r="DP58" s="658"/>
      <c r="DQ58" s="656"/>
      <c r="DR58" s="657"/>
      <c r="DS58" s="657"/>
      <c r="DT58" s="657"/>
      <c r="DU58" s="658"/>
      <c r="DV58" s="690"/>
      <c r="DW58" s="691"/>
      <c r="DX58" s="691"/>
      <c r="DY58" s="691"/>
      <c r="DZ58" s="710"/>
      <c r="EA58" s="54"/>
    </row>
    <row r="59" spans="1:131" s="51" customFormat="1" ht="26.3" customHeight="1" x14ac:dyDescent="0.2">
      <c r="A59" s="59">
        <v>32</v>
      </c>
      <c r="B59" s="690"/>
      <c r="C59" s="691"/>
      <c r="D59" s="691"/>
      <c r="E59" s="691"/>
      <c r="F59" s="691"/>
      <c r="G59" s="691"/>
      <c r="H59" s="691"/>
      <c r="I59" s="691"/>
      <c r="J59" s="691"/>
      <c r="K59" s="691"/>
      <c r="L59" s="691"/>
      <c r="M59" s="691"/>
      <c r="N59" s="691"/>
      <c r="O59" s="691"/>
      <c r="P59" s="692"/>
      <c r="Q59" s="745"/>
      <c r="R59" s="746"/>
      <c r="S59" s="746"/>
      <c r="T59" s="746"/>
      <c r="U59" s="746"/>
      <c r="V59" s="746"/>
      <c r="W59" s="746"/>
      <c r="X59" s="746"/>
      <c r="Y59" s="746"/>
      <c r="Z59" s="746"/>
      <c r="AA59" s="746"/>
      <c r="AB59" s="746"/>
      <c r="AC59" s="746"/>
      <c r="AD59" s="746"/>
      <c r="AE59" s="747"/>
      <c r="AF59" s="685"/>
      <c r="AG59" s="657"/>
      <c r="AH59" s="657"/>
      <c r="AI59" s="657"/>
      <c r="AJ59" s="686"/>
      <c r="AK59" s="748"/>
      <c r="AL59" s="746"/>
      <c r="AM59" s="746"/>
      <c r="AN59" s="746"/>
      <c r="AO59" s="746"/>
      <c r="AP59" s="746"/>
      <c r="AQ59" s="746"/>
      <c r="AR59" s="746"/>
      <c r="AS59" s="746"/>
      <c r="AT59" s="746"/>
      <c r="AU59" s="746"/>
      <c r="AV59" s="746"/>
      <c r="AW59" s="746"/>
      <c r="AX59" s="746"/>
      <c r="AY59" s="746"/>
      <c r="AZ59" s="749"/>
      <c r="BA59" s="749"/>
      <c r="BB59" s="749"/>
      <c r="BC59" s="749"/>
      <c r="BD59" s="749"/>
      <c r="BE59" s="688"/>
      <c r="BF59" s="688"/>
      <c r="BG59" s="688"/>
      <c r="BH59" s="688"/>
      <c r="BI59" s="689"/>
      <c r="BJ59" s="63"/>
      <c r="BK59" s="63"/>
      <c r="BL59" s="63"/>
      <c r="BM59" s="63"/>
      <c r="BN59" s="63"/>
      <c r="BO59" s="62"/>
      <c r="BP59" s="62"/>
      <c r="BQ59" s="59">
        <v>53</v>
      </c>
      <c r="BR59" s="87"/>
      <c r="BS59" s="690"/>
      <c r="BT59" s="691"/>
      <c r="BU59" s="691"/>
      <c r="BV59" s="691"/>
      <c r="BW59" s="691"/>
      <c r="BX59" s="691"/>
      <c r="BY59" s="691"/>
      <c r="BZ59" s="691"/>
      <c r="CA59" s="691"/>
      <c r="CB59" s="691"/>
      <c r="CC59" s="691"/>
      <c r="CD59" s="691"/>
      <c r="CE59" s="691"/>
      <c r="CF59" s="691"/>
      <c r="CG59" s="692"/>
      <c r="CH59" s="656"/>
      <c r="CI59" s="657"/>
      <c r="CJ59" s="657"/>
      <c r="CK59" s="657"/>
      <c r="CL59" s="658"/>
      <c r="CM59" s="656"/>
      <c r="CN59" s="657"/>
      <c r="CO59" s="657"/>
      <c r="CP59" s="657"/>
      <c r="CQ59" s="658"/>
      <c r="CR59" s="656"/>
      <c r="CS59" s="657"/>
      <c r="CT59" s="657"/>
      <c r="CU59" s="657"/>
      <c r="CV59" s="658"/>
      <c r="CW59" s="656"/>
      <c r="CX59" s="657"/>
      <c r="CY59" s="657"/>
      <c r="CZ59" s="657"/>
      <c r="DA59" s="658"/>
      <c r="DB59" s="656"/>
      <c r="DC59" s="657"/>
      <c r="DD59" s="657"/>
      <c r="DE59" s="657"/>
      <c r="DF59" s="658"/>
      <c r="DG59" s="656"/>
      <c r="DH59" s="657"/>
      <c r="DI59" s="657"/>
      <c r="DJ59" s="657"/>
      <c r="DK59" s="658"/>
      <c r="DL59" s="656"/>
      <c r="DM59" s="657"/>
      <c r="DN59" s="657"/>
      <c r="DO59" s="657"/>
      <c r="DP59" s="658"/>
      <c r="DQ59" s="656"/>
      <c r="DR59" s="657"/>
      <c r="DS59" s="657"/>
      <c r="DT59" s="657"/>
      <c r="DU59" s="658"/>
      <c r="DV59" s="690"/>
      <c r="DW59" s="691"/>
      <c r="DX59" s="691"/>
      <c r="DY59" s="691"/>
      <c r="DZ59" s="710"/>
      <c r="EA59" s="54"/>
    </row>
    <row r="60" spans="1:131" s="51" customFormat="1" ht="26.3" customHeight="1" x14ac:dyDescent="0.2">
      <c r="A60" s="59">
        <v>33</v>
      </c>
      <c r="B60" s="690"/>
      <c r="C60" s="691"/>
      <c r="D60" s="691"/>
      <c r="E60" s="691"/>
      <c r="F60" s="691"/>
      <c r="G60" s="691"/>
      <c r="H60" s="691"/>
      <c r="I60" s="691"/>
      <c r="J60" s="691"/>
      <c r="K60" s="691"/>
      <c r="L60" s="691"/>
      <c r="M60" s="691"/>
      <c r="N60" s="691"/>
      <c r="O60" s="691"/>
      <c r="P60" s="692"/>
      <c r="Q60" s="745"/>
      <c r="R60" s="746"/>
      <c r="S60" s="746"/>
      <c r="T60" s="746"/>
      <c r="U60" s="746"/>
      <c r="V60" s="746"/>
      <c r="W60" s="746"/>
      <c r="X60" s="746"/>
      <c r="Y60" s="746"/>
      <c r="Z60" s="746"/>
      <c r="AA60" s="746"/>
      <c r="AB60" s="746"/>
      <c r="AC60" s="746"/>
      <c r="AD60" s="746"/>
      <c r="AE60" s="747"/>
      <c r="AF60" s="685"/>
      <c r="AG60" s="657"/>
      <c r="AH60" s="657"/>
      <c r="AI60" s="657"/>
      <c r="AJ60" s="686"/>
      <c r="AK60" s="748"/>
      <c r="AL60" s="746"/>
      <c r="AM60" s="746"/>
      <c r="AN60" s="746"/>
      <c r="AO60" s="746"/>
      <c r="AP60" s="746"/>
      <c r="AQ60" s="746"/>
      <c r="AR60" s="746"/>
      <c r="AS60" s="746"/>
      <c r="AT60" s="746"/>
      <c r="AU60" s="746"/>
      <c r="AV60" s="746"/>
      <c r="AW60" s="746"/>
      <c r="AX60" s="746"/>
      <c r="AY60" s="746"/>
      <c r="AZ60" s="749"/>
      <c r="BA60" s="749"/>
      <c r="BB60" s="749"/>
      <c r="BC60" s="749"/>
      <c r="BD60" s="749"/>
      <c r="BE60" s="688"/>
      <c r="BF60" s="688"/>
      <c r="BG60" s="688"/>
      <c r="BH60" s="688"/>
      <c r="BI60" s="689"/>
      <c r="BJ60" s="63"/>
      <c r="BK60" s="63"/>
      <c r="BL60" s="63"/>
      <c r="BM60" s="63"/>
      <c r="BN60" s="63"/>
      <c r="BO60" s="62"/>
      <c r="BP60" s="62"/>
      <c r="BQ60" s="59">
        <v>54</v>
      </c>
      <c r="BR60" s="87"/>
      <c r="BS60" s="690"/>
      <c r="BT60" s="691"/>
      <c r="BU60" s="691"/>
      <c r="BV60" s="691"/>
      <c r="BW60" s="691"/>
      <c r="BX60" s="691"/>
      <c r="BY60" s="691"/>
      <c r="BZ60" s="691"/>
      <c r="CA60" s="691"/>
      <c r="CB60" s="691"/>
      <c r="CC60" s="691"/>
      <c r="CD60" s="691"/>
      <c r="CE60" s="691"/>
      <c r="CF60" s="691"/>
      <c r="CG60" s="692"/>
      <c r="CH60" s="656"/>
      <c r="CI60" s="657"/>
      <c r="CJ60" s="657"/>
      <c r="CK60" s="657"/>
      <c r="CL60" s="658"/>
      <c r="CM60" s="656"/>
      <c r="CN60" s="657"/>
      <c r="CO60" s="657"/>
      <c r="CP60" s="657"/>
      <c r="CQ60" s="658"/>
      <c r="CR60" s="656"/>
      <c r="CS60" s="657"/>
      <c r="CT60" s="657"/>
      <c r="CU60" s="657"/>
      <c r="CV60" s="658"/>
      <c r="CW60" s="656"/>
      <c r="CX60" s="657"/>
      <c r="CY60" s="657"/>
      <c r="CZ60" s="657"/>
      <c r="DA60" s="658"/>
      <c r="DB60" s="656"/>
      <c r="DC60" s="657"/>
      <c r="DD60" s="657"/>
      <c r="DE60" s="657"/>
      <c r="DF60" s="658"/>
      <c r="DG60" s="656"/>
      <c r="DH60" s="657"/>
      <c r="DI60" s="657"/>
      <c r="DJ60" s="657"/>
      <c r="DK60" s="658"/>
      <c r="DL60" s="656"/>
      <c r="DM60" s="657"/>
      <c r="DN60" s="657"/>
      <c r="DO60" s="657"/>
      <c r="DP60" s="658"/>
      <c r="DQ60" s="656"/>
      <c r="DR60" s="657"/>
      <c r="DS60" s="657"/>
      <c r="DT60" s="657"/>
      <c r="DU60" s="658"/>
      <c r="DV60" s="690"/>
      <c r="DW60" s="691"/>
      <c r="DX60" s="691"/>
      <c r="DY60" s="691"/>
      <c r="DZ60" s="710"/>
      <c r="EA60" s="54"/>
    </row>
    <row r="61" spans="1:131" s="51" customFormat="1" ht="26.3" customHeight="1" x14ac:dyDescent="0.2">
      <c r="A61" s="59">
        <v>34</v>
      </c>
      <c r="B61" s="690"/>
      <c r="C61" s="691"/>
      <c r="D61" s="691"/>
      <c r="E61" s="691"/>
      <c r="F61" s="691"/>
      <c r="G61" s="691"/>
      <c r="H61" s="691"/>
      <c r="I61" s="691"/>
      <c r="J61" s="691"/>
      <c r="K61" s="691"/>
      <c r="L61" s="691"/>
      <c r="M61" s="691"/>
      <c r="N61" s="691"/>
      <c r="O61" s="691"/>
      <c r="P61" s="692"/>
      <c r="Q61" s="745"/>
      <c r="R61" s="746"/>
      <c r="S61" s="746"/>
      <c r="T61" s="746"/>
      <c r="U61" s="746"/>
      <c r="V61" s="746"/>
      <c r="W61" s="746"/>
      <c r="X61" s="746"/>
      <c r="Y61" s="746"/>
      <c r="Z61" s="746"/>
      <c r="AA61" s="746"/>
      <c r="AB61" s="746"/>
      <c r="AC61" s="746"/>
      <c r="AD61" s="746"/>
      <c r="AE61" s="747"/>
      <c r="AF61" s="685"/>
      <c r="AG61" s="657"/>
      <c r="AH61" s="657"/>
      <c r="AI61" s="657"/>
      <c r="AJ61" s="686"/>
      <c r="AK61" s="748"/>
      <c r="AL61" s="746"/>
      <c r="AM61" s="746"/>
      <c r="AN61" s="746"/>
      <c r="AO61" s="746"/>
      <c r="AP61" s="746"/>
      <c r="AQ61" s="746"/>
      <c r="AR61" s="746"/>
      <c r="AS61" s="746"/>
      <c r="AT61" s="746"/>
      <c r="AU61" s="746"/>
      <c r="AV61" s="746"/>
      <c r="AW61" s="746"/>
      <c r="AX61" s="746"/>
      <c r="AY61" s="746"/>
      <c r="AZ61" s="749"/>
      <c r="BA61" s="749"/>
      <c r="BB61" s="749"/>
      <c r="BC61" s="749"/>
      <c r="BD61" s="749"/>
      <c r="BE61" s="688"/>
      <c r="BF61" s="688"/>
      <c r="BG61" s="688"/>
      <c r="BH61" s="688"/>
      <c r="BI61" s="689"/>
      <c r="BJ61" s="63"/>
      <c r="BK61" s="63"/>
      <c r="BL61" s="63"/>
      <c r="BM61" s="63"/>
      <c r="BN61" s="63"/>
      <c r="BO61" s="62"/>
      <c r="BP61" s="62"/>
      <c r="BQ61" s="59">
        <v>55</v>
      </c>
      <c r="BR61" s="87"/>
      <c r="BS61" s="690"/>
      <c r="BT61" s="691"/>
      <c r="BU61" s="691"/>
      <c r="BV61" s="691"/>
      <c r="BW61" s="691"/>
      <c r="BX61" s="691"/>
      <c r="BY61" s="691"/>
      <c r="BZ61" s="691"/>
      <c r="CA61" s="691"/>
      <c r="CB61" s="691"/>
      <c r="CC61" s="691"/>
      <c r="CD61" s="691"/>
      <c r="CE61" s="691"/>
      <c r="CF61" s="691"/>
      <c r="CG61" s="692"/>
      <c r="CH61" s="656"/>
      <c r="CI61" s="657"/>
      <c r="CJ61" s="657"/>
      <c r="CK61" s="657"/>
      <c r="CL61" s="658"/>
      <c r="CM61" s="656"/>
      <c r="CN61" s="657"/>
      <c r="CO61" s="657"/>
      <c r="CP61" s="657"/>
      <c r="CQ61" s="658"/>
      <c r="CR61" s="656"/>
      <c r="CS61" s="657"/>
      <c r="CT61" s="657"/>
      <c r="CU61" s="657"/>
      <c r="CV61" s="658"/>
      <c r="CW61" s="656"/>
      <c r="CX61" s="657"/>
      <c r="CY61" s="657"/>
      <c r="CZ61" s="657"/>
      <c r="DA61" s="658"/>
      <c r="DB61" s="656"/>
      <c r="DC61" s="657"/>
      <c r="DD61" s="657"/>
      <c r="DE61" s="657"/>
      <c r="DF61" s="658"/>
      <c r="DG61" s="656"/>
      <c r="DH61" s="657"/>
      <c r="DI61" s="657"/>
      <c r="DJ61" s="657"/>
      <c r="DK61" s="658"/>
      <c r="DL61" s="656"/>
      <c r="DM61" s="657"/>
      <c r="DN61" s="657"/>
      <c r="DO61" s="657"/>
      <c r="DP61" s="658"/>
      <c r="DQ61" s="656"/>
      <c r="DR61" s="657"/>
      <c r="DS61" s="657"/>
      <c r="DT61" s="657"/>
      <c r="DU61" s="658"/>
      <c r="DV61" s="690"/>
      <c r="DW61" s="691"/>
      <c r="DX61" s="691"/>
      <c r="DY61" s="691"/>
      <c r="DZ61" s="710"/>
      <c r="EA61" s="54"/>
    </row>
    <row r="62" spans="1:131" s="51" customFormat="1" ht="26.3" customHeight="1" x14ac:dyDescent="0.2">
      <c r="A62" s="59">
        <v>35</v>
      </c>
      <c r="B62" s="690"/>
      <c r="C62" s="691"/>
      <c r="D62" s="691"/>
      <c r="E62" s="691"/>
      <c r="F62" s="691"/>
      <c r="G62" s="691"/>
      <c r="H62" s="691"/>
      <c r="I62" s="691"/>
      <c r="J62" s="691"/>
      <c r="K62" s="691"/>
      <c r="L62" s="691"/>
      <c r="M62" s="691"/>
      <c r="N62" s="691"/>
      <c r="O62" s="691"/>
      <c r="P62" s="692"/>
      <c r="Q62" s="745"/>
      <c r="R62" s="746"/>
      <c r="S62" s="746"/>
      <c r="T62" s="746"/>
      <c r="U62" s="746"/>
      <c r="V62" s="746"/>
      <c r="W62" s="746"/>
      <c r="X62" s="746"/>
      <c r="Y62" s="746"/>
      <c r="Z62" s="746"/>
      <c r="AA62" s="746"/>
      <c r="AB62" s="746"/>
      <c r="AC62" s="746"/>
      <c r="AD62" s="746"/>
      <c r="AE62" s="747"/>
      <c r="AF62" s="685"/>
      <c r="AG62" s="657"/>
      <c r="AH62" s="657"/>
      <c r="AI62" s="657"/>
      <c r="AJ62" s="686"/>
      <c r="AK62" s="748"/>
      <c r="AL62" s="746"/>
      <c r="AM62" s="746"/>
      <c r="AN62" s="746"/>
      <c r="AO62" s="746"/>
      <c r="AP62" s="746"/>
      <c r="AQ62" s="746"/>
      <c r="AR62" s="746"/>
      <c r="AS62" s="746"/>
      <c r="AT62" s="746"/>
      <c r="AU62" s="746"/>
      <c r="AV62" s="746"/>
      <c r="AW62" s="746"/>
      <c r="AX62" s="746"/>
      <c r="AY62" s="746"/>
      <c r="AZ62" s="749"/>
      <c r="BA62" s="749"/>
      <c r="BB62" s="749"/>
      <c r="BC62" s="749"/>
      <c r="BD62" s="749"/>
      <c r="BE62" s="688"/>
      <c r="BF62" s="688"/>
      <c r="BG62" s="688"/>
      <c r="BH62" s="688"/>
      <c r="BI62" s="689"/>
      <c r="BJ62" s="750" t="s">
        <v>460</v>
      </c>
      <c r="BK62" s="732"/>
      <c r="BL62" s="732"/>
      <c r="BM62" s="732"/>
      <c r="BN62" s="733"/>
      <c r="BO62" s="62"/>
      <c r="BP62" s="62"/>
      <c r="BQ62" s="59">
        <v>56</v>
      </c>
      <c r="BR62" s="87"/>
      <c r="BS62" s="690"/>
      <c r="BT62" s="691"/>
      <c r="BU62" s="691"/>
      <c r="BV62" s="691"/>
      <c r="BW62" s="691"/>
      <c r="BX62" s="691"/>
      <c r="BY62" s="691"/>
      <c r="BZ62" s="691"/>
      <c r="CA62" s="691"/>
      <c r="CB62" s="691"/>
      <c r="CC62" s="691"/>
      <c r="CD62" s="691"/>
      <c r="CE62" s="691"/>
      <c r="CF62" s="691"/>
      <c r="CG62" s="692"/>
      <c r="CH62" s="656"/>
      <c r="CI62" s="657"/>
      <c r="CJ62" s="657"/>
      <c r="CK62" s="657"/>
      <c r="CL62" s="658"/>
      <c r="CM62" s="656"/>
      <c r="CN62" s="657"/>
      <c r="CO62" s="657"/>
      <c r="CP62" s="657"/>
      <c r="CQ62" s="658"/>
      <c r="CR62" s="656"/>
      <c r="CS62" s="657"/>
      <c r="CT62" s="657"/>
      <c r="CU62" s="657"/>
      <c r="CV62" s="658"/>
      <c r="CW62" s="656"/>
      <c r="CX62" s="657"/>
      <c r="CY62" s="657"/>
      <c r="CZ62" s="657"/>
      <c r="DA62" s="658"/>
      <c r="DB62" s="656"/>
      <c r="DC62" s="657"/>
      <c r="DD62" s="657"/>
      <c r="DE62" s="657"/>
      <c r="DF62" s="658"/>
      <c r="DG62" s="656"/>
      <c r="DH62" s="657"/>
      <c r="DI62" s="657"/>
      <c r="DJ62" s="657"/>
      <c r="DK62" s="658"/>
      <c r="DL62" s="656"/>
      <c r="DM62" s="657"/>
      <c r="DN62" s="657"/>
      <c r="DO62" s="657"/>
      <c r="DP62" s="658"/>
      <c r="DQ62" s="656"/>
      <c r="DR62" s="657"/>
      <c r="DS62" s="657"/>
      <c r="DT62" s="657"/>
      <c r="DU62" s="658"/>
      <c r="DV62" s="690"/>
      <c r="DW62" s="691"/>
      <c r="DX62" s="691"/>
      <c r="DY62" s="691"/>
      <c r="DZ62" s="710"/>
      <c r="EA62" s="54"/>
    </row>
    <row r="63" spans="1:131" s="51" customFormat="1" ht="26.3" customHeight="1" x14ac:dyDescent="0.2">
      <c r="A63" s="60" t="s">
        <v>262</v>
      </c>
      <c r="B63" s="711" t="s">
        <v>387</v>
      </c>
      <c r="C63" s="712"/>
      <c r="D63" s="712"/>
      <c r="E63" s="712"/>
      <c r="F63" s="712"/>
      <c r="G63" s="712"/>
      <c r="H63" s="712"/>
      <c r="I63" s="712"/>
      <c r="J63" s="712"/>
      <c r="K63" s="712"/>
      <c r="L63" s="712"/>
      <c r="M63" s="712"/>
      <c r="N63" s="712"/>
      <c r="O63" s="712"/>
      <c r="P63" s="713"/>
      <c r="Q63" s="751"/>
      <c r="R63" s="720"/>
      <c r="S63" s="720"/>
      <c r="T63" s="720"/>
      <c r="U63" s="720"/>
      <c r="V63" s="720"/>
      <c r="W63" s="720"/>
      <c r="X63" s="720"/>
      <c r="Y63" s="720"/>
      <c r="Z63" s="720"/>
      <c r="AA63" s="720"/>
      <c r="AB63" s="720"/>
      <c r="AC63" s="720"/>
      <c r="AD63" s="720"/>
      <c r="AE63" s="752"/>
      <c r="AF63" s="717">
        <v>107</v>
      </c>
      <c r="AG63" s="715"/>
      <c r="AH63" s="715"/>
      <c r="AI63" s="715"/>
      <c r="AJ63" s="718"/>
      <c r="AK63" s="719"/>
      <c r="AL63" s="720"/>
      <c r="AM63" s="720"/>
      <c r="AN63" s="720"/>
      <c r="AO63" s="720"/>
      <c r="AP63" s="715">
        <v>617</v>
      </c>
      <c r="AQ63" s="715"/>
      <c r="AR63" s="715"/>
      <c r="AS63" s="715"/>
      <c r="AT63" s="715"/>
      <c r="AU63" s="715">
        <v>617</v>
      </c>
      <c r="AV63" s="715"/>
      <c r="AW63" s="715"/>
      <c r="AX63" s="715"/>
      <c r="AY63" s="715"/>
      <c r="AZ63" s="753"/>
      <c r="BA63" s="753"/>
      <c r="BB63" s="753"/>
      <c r="BC63" s="753"/>
      <c r="BD63" s="753"/>
      <c r="BE63" s="721"/>
      <c r="BF63" s="721"/>
      <c r="BG63" s="721"/>
      <c r="BH63" s="721"/>
      <c r="BI63" s="722"/>
      <c r="BJ63" s="723" t="s">
        <v>208</v>
      </c>
      <c r="BK63" s="724"/>
      <c r="BL63" s="724"/>
      <c r="BM63" s="724"/>
      <c r="BN63" s="725"/>
      <c r="BO63" s="62"/>
      <c r="BP63" s="62"/>
      <c r="BQ63" s="59">
        <v>57</v>
      </c>
      <c r="BR63" s="87"/>
      <c r="BS63" s="690"/>
      <c r="BT63" s="691"/>
      <c r="BU63" s="691"/>
      <c r="BV63" s="691"/>
      <c r="BW63" s="691"/>
      <c r="BX63" s="691"/>
      <c r="BY63" s="691"/>
      <c r="BZ63" s="691"/>
      <c r="CA63" s="691"/>
      <c r="CB63" s="691"/>
      <c r="CC63" s="691"/>
      <c r="CD63" s="691"/>
      <c r="CE63" s="691"/>
      <c r="CF63" s="691"/>
      <c r="CG63" s="692"/>
      <c r="CH63" s="656"/>
      <c r="CI63" s="657"/>
      <c r="CJ63" s="657"/>
      <c r="CK63" s="657"/>
      <c r="CL63" s="658"/>
      <c r="CM63" s="656"/>
      <c r="CN63" s="657"/>
      <c r="CO63" s="657"/>
      <c r="CP63" s="657"/>
      <c r="CQ63" s="658"/>
      <c r="CR63" s="656"/>
      <c r="CS63" s="657"/>
      <c r="CT63" s="657"/>
      <c r="CU63" s="657"/>
      <c r="CV63" s="658"/>
      <c r="CW63" s="656"/>
      <c r="CX63" s="657"/>
      <c r="CY63" s="657"/>
      <c r="CZ63" s="657"/>
      <c r="DA63" s="658"/>
      <c r="DB63" s="656"/>
      <c r="DC63" s="657"/>
      <c r="DD63" s="657"/>
      <c r="DE63" s="657"/>
      <c r="DF63" s="658"/>
      <c r="DG63" s="656"/>
      <c r="DH63" s="657"/>
      <c r="DI63" s="657"/>
      <c r="DJ63" s="657"/>
      <c r="DK63" s="658"/>
      <c r="DL63" s="656"/>
      <c r="DM63" s="657"/>
      <c r="DN63" s="657"/>
      <c r="DO63" s="657"/>
      <c r="DP63" s="658"/>
      <c r="DQ63" s="656"/>
      <c r="DR63" s="657"/>
      <c r="DS63" s="657"/>
      <c r="DT63" s="657"/>
      <c r="DU63" s="658"/>
      <c r="DV63" s="690"/>
      <c r="DW63" s="691"/>
      <c r="DX63" s="691"/>
      <c r="DY63" s="691"/>
      <c r="DZ63" s="710"/>
      <c r="EA63" s="54"/>
    </row>
    <row r="64" spans="1:131" s="51" customFormat="1" ht="26.3"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0"/>
      <c r="BT64" s="691"/>
      <c r="BU64" s="691"/>
      <c r="BV64" s="691"/>
      <c r="BW64" s="691"/>
      <c r="BX64" s="691"/>
      <c r="BY64" s="691"/>
      <c r="BZ64" s="691"/>
      <c r="CA64" s="691"/>
      <c r="CB64" s="691"/>
      <c r="CC64" s="691"/>
      <c r="CD64" s="691"/>
      <c r="CE64" s="691"/>
      <c r="CF64" s="691"/>
      <c r="CG64" s="692"/>
      <c r="CH64" s="656"/>
      <c r="CI64" s="657"/>
      <c r="CJ64" s="657"/>
      <c r="CK64" s="657"/>
      <c r="CL64" s="658"/>
      <c r="CM64" s="656"/>
      <c r="CN64" s="657"/>
      <c r="CO64" s="657"/>
      <c r="CP64" s="657"/>
      <c r="CQ64" s="658"/>
      <c r="CR64" s="656"/>
      <c r="CS64" s="657"/>
      <c r="CT64" s="657"/>
      <c r="CU64" s="657"/>
      <c r="CV64" s="658"/>
      <c r="CW64" s="656"/>
      <c r="CX64" s="657"/>
      <c r="CY64" s="657"/>
      <c r="CZ64" s="657"/>
      <c r="DA64" s="658"/>
      <c r="DB64" s="656"/>
      <c r="DC64" s="657"/>
      <c r="DD64" s="657"/>
      <c r="DE64" s="657"/>
      <c r="DF64" s="658"/>
      <c r="DG64" s="656"/>
      <c r="DH64" s="657"/>
      <c r="DI64" s="657"/>
      <c r="DJ64" s="657"/>
      <c r="DK64" s="658"/>
      <c r="DL64" s="656"/>
      <c r="DM64" s="657"/>
      <c r="DN64" s="657"/>
      <c r="DO64" s="657"/>
      <c r="DP64" s="658"/>
      <c r="DQ64" s="656"/>
      <c r="DR64" s="657"/>
      <c r="DS64" s="657"/>
      <c r="DT64" s="657"/>
      <c r="DU64" s="658"/>
      <c r="DV64" s="690"/>
      <c r="DW64" s="691"/>
      <c r="DX64" s="691"/>
      <c r="DY64" s="691"/>
      <c r="DZ64" s="710"/>
      <c r="EA64" s="54"/>
    </row>
    <row r="65" spans="1:131" s="51" customFormat="1" ht="26.3" customHeight="1" x14ac:dyDescent="0.2">
      <c r="A65" s="63" t="s">
        <v>273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0"/>
      <c r="BT65" s="691"/>
      <c r="BU65" s="691"/>
      <c r="BV65" s="691"/>
      <c r="BW65" s="691"/>
      <c r="BX65" s="691"/>
      <c r="BY65" s="691"/>
      <c r="BZ65" s="691"/>
      <c r="CA65" s="691"/>
      <c r="CB65" s="691"/>
      <c r="CC65" s="691"/>
      <c r="CD65" s="691"/>
      <c r="CE65" s="691"/>
      <c r="CF65" s="691"/>
      <c r="CG65" s="692"/>
      <c r="CH65" s="656"/>
      <c r="CI65" s="657"/>
      <c r="CJ65" s="657"/>
      <c r="CK65" s="657"/>
      <c r="CL65" s="658"/>
      <c r="CM65" s="656"/>
      <c r="CN65" s="657"/>
      <c r="CO65" s="657"/>
      <c r="CP65" s="657"/>
      <c r="CQ65" s="658"/>
      <c r="CR65" s="656"/>
      <c r="CS65" s="657"/>
      <c r="CT65" s="657"/>
      <c r="CU65" s="657"/>
      <c r="CV65" s="658"/>
      <c r="CW65" s="656"/>
      <c r="CX65" s="657"/>
      <c r="CY65" s="657"/>
      <c r="CZ65" s="657"/>
      <c r="DA65" s="658"/>
      <c r="DB65" s="656"/>
      <c r="DC65" s="657"/>
      <c r="DD65" s="657"/>
      <c r="DE65" s="657"/>
      <c r="DF65" s="658"/>
      <c r="DG65" s="656"/>
      <c r="DH65" s="657"/>
      <c r="DI65" s="657"/>
      <c r="DJ65" s="657"/>
      <c r="DK65" s="658"/>
      <c r="DL65" s="656"/>
      <c r="DM65" s="657"/>
      <c r="DN65" s="657"/>
      <c r="DO65" s="657"/>
      <c r="DP65" s="658"/>
      <c r="DQ65" s="656"/>
      <c r="DR65" s="657"/>
      <c r="DS65" s="657"/>
      <c r="DT65" s="657"/>
      <c r="DU65" s="658"/>
      <c r="DV65" s="690"/>
      <c r="DW65" s="691"/>
      <c r="DX65" s="691"/>
      <c r="DY65" s="691"/>
      <c r="DZ65" s="710"/>
      <c r="EA65" s="54"/>
    </row>
    <row r="66" spans="1:131" s="51" customFormat="1" ht="26.3" customHeight="1" x14ac:dyDescent="0.2">
      <c r="A66" s="668" t="s">
        <v>423</v>
      </c>
      <c r="B66" s="669"/>
      <c r="C66" s="669"/>
      <c r="D66" s="669"/>
      <c r="E66" s="669"/>
      <c r="F66" s="669"/>
      <c r="G66" s="669"/>
      <c r="H66" s="669"/>
      <c r="I66" s="669"/>
      <c r="J66" s="669"/>
      <c r="K66" s="669"/>
      <c r="L66" s="669"/>
      <c r="M66" s="669"/>
      <c r="N66" s="669"/>
      <c r="O66" s="669"/>
      <c r="P66" s="670"/>
      <c r="Q66" s="662" t="s">
        <v>455</v>
      </c>
      <c r="R66" s="663"/>
      <c r="S66" s="663"/>
      <c r="T66" s="663"/>
      <c r="U66" s="674"/>
      <c r="V66" s="662" t="s">
        <v>456</v>
      </c>
      <c r="W66" s="663"/>
      <c r="X66" s="663"/>
      <c r="Y66" s="663"/>
      <c r="Z66" s="674"/>
      <c r="AA66" s="662" t="s">
        <v>457</v>
      </c>
      <c r="AB66" s="663"/>
      <c r="AC66" s="663"/>
      <c r="AD66" s="663"/>
      <c r="AE66" s="674"/>
      <c r="AF66" s="939" t="s">
        <v>259</v>
      </c>
      <c r="AG66" s="934"/>
      <c r="AH66" s="934"/>
      <c r="AI66" s="934"/>
      <c r="AJ66" s="940"/>
      <c r="AK66" s="662" t="s">
        <v>401</v>
      </c>
      <c r="AL66" s="669"/>
      <c r="AM66" s="669"/>
      <c r="AN66" s="669"/>
      <c r="AO66" s="670"/>
      <c r="AP66" s="662" t="s">
        <v>368</v>
      </c>
      <c r="AQ66" s="663"/>
      <c r="AR66" s="663"/>
      <c r="AS66" s="663"/>
      <c r="AT66" s="674"/>
      <c r="AU66" s="662" t="s">
        <v>461</v>
      </c>
      <c r="AV66" s="663"/>
      <c r="AW66" s="663"/>
      <c r="AX66" s="663"/>
      <c r="AY66" s="674"/>
      <c r="AZ66" s="662" t="s">
        <v>448</v>
      </c>
      <c r="BA66" s="663"/>
      <c r="BB66" s="663"/>
      <c r="BC66" s="663"/>
      <c r="BD66" s="664"/>
      <c r="BE66" s="62"/>
      <c r="BF66" s="62"/>
      <c r="BG66" s="62"/>
      <c r="BH66" s="62"/>
      <c r="BI66" s="62"/>
      <c r="BJ66" s="62"/>
      <c r="BK66" s="62"/>
      <c r="BL66" s="62"/>
      <c r="BM66" s="62"/>
      <c r="BN66" s="62"/>
      <c r="BO66" s="62"/>
      <c r="BP66" s="62"/>
      <c r="BQ66" s="59">
        <v>60</v>
      </c>
      <c r="BR66" s="88"/>
      <c r="BS66" s="757"/>
      <c r="BT66" s="758"/>
      <c r="BU66" s="758"/>
      <c r="BV66" s="758"/>
      <c r="BW66" s="758"/>
      <c r="BX66" s="758"/>
      <c r="BY66" s="758"/>
      <c r="BZ66" s="758"/>
      <c r="CA66" s="758"/>
      <c r="CB66" s="758"/>
      <c r="CC66" s="758"/>
      <c r="CD66" s="758"/>
      <c r="CE66" s="758"/>
      <c r="CF66" s="758"/>
      <c r="CG66" s="759"/>
      <c r="CH66" s="754"/>
      <c r="CI66" s="755"/>
      <c r="CJ66" s="755"/>
      <c r="CK66" s="755"/>
      <c r="CL66" s="756"/>
      <c r="CM66" s="754"/>
      <c r="CN66" s="755"/>
      <c r="CO66" s="755"/>
      <c r="CP66" s="755"/>
      <c r="CQ66" s="756"/>
      <c r="CR66" s="754"/>
      <c r="CS66" s="755"/>
      <c r="CT66" s="755"/>
      <c r="CU66" s="755"/>
      <c r="CV66" s="756"/>
      <c r="CW66" s="754"/>
      <c r="CX66" s="755"/>
      <c r="CY66" s="755"/>
      <c r="CZ66" s="755"/>
      <c r="DA66" s="756"/>
      <c r="DB66" s="754"/>
      <c r="DC66" s="755"/>
      <c r="DD66" s="755"/>
      <c r="DE66" s="755"/>
      <c r="DF66" s="756"/>
      <c r="DG66" s="754"/>
      <c r="DH66" s="755"/>
      <c r="DI66" s="755"/>
      <c r="DJ66" s="755"/>
      <c r="DK66" s="756"/>
      <c r="DL66" s="754"/>
      <c r="DM66" s="755"/>
      <c r="DN66" s="755"/>
      <c r="DO66" s="755"/>
      <c r="DP66" s="756"/>
      <c r="DQ66" s="754"/>
      <c r="DR66" s="755"/>
      <c r="DS66" s="755"/>
      <c r="DT66" s="755"/>
      <c r="DU66" s="756"/>
      <c r="DV66" s="757"/>
      <c r="DW66" s="758"/>
      <c r="DX66" s="758"/>
      <c r="DY66" s="758"/>
      <c r="DZ66" s="760"/>
      <c r="EA66" s="54"/>
    </row>
    <row r="67" spans="1:131" s="51" customFormat="1" ht="26.3" customHeight="1" x14ac:dyDescent="0.2">
      <c r="A67" s="671"/>
      <c r="B67" s="672"/>
      <c r="C67" s="672"/>
      <c r="D67" s="672"/>
      <c r="E67" s="672"/>
      <c r="F67" s="672"/>
      <c r="G67" s="672"/>
      <c r="H67" s="672"/>
      <c r="I67" s="672"/>
      <c r="J67" s="672"/>
      <c r="K67" s="672"/>
      <c r="L67" s="672"/>
      <c r="M67" s="672"/>
      <c r="N67" s="672"/>
      <c r="O67" s="672"/>
      <c r="P67" s="673"/>
      <c r="Q67" s="665"/>
      <c r="R67" s="666"/>
      <c r="S67" s="666"/>
      <c r="T67" s="666"/>
      <c r="U67" s="675"/>
      <c r="V67" s="665"/>
      <c r="W67" s="666"/>
      <c r="X67" s="666"/>
      <c r="Y67" s="666"/>
      <c r="Z67" s="675"/>
      <c r="AA67" s="665"/>
      <c r="AB67" s="666"/>
      <c r="AC67" s="666"/>
      <c r="AD67" s="666"/>
      <c r="AE67" s="675"/>
      <c r="AF67" s="941"/>
      <c r="AG67" s="937"/>
      <c r="AH67" s="937"/>
      <c r="AI67" s="937"/>
      <c r="AJ67" s="942"/>
      <c r="AK67" s="943"/>
      <c r="AL67" s="672"/>
      <c r="AM67" s="672"/>
      <c r="AN67" s="672"/>
      <c r="AO67" s="673"/>
      <c r="AP67" s="665"/>
      <c r="AQ67" s="666"/>
      <c r="AR67" s="666"/>
      <c r="AS67" s="666"/>
      <c r="AT67" s="675"/>
      <c r="AU67" s="665"/>
      <c r="AV67" s="666"/>
      <c r="AW67" s="666"/>
      <c r="AX67" s="666"/>
      <c r="AY67" s="675"/>
      <c r="AZ67" s="665"/>
      <c r="BA67" s="666"/>
      <c r="BB67" s="666"/>
      <c r="BC67" s="666"/>
      <c r="BD67" s="667"/>
      <c r="BE67" s="62"/>
      <c r="BF67" s="62"/>
      <c r="BG67" s="62"/>
      <c r="BH67" s="62"/>
      <c r="BI67" s="62"/>
      <c r="BJ67" s="62"/>
      <c r="BK67" s="62"/>
      <c r="BL67" s="62"/>
      <c r="BM67" s="62"/>
      <c r="BN67" s="62"/>
      <c r="BO67" s="62"/>
      <c r="BP67" s="62"/>
      <c r="BQ67" s="59">
        <v>61</v>
      </c>
      <c r="BR67" s="88"/>
      <c r="BS67" s="757"/>
      <c r="BT67" s="758"/>
      <c r="BU67" s="758"/>
      <c r="BV67" s="758"/>
      <c r="BW67" s="758"/>
      <c r="BX67" s="758"/>
      <c r="BY67" s="758"/>
      <c r="BZ67" s="758"/>
      <c r="CA67" s="758"/>
      <c r="CB67" s="758"/>
      <c r="CC67" s="758"/>
      <c r="CD67" s="758"/>
      <c r="CE67" s="758"/>
      <c r="CF67" s="758"/>
      <c r="CG67" s="759"/>
      <c r="CH67" s="754"/>
      <c r="CI67" s="755"/>
      <c r="CJ67" s="755"/>
      <c r="CK67" s="755"/>
      <c r="CL67" s="756"/>
      <c r="CM67" s="754"/>
      <c r="CN67" s="755"/>
      <c r="CO67" s="755"/>
      <c r="CP67" s="755"/>
      <c r="CQ67" s="756"/>
      <c r="CR67" s="754"/>
      <c r="CS67" s="755"/>
      <c r="CT67" s="755"/>
      <c r="CU67" s="755"/>
      <c r="CV67" s="756"/>
      <c r="CW67" s="754"/>
      <c r="CX67" s="755"/>
      <c r="CY67" s="755"/>
      <c r="CZ67" s="755"/>
      <c r="DA67" s="756"/>
      <c r="DB67" s="754"/>
      <c r="DC67" s="755"/>
      <c r="DD67" s="755"/>
      <c r="DE67" s="755"/>
      <c r="DF67" s="756"/>
      <c r="DG67" s="754"/>
      <c r="DH67" s="755"/>
      <c r="DI67" s="755"/>
      <c r="DJ67" s="755"/>
      <c r="DK67" s="756"/>
      <c r="DL67" s="754"/>
      <c r="DM67" s="755"/>
      <c r="DN67" s="755"/>
      <c r="DO67" s="755"/>
      <c r="DP67" s="756"/>
      <c r="DQ67" s="754"/>
      <c r="DR67" s="755"/>
      <c r="DS67" s="755"/>
      <c r="DT67" s="755"/>
      <c r="DU67" s="756"/>
      <c r="DV67" s="757"/>
      <c r="DW67" s="758"/>
      <c r="DX67" s="758"/>
      <c r="DY67" s="758"/>
      <c r="DZ67" s="760"/>
      <c r="EA67" s="54"/>
    </row>
    <row r="68" spans="1:131" s="51" customFormat="1" ht="26.3" customHeight="1" x14ac:dyDescent="0.2">
      <c r="A68" s="58">
        <v>1</v>
      </c>
      <c r="B68" s="659" t="s">
        <v>532</v>
      </c>
      <c r="C68" s="660"/>
      <c r="D68" s="660"/>
      <c r="E68" s="660"/>
      <c r="F68" s="660"/>
      <c r="G68" s="660"/>
      <c r="H68" s="660"/>
      <c r="I68" s="660"/>
      <c r="J68" s="660"/>
      <c r="K68" s="660"/>
      <c r="L68" s="660"/>
      <c r="M68" s="660"/>
      <c r="N68" s="660"/>
      <c r="O68" s="660"/>
      <c r="P68" s="697"/>
      <c r="Q68" s="698">
        <v>4395</v>
      </c>
      <c r="R68" s="699"/>
      <c r="S68" s="699"/>
      <c r="T68" s="699"/>
      <c r="U68" s="699"/>
      <c r="V68" s="699">
        <v>4261</v>
      </c>
      <c r="W68" s="699"/>
      <c r="X68" s="699"/>
      <c r="Y68" s="699"/>
      <c r="Z68" s="699"/>
      <c r="AA68" s="699">
        <v>134</v>
      </c>
      <c r="AB68" s="699"/>
      <c r="AC68" s="699"/>
      <c r="AD68" s="699"/>
      <c r="AE68" s="699"/>
      <c r="AF68" s="699">
        <v>131</v>
      </c>
      <c r="AG68" s="699"/>
      <c r="AH68" s="699"/>
      <c r="AI68" s="699"/>
      <c r="AJ68" s="699"/>
      <c r="AK68" s="699">
        <v>238</v>
      </c>
      <c r="AL68" s="699"/>
      <c r="AM68" s="699"/>
      <c r="AN68" s="699"/>
      <c r="AO68" s="699"/>
      <c r="AP68" s="699">
        <v>2714</v>
      </c>
      <c r="AQ68" s="699"/>
      <c r="AR68" s="699"/>
      <c r="AS68" s="699"/>
      <c r="AT68" s="699"/>
      <c r="AU68" s="699">
        <v>355</v>
      </c>
      <c r="AV68" s="699"/>
      <c r="AW68" s="699"/>
      <c r="AX68" s="699"/>
      <c r="AY68" s="699"/>
      <c r="AZ68" s="705"/>
      <c r="BA68" s="705"/>
      <c r="BB68" s="705"/>
      <c r="BC68" s="705"/>
      <c r="BD68" s="706"/>
      <c r="BE68" s="62"/>
      <c r="BF68" s="62"/>
      <c r="BG68" s="62"/>
      <c r="BH68" s="62"/>
      <c r="BI68" s="62"/>
      <c r="BJ68" s="62"/>
      <c r="BK68" s="62"/>
      <c r="BL68" s="62"/>
      <c r="BM68" s="62"/>
      <c r="BN68" s="62"/>
      <c r="BO68" s="62"/>
      <c r="BP68" s="62"/>
      <c r="BQ68" s="59">
        <v>62</v>
      </c>
      <c r="BR68" s="88"/>
      <c r="BS68" s="757"/>
      <c r="BT68" s="758"/>
      <c r="BU68" s="758"/>
      <c r="BV68" s="758"/>
      <c r="BW68" s="758"/>
      <c r="BX68" s="758"/>
      <c r="BY68" s="758"/>
      <c r="BZ68" s="758"/>
      <c r="CA68" s="758"/>
      <c r="CB68" s="758"/>
      <c r="CC68" s="758"/>
      <c r="CD68" s="758"/>
      <c r="CE68" s="758"/>
      <c r="CF68" s="758"/>
      <c r="CG68" s="759"/>
      <c r="CH68" s="754"/>
      <c r="CI68" s="755"/>
      <c r="CJ68" s="755"/>
      <c r="CK68" s="755"/>
      <c r="CL68" s="756"/>
      <c r="CM68" s="754"/>
      <c r="CN68" s="755"/>
      <c r="CO68" s="755"/>
      <c r="CP68" s="755"/>
      <c r="CQ68" s="756"/>
      <c r="CR68" s="754"/>
      <c r="CS68" s="755"/>
      <c r="CT68" s="755"/>
      <c r="CU68" s="755"/>
      <c r="CV68" s="756"/>
      <c r="CW68" s="754"/>
      <c r="CX68" s="755"/>
      <c r="CY68" s="755"/>
      <c r="CZ68" s="755"/>
      <c r="DA68" s="756"/>
      <c r="DB68" s="754"/>
      <c r="DC68" s="755"/>
      <c r="DD68" s="755"/>
      <c r="DE68" s="755"/>
      <c r="DF68" s="756"/>
      <c r="DG68" s="754"/>
      <c r="DH68" s="755"/>
      <c r="DI68" s="755"/>
      <c r="DJ68" s="755"/>
      <c r="DK68" s="756"/>
      <c r="DL68" s="754"/>
      <c r="DM68" s="755"/>
      <c r="DN68" s="755"/>
      <c r="DO68" s="755"/>
      <c r="DP68" s="756"/>
      <c r="DQ68" s="754"/>
      <c r="DR68" s="755"/>
      <c r="DS68" s="755"/>
      <c r="DT68" s="755"/>
      <c r="DU68" s="756"/>
      <c r="DV68" s="757"/>
      <c r="DW68" s="758"/>
      <c r="DX68" s="758"/>
      <c r="DY68" s="758"/>
      <c r="DZ68" s="760"/>
      <c r="EA68" s="54"/>
    </row>
    <row r="69" spans="1:131" s="51" customFormat="1" ht="26.3" customHeight="1" x14ac:dyDescent="0.2">
      <c r="A69" s="59">
        <v>2</v>
      </c>
      <c r="B69" s="690" t="s">
        <v>533</v>
      </c>
      <c r="C69" s="691"/>
      <c r="D69" s="691"/>
      <c r="E69" s="691"/>
      <c r="F69" s="691"/>
      <c r="G69" s="691"/>
      <c r="H69" s="691"/>
      <c r="I69" s="691"/>
      <c r="J69" s="691"/>
      <c r="K69" s="691"/>
      <c r="L69" s="691"/>
      <c r="M69" s="691"/>
      <c r="N69" s="691"/>
      <c r="O69" s="691"/>
      <c r="P69" s="692"/>
      <c r="Q69" s="682">
        <v>190</v>
      </c>
      <c r="R69" s="683"/>
      <c r="S69" s="683"/>
      <c r="T69" s="683"/>
      <c r="U69" s="683"/>
      <c r="V69" s="683">
        <v>158</v>
      </c>
      <c r="W69" s="683"/>
      <c r="X69" s="683"/>
      <c r="Y69" s="683"/>
      <c r="Z69" s="683"/>
      <c r="AA69" s="683">
        <v>31</v>
      </c>
      <c r="AB69" s="683"/>
      <c r="AC69" s="683"/>
      <c r="AD69" s="683"/>
      <c r="AE69" s="683"/>
      <c r="AF69" s="683">
        <v>31</v>
      </c>
      <c r="AG69" s="683"/>
      <c r="AH69" s="683"/>
      <c r="AI69" s="683"/>
      <c r="AJ69" s="683"/>
      <c r="AK69" s="683" t="s">
        <v>208</v>
      </c>
      <c r="AL69" s="683"/>
      <c r="AM69" s="683"/>
      <c r="AN69" s="683"/>
      <c r="AO69" s="683"/>
      <c r="AP69" s="683" t="s">
        <v>208</v>
      </c>
      <c r="AQ69" s="683"/>
      <c r="AR69" s="683"/>
      <c r="AS69" s="683"/>
      <c r="AT69" s="683"/>
      <c r="AU69" s="683" t="s">
        <v>208</v>
      </c>
      <c r="AV69" s="683"/>
      <c r="AW69" s="683"/>
      <c r="AX69" s="683"/>
      <c r="AY69" s="683"/>
      <c r="AZ69" s="688"/>
      <c r="BA69" s="688"/>
      <c r="BB69" s="688"/>
      <c r="BC69" s="688"/>
      <c r="BD69" s="689"/>
      <c r="BE69" s="62"/>
      <c r="BF69" s="62"/>
      <c r="BG69" s="62"/>
      <c r="BH69" s="62"/>
      <c r="BI69" s="62"/>
      <c r="BJ69" s="62"/>
      <c r="BK69" s="62"/>
      <c r="BL69" s="62"/>
      <c r="BM69" s="62"/>
      <c r="BN69" s="62"/>
      <c r="BO69" s="62"/>
      <c r="BP69" s="62"/>
      <c r="BQ69" s="59">
        <v>63</v>
      </c>
      <c r="BR69" s="88"/>
      <c r="BS69" s="757"/>
      <c r="BT69" s="758"/>
      <c r="BU69" s="758"/>
      <c r="BV69" s="758"/>
      <c r="BW69" s="758"/>
      <c r="BX69" s="758"/>
      <c r="BY69" s="758"/>
      <c r="BZ69" s="758"/>
      <c r="CA69" s="758"/>
      <c r="CB69" s="758"/>
      <c r="CC69" s="758"/>
      <c r="CD69" s="758"/>
      <c r="CE69" s="758"/>
      <c r="CF69" s="758"/>
      <c r="CG69" s="759"/>
      <c r="CH69" s="754"/>
      <c r="CI69" s="755"/>
      <c r="CJ69" s="755"/>
      <c r="CK69" s="755"/>
      <c r="CL69" s="756"/>
      <c r="CM69" s="754"/>
      <c r="CN69" s="755"/>
      <c r="CO69" s="755"/>
      <c r="CP69" s="755"/>
      <c r="CQ69" s="756"/>
      <c r="CR69" s="754"/>
      <c r="CS69" s="755"/>
      <c r="CT69" s="755"/>
      <c r="CU69" s="755"/>
      <c r="CV69" s="756"/>
      <c r="CW69" s="754"/>
      <c r="CX69" s="755"/>
      <c r="CY69" s="755"/>
      <c r="CZ69" s="755"/>
      <c r="DA69" s="756"/>
      <c r="DB69" s="754"/>
      <c r="DC69" s="755"/>
      <c r="DD69" s="755"/>
      <c r="DE69" s="755"/>
      <c r="DF69" s="756"/>
      <c r="DG69" s="754"/>
      <c r="DH69" s="755"/>
      <c r="DI69" s="755"/>
      <c r="DJ69" s="755"/>
      <c r="DK69" s="756"/>
      <c r="DL69" s="754"/>
      <c r="DM69" s="755"/>
      <c r="DN69" s="755"/>
      <c r="DO69" s="755"/>
      <c r="DP69" s="756"/>
      <c r="DQ69" s="754"/>
      <c r="DR69" s="755"/>
      <c r="DS69" s="755"/>
      <c r="DT69" s="755"/>
      <c r="DU69" s="756"/>
      <c r="DV69" s="757"/>
      <c r="DW69" s="758"/>
      <c r="DX69" s="758"/>
      <c r="DY69" s="758"/>
      <c r="DZ69" s="760"/>
      <c r="EA69" s="54"/>
    </row>
    <row r="70" spans="1:131" s="51" customFormat="1" ht="26.3" customHeight="1" x14ac:dyDescent="0.2">
      <c r="A70" s="59">
        <v>3</v>
      </c>
      <c r="B70" s="690" t="s">
        <v>534</v>
      </c>
      <c r="C70" s="691"/>
      <c r="D70" s="691"/>
      <c r="E70" s="691"/>
      <c r="F70" s="691"/>
      <c r="G70" s="691"/>
      <c r="H70" s="691"/>
      <c r="I70" s="691"/>
      <c r="J70" s="691"/>
      <c r="K70" s="691"/>
      <c r="L70" s="691"/>
      <c r="M70" s="691"/>
      <c r="N70" s="691"/>
      <c r="O70" s="691"/>
      <c r="P70" s="692"/>
      <c r="Q70" s="682">
        <v>7641</v>
      </c>
      <c r="R70" s="683"/>
      <c r="S70" s="683"/>
      <c r="T70" s="683"/>
      <c r="U70" s="683"/>
      <c r="V70" s="683">
        <v>8023</v>
      </c>
      <c r="W70" s="683"/>
      <c r="X70" s="683"/>
      <c r="Y70" s="683"/>
      <c r="Z70" s="683"/>
      <c r="AA70" s="683">
        <v>-382</v>
      </c>
      <c r="AB70" s="683"/>
      <c r="AC70" s="683"/>
      <c r="AD70" s="683"/>
      <c r="AE70" s="683"/>
      <c r="AF70" s="683">
        <v>1033</v>
      </c>
      <c r="AG70" s="683"/>
      <c r="AH70" s="683"/>
      <c r="AI70" s="683"/>
      <c r="AJ70" s="683"/>
      <c r="AK70" s="683" t="s">
        <v>208</v>
      </c>
      <c r="AL70" s="683"/>
      <c r="AM70" s="683"/>
      <c r="AN70" s="683"/>
      <c r="AO70" s="683"/>
      <c r="AP70" s="683">
        <v>7033</v>
      </c>
      <c r="AQ70" s="683"/>
      <c r="AR70" s="683"/>
      <c r="AS70" s="683"/>
      <c r="AT70" s="683"/>
      <c r="AU70" s="683">
        <v>253</v>
      </c>
      <c r="AV70" s="683"/>
      <c r="AW70" s="683"/>
      <c r="AX70" s="683"/>
      <c r="AY70" s="683"/>
      <c r="AZ70" s="688"/>
      <c r="BA70" s="688"/>
      <c r="BB70" s="688"/>
      <c r="BC70" s="688"/>
      <c r="BD70" s="689"/>
      <c r="BE70" s="62"/>
      <c r="BF70" s="62"/>
      <c r="BG70" s="62"/>
      <c r="BH70" s="62"/>
      <c r="BI70" s="62"/>
      <c r="BJ70" s="62"/>
      <c r="BK70" s="62"/>
      <c r="BL70" s="62"/>
      <c r="BM70" s="62"/>
      <c r="BN70" s="62"/>
      <c r="BO70" s="62"/>
      <c r="BP70" s="62"/>
      <c r="BQ70" s="59">
        <v>64</v>
      </c>
      <c r="BR70" s="88"/>
      <c r="BS70" s="757"/>
      <c r="BT70" s="758"/>
      <c r="BU70" s="758"/>
      <c r="BV70" s="758"/>
      <c r="BW70" s="758"/>
      <c r="BX70" s="758"/>
      <c r="BY70" s="758"/>
      <c r="BZ70" s="758"/>
      <c r="CA70" s="758"/>
      <c r="CB70" s="758"/>
      <c r="CC70" s="758"/>
      <c r="CD70" s="758"/>
      <c r="CE70" s="758"/>
      <c r="CF70" s="758"/>
      <c r="CG70" s="759"/>
      <c r="CH70" s="754"/>
      <c r="CI70" s="755"/>
      <c r="CJ70" s="755"/>
      <c r="CK70" s="755"/>
      <c r="CL70" s="756"/>
      <c r="CM70" s="754"/>
      <c r="CN70" s="755"/>
      <c r="CO70" s="755"/>
      <c r="CP70" s="755"/>
      <c r="CQ70" s="756"/>
      <c r="CR70" s="754"/>
      <c r="CS70" s="755"/>
      <c r="CT70" s="755"/>
      <c r="CU70" s="755"/>
      <c r="CV70" s="756"/>
      <c r="CW70" s="754"/>
      <c r="CX70" s="755"/>
      <c r="CY70" s="755"/>
      <c r="CZ70" s="755"/>
      <c r="DA70" s="756"/>
      <c r="DB70" s="754"/>
      <c r="DC70" s="755"/>
      <c r="DD70" s="755"/>
      <c r="DE70" s="755"/>
      <c r="DF70" s="756"/>
      <c r="DG70" s="754"/>
      <c r="DH70" s="755"/>
      <c r="DI70" s="755"/>
      <c r="DJ70" s="755"/>
      <c r="DK70" s="756"/>
      <c r="DL70" s="754"/>
      <c r="DM70" s="755"/>
      <c r="DN70" s="755"/>
      <c r="DO70" s="755"/>
      <c r="DP70" s="756"/>
      <c r="DQ70" s="754"/>
      <c r="DR70" s="755"/>
      <c r="DS70" s="755"/>
      <c r="DT70" s="755"/>
      <c r="DU70" s="756"/>
      <c r="DV70" s="757"/>
      <c r="DW70" s="758"/>
      <c r="DX70" s="758"/>
      <c r="DY70" s="758"/>
      <c r="DZ70" s="760"/>
      <c r="EA70" s="54"/>
    </row>
    <row r="71" spans="1:131" s="51" customFormat="1" ht="26.3" customHeight="1" x14ac:dyDescent="0.2">
      <c r="A71" s="59">
        <v>4</v>
      </c>
      <c r="B71" s="690" t="s">
        <v>535</v>
      </c>
      <c r="C71" s="691"/>
      <c r="D71" s="691"/>
      <c r="E71" s="691"/>
      <c r="F71" s="691"/>
      <c r="G71" s="691"/>
      <c r="H71" s="691"/>
      <c r="I71" s="691"/>
      <c r="J71" s="691"/>
      <c r="K71" s="691"/>
      <c r="L71" s="691"/>
      <c r="M71" s="691"/>
      <c r="N71" s="691"/>
      <c r="O71" s="691"/>
      <c r="P71" s="692"/>
      <c r="Q71" s="682">
        <v>1184</v>
      </c>
      <c r="R71" s="683"/>
      <c r="S71" s="683"/>
      <c r="T71" s="683"/>
      <c r="U71" s="683"/>
      <c r="V71" s="683">
        <v>1131</v>
      </c>
      <c r="W71" s="683"/>
      <c r="X71" s="683"/>
      <c r="Y71" s="683"/>
      <c r="Z71" s="683"/>
      <c r="AA71" s="683">
        <v>53</v>
      </c>
      <c r="AB71" s="683"/>
      <c r="AC71" s="683"/>
      <c r="AD71" s="683"/>
      <c r="AE71" s="683"/>
      <c r="AF71" s="683">
        <v>53</v>
      </c>
      <c r="AG71" s="683"/>
      <c r="AH71" s="683"/>
      <c r="AI71" s="683"/>
      <c r="AJ71" s="683"/>
      <c r="AK71" s="683">
        <v>88</v>
      </c>
      <c r="AL71" s="683"/>
      <c r="AM71" s="683"/>
      <c r="AN71" s="683"/>
      <c r="AO71" s="683"/>
      <c r="AP71" s="683">
        <v>5430</v>
      </c>
      <c r="AQ71" s="683"/>
      <c r="AR71" s="683"/>
      <c r="AS71" s="683"/>
      <c r="AT71" s="683"/>
      <c r="AU71" s="683">
        <v>776</v>
      </c>
      <c r="AV71" s="683"/>
      <c r="AW71" s="683"/>
      <c r="AX71" s="683"/>
      <c r="AY71" s="683"/>
      <c r="AZ71" s="688"/>
      <c r="BA71" s="688"/>
      <c r="BB71" s="688"/>
      <c r="BC71" s="688"/>
      <c r="BD71" s="689"/>
      <c r="BE71" s="62"/>
      <c r="BF71" s="62"/>
      <c r="BG71" s="62"/>
      <c r="BH71" s="62"/>
      <c r="BI71" s="62"/>
      <c r="BJ71" s="62"/>
      <c r="BK71" s="62"/>
      <c r="BL71" s="62"/>
      <c r="BM71" s="62"/>
      <c r="BN71" s="62"/>
      <c r="BO71" s="62"/>
      <c r="BP71" s="62"/>
      <c r="BQ71" s="59">
        <v>65</v>
      </c>
      <c r="BR71" s="88"/>
      <c r="BS71" s="757"/>
      <c r="BT71" s="758"/>
      <c r="BU71" s="758"/>
      <c r="BV71" s="758"/>
      <c r="BW71" s="758"/>
      <c r="BX71" s="758"/>
      <c r="BY71" s="758"/>
      <c r="BZ71" s="758"/>
      <c r="CA71" s="758"/>
      <c r="CB71" s="758"/>
      <c r="CC71" s="758"/>
      <c r="CD71" s="758"/>
      <c r="CE71" s="758"/>
      <c r="CF71" s="758"/>
      <c r="CG71" s="759"/>
      <c r="CH71" s="754"/>
      <c r="CI71" s="755"/>
      <c r="CJ71" s="755"/>
      <c r="CK71" s="755"/>
      <c r="CL71" s="756"/>
      <c r="CM71" s="754"/>
      <c r="CN71" s="755"/>
      <c r="CO71" s="755"/>
      <c r="CP71" s="755"/>
      <c r="CQ71" s="756"/>
      <c r="CR71" s="754"/>
      <c r="CS71" s="755"/>
      <c r="CT71" s="755"/>
      <c r="CU71" s="755"/>
      <c r="CV71" s="756"/>
      <c r="CW71" s="754"/>
      <c r="CX71" s="755"/>
      <c r="CY71" s="755"/>
      <c r="CZ71" s="755"/>
      <c r="DA71" s="756"/>
      <c r="DB71" s="754"/>
      <c r="DC71" s="755"/>
      <c r="DD71" s="755"/>
      <c r="DE71" s="755"/>
      <c r="DF71" s="756"/>
      <c r="DG71" s="754"/>
      <c r="DH71" s="755"/>
      <c r="DI71" s="755"/>
      <c r="DJ71" s="755"/>
      <c r="DK71" s="756"/>
      <c r="DL71" s="754"/>
      <c r="DM71" s="755"/>
      <c r="DN71" s="755"/>
      <c r="DO71" s="755"/>
      <c r="DP71" s="756"/>
      <c r="DQ71" s="754"/>
      <c r="DR71" s="755"/>
      <c r="DS71" s="755"/>
      <c r="DT71" s="755"/>
      <c r="DU71" s="756"/>
      <c r="DV71" s="757"/>
      <c r="DW71" s="758"/>
      <c r="DX71" s="758"/>
      <c r="DY71" s="758"/>
      <c r="DZ71" s="760"/>
      <c r="EA71" s="54"/>
    </row>
    <row r="72" spans="1:131" s="51" customFormat="1" ht="26.3" customHeight="1" x14ac:dyDescent="0.2">
      <c r="A72" s="59">
        <v>5</v>
      </c>
      <c r="B72" s="690" t="s">
        <v>536</v>
      </c>
      <c r="C72" s="691"/>
      <c r="D72" s="691"/>
      <c r="E72" s="691"/>
      <c r="F72" s="691"/>
      <c r="G72" s="691"/>
      <c r="H72" s="691"/>
      <c r="I72" s="691"/>
      <c r="J72" s="691"/>
      <c r="K72" s="691"/>
      <c r="L72" s="691"/>
      <c r="M72" s="691"/>
      <c r="N72" s="691"/>
      <c r="O72" s="691"/>
      <c r="P72" s="692"/>
      <c r="Q72" s="682">
        <v>188</v>
      </c>
      <c r="R72" s="683"/>
      <c r="S72" s="683"/>
      <c r="T72" s="683"/>
      <c r="U72" s="683"/>
      <c r="V72" s="683">
        <v>154</v>
      </c>
      <c r="W72" s="683"/>
      <c r="X72" s="683"/>
      <c r="Y72" s="683"/>
      <c r="Z72" s="683"/>
      <c r="AA72" s="683">
        <v>34</v>
      </c>
      <c r="AB72" s="683"/>
      <c r="AC72" s="683"/>
      <c r="AD72" s="683"/>
      <c r="AE72" s="683"/>
      <c r="AF72" s="683">
        <v>34</v>
      </c>
      <c r="AG72" s="683"/>
      <c r="AH72" s="683"/>
      <c r="AI72" s="683"/>
      <c r="AJ72" s="683"/>
      <c r="AK72" s="683">
        <v>40</v>
      </c>
      <c r="AL72" s="683"/>
      <c r="AM72" s="683"/>
      <c r="AN72" s="683"/>
      <c r="AO72" s="683"/>
      <c r="AP72" s="683" t="s">
        <v>208</v>
      </c>
      <c r="AQ72" s="683"/>
      <c r="AR72" s="683"/>
      <c r="AS72" s="683"/>
      <c r="AT72" s="683"/>
      <c r="AU72" s="683" t="s">
        <v>208</v>
      </c>
      <c r="AV72" s="683"/>
      <c r="AW72" s="683"/>
      <c r="AX72" s="683"/>
      <c r="AY72" s="683"/>
      <c r="AZ72" s="688"/>
      <c r="BA72" s="688"/>
      <c r="BB72" s="688"/>
      <c r="BC72" s="688"/>
      <c r="BD72" s="689"/>
      <c r="BE72" s="62"/>
      <c r="BF72" s="62"/>
      <c r="BG72" s="62"/>
      <c r="BH72" s="62"/>
      <c r="BI72" s="62"/>
      <c r="BJ72" s="62"/>
      <c r="BK72" s="62"/>
      <c r="BL72" s="62"/>
      <c r="BM72" s="62"/>
      <c r="BN72" s="62"/>
      <c r="BO72" s="62"/>
      <c r="BP72" s="62"/>
      <c r="BQ72" s="59">
        <v>66</v>
      </c>
      <c r="BR72" s="88"/>
      <c r="BS72" s="757"/>
      <c r="BT72" s="758"/>
      <c r="BU72" s="758"/>
      <c r="BV72" s="758"/>
      <c r="BW72" s="758"/>
      <c r="BX72" s="758"/>
      <c r="BY72" s="758"/>
      <c r="BZ72" s="758"/>
      <c r="CA72" s="758"/>
      <c r="CB72" s="758"/>
      <c r="CC72" s="758"/>
      <c r="CD72" s="758"/>
      <c r="CE72" s="758"/>
      <c r="CF72" s="758"/>
      <c r="CG72" s="759"/>
      <c r="CH72" s="754"/>
      <c r="CI72" s="755"/>
      <c r="CJ72" s="755"/>
      <c r="CK72" s="755"/>
      <c r="CL72" s="756"/>
      <c r="CM72" s="754"/>
      <c r="CN72" s="755"/>
      <c r="CO72" s="755"/>
      <c r="CP72" s="755"/>
      <c r="CQ72" s="756"/>
      <c r="CR72" s="754"/>
      <c r="CS72" s="755"/>
      <c r="CT72" s="755"/>
      <c r="CU72" s="755"/>
      <c r="CV72" s="756"/>
      <c r="CW72" s="754"/>
      <c r="CX72" s="755"/>
      <c r="CY72" s="755"/>
      <c r="CZ72" s="755"/>
      <c r="DA72" s="756"/>
      <c r="DB72" s="754"/>
      <c r="DC72" s="755"/>
      <c r="DD72" s="755"/>
      <c r="DE72" s="755"/>
      <c r="DF72" s="756"/>
      <c r="DG72" s="754"/>
      <c r="DH72" s="755"/>
      <c r="DI72" s="755"/>
      <c r="DJ72" s="755"/>
      <c r="DK72" s="756"/>
      <c r="DL72" s="754"/>
      <c r="DM72" s="755"/>
      <c r="DN72" s="755"/>
      <c r="DO72" s="755"/>
      <c r="DP72" s="756"/>
      <c r="DQ72" s="754"/>
      <c r="DR72" s="755"/>
      <c r="DS72" s="755"/>
      <c r="DT72" s="755"/>
      <c r="DU72" s="756"/>
      <c r="DV72" s="757"/>
      <c r="DW72" s="758"/>
      <c r="DX72" s="758"/>
      <c r="DY72" s="758"/>
      <c r="DZ72" s="760"/>
      <c r="EA72" s="54"/>
    </row>
    <row r="73" spans="1:131" s="51" customFormat="1" ht="26.3" customHeight="1" x14ac:dyDescent="0.2">
      <c r="A73" s="59">
        <v>6</v>
      </c>
      <c r="B73" s="690" t="s">
        <v>537</v>
      </c>
      <c r="C73" s="691"/>
      <c r="D73" s="691"/>
      <c r="E73" s="691"/>
      <c r="F73" s="691"/>
      <c r="G73" s="691"/>
      <c r="H73" s="691"/>
      <c r="I73" s="691"/>
      <c r="J73" s="691"/>
      <c r="K73" s="691"/>
      <c r="L73" s="691"/>
      <c r="M73" s="691"/>
      <c r="N73" s="691"/>
      <c r="O73" s="691"/>
      <c r="P73" s="692"/>
      <c r="Q73" s="682">
        <v>5521</v>
      </c>
      <c r="R73" s="683"/>
      <c r="S73" s="683"/>
      <c r="T73" s="683"/>
      <c r="U73" s="683"/>
      <c r="V73" s="683">
        <v>4998</v>
      </c>
      <c r="W73" s="683"/>
      <c r="X73" s="683"/>
      <c r="Y73" s="683"/>
      <c r="Z73" s="683"/>
      <c r="AA73" s="683">
        <v>523</v>
      </c>
      <c r="AB73" s="683"/>
      <c r="AC73" s="683"/>
      <c r="AD73" s="683"/>
      <c r="AE73" s="683"/>
      <c r="AF73" s="683">
        <v>523</v>
      </c>
      <c r="AG73" s="683"/>
      <c r="AH73" s="683"/>
      <c r="AI73" s="683"/>
      <c r="AJ73" s="683"/>
      <c r="AK73" s="683">
        <v>750</v>
      </c>
      <c r="AL73" s="683"/>
      <c r="AM73" s="683"/>
      <c r="AN73" s="683"/>
      <c r="AO73" s="683"/>
      <c r="AP73" s="683" t="s">
        <v>208</v>
      </c>
      <c r="AQ73" s="683"/>
      <c r="AR73" s="683"/>
      <c r="AS73" s="683"/>
      <c r="AT73" s="683"/>
      <c r="AU73" s="683" t="s">
        <v>208</v>
      </c>
      <c r="AV73" s="683"/>
      <c r="AW73" s="683"/>
      <c r="AX73" s="683"/>
      <c r="AY73" s="683"/>
      <c r="AZ73" s="688"/>
      <c r="BA73" s="688"/>
      <c r="BB73" s="688"/>
      <c r="BC73" s="688"/>
      <c r="BD73" s="689"/>
      <c r="BE73" s="62"/>
      <c r="BF73" s="62"/>
      <c r="BG73" s="62"/>
      <c r="BH73" s="62"/>
      <c r="BI73" s="62"/>
      <c r="BJ73" s="62"/>
      <c r="BK73" s="62"/>
      <c r="BL73" s="62"/>
      <c r="BM73" s="62"/>
      <c r="BN73" s="62"/>
      <c r="BO73" s="62"/>
      <c r="BP73" s="62"/>
      <c r="BQ73" s="59">
        <v>67</v>
      </c>
      <c r="BR73" s="88"/>
      <c r="BS73" s="757"/>
      <c r="BT73" s="758"/>
      <c r="BU73" s="758"/>
      <c r="BV73" s="758"/>
      <c r="BW73" s="758"/>
      <c r="BX73" s="758"/>
      <c r="BY73" s="758"/>
      <c r="BZ73" s="758"/>
      <c r="CA73" s="758"/>
      <c r="CB73" s="758"/>
      <c r="CC73" s="758"/>
      <c r="CD73" s="758"/>
      <c r="CE73" s="758"/>
      <c r="CF73" s="758"/>
      <c r="CG73" s="759"/>
      <c r="CH73" s="754"/>
      <c r="CI73" s="755"/>
      <c r="CJ73" s="755"/>
      <c r="CK73" s="755"/>
      <c r="CL73" s="756"/>
      <c r="CM73" s="754"/>
      <c r="CN73" s="755"/>
      <c r="CO73" s="755"/>
      <c r="CP73" s="755"/>
      <c r="CQ73" s="756"/>
      <c r="CR73" s="754"/>
      <c r="CS73" s="755"/>
      <c r="CT73" s="755"/>
      <c r="CU73" s="755"/>
      <c r="CV73" s="756"/>
      <c r="CW73" s="754"/>
      <c r="CX73" s="755"/>
      <c r="CY73" s="755"/>
      <c r="CZ73" s="755"/>
      <c r="DA73" s="756"/>
      <c r="DB73" s="754"/>
      <c r="DC73" s="755"/>
      <c r="DD73" s="755"/>
      <c r="DE73" s="755"/>
      <c r="DF73" s="756"/>
      <c r="DG73" s="754"/>
      <c r="DH73" s="755"/>
      <c r="DI73" s="755"/>
      <c r="DJ73" s="755"/>
      <c r="DK73" s="756"/>
      <c r="DL73" s="754"/>
      <c r="DM73" s="755"/>
      <c r="DN73" s="755"/>
      <c r="DO73" s="755"/>
      <c r="DP73" s="756"/>
      <c r="DQ73" s="754"/>
      <c r="DR73" s="755"/>
      <c r="DS73" s="755"/>
      <c r="DT73" s="755"/>
      <c r="DU73" s="756"/>
      <c r="DV73" s="757"/>
      <c r="DW73" s="758"/>
      <c r="DX73" s="758"/>
      <c r="DY73" s="758"/>
      <c r="DZ73" s="760"/>
      <c r="EA73" s="54"/>
    </row>
    <row r="74" spans="1:131" s="51" customFormat="1" ht="26.3" customHeight="1" x14ac:dyDescent="0.2">
      <c r="A74" s="59">
        <v>7</v>
      </c>
      <c r="B74" s="690" t="s">
        <v>75</v>
      </c>
      <c r="C74" s="691"/>
      <c r="D74" s="691"/>
      <c r="E74" s="691"/>
      <c r="F74" s="691"/>
      <c r="G74" s="691"/>
      <c r="H74" s="691"/>
      <c r="I74" s="691"/>
      <c r="J74" s="691"/>
      <c r="K74" s="691"/>
      <c r="L74" s="691"/>
      <c r="M74" s="691"/>
      <c r="N74" s="691"/>
      <c r="O74" s="691"/>
      <c r="P74" s="692"/>
      <c r="Q74" s="682">
        <v>95</v>
      </c>
      <c r="R74" s="683"/>
      <c r="S74" s="683"/>
      <c r="T74" s="683"/>
      <c r="U74" s="683"/>
      <c r="V74" s="683">
        <v>85</v>
      </c>
      <c r="W74" s="683"/>
      <c r="X74" s="683"/>
      <c r="Y74" s="683"/>
      <c r="Z74" s="683"/>
      <c r="AA74" s="683">
        <v>10</v>
      </c>
      <c r="AB74" s="683"/>
      <c r="AC74" s="683"/>
      <c r="AD74" s="683"/>
      <c r="AE74" s="683"/>
      <c r="AF74" s="683">
        <v>10</v>
      </c>
      <c r="AG74" s="683"/>
      <c r="AH74" s="683"/>
      <c r="AI74" s="683"/>
      <c r="AJ74" s="683"/>
      <c r="AK74" s="683" t="s">
        <v>208</v>
      </c>
      <c r="AL74" s="683"/>
      <c r="AM74" s="683"/>
      <c r="AN74" s="683"/>
      <c r="AO74" s="683"/>
      <c r="AP74" s="683" t="s">
        <v>208</v>
      </c>
      <c r="AQ74" s="683"/>
      <c r="AR74" s="683"/>
      <c r="AS74" s="683"/>
      <c r="AT74" s="683"/>
      <c r="AU74" s="683" t="s">
        <v>208</v>
      </c>
      <c r="AV74" s="683"/>
      <c r="AW74" s="683"/>
      <c r="AX74" s="683"/>
      <c r="AY74" s="683"/>
      <c r="AZ74" s="688"/>
      <c r="BA74" s="688"/>
      <c r="BB74" s="688"/>
      <c r="BC74" s="688"/>
      <c r="BD74" s="689"/>
      <c r="BE74" s="62"/>
      <c r="BF74" s="62"/>
      <c r="BG74" s="62"/>
      <c r="BH74" s="62"/>
      <c r="BI74" s="62"/>
      <c r="BJ74" s="62"/>
      <c r="BK74" s="62"/>
      <c r="BL74" s="62"/>
      <c r="BM74" s="62"/>
      <c r="BN74" s="62"/>
      <c r="BO74" s="62"/>
      <c r="BP74" s="62"/>
      <c r="BQ74" s="59">
        <v>68</v>
      </c>
      <c r="BR74" s="88"/>
      <c r="BS74" s="757"/>
      <c r="BT74" s="758"/>
      <c r="BU74" s="758"/>
      <c r="BV74" s="758"/>
      <c r="BW74" s="758"/>
      <c r="BX74" s="758"/>
      <c r="BY74" s="758"/>
      <c r="BZ74" s="758"/>
      <c r="CA74" s="758"/>
      <c r="CB74" s="758"/>
      <c r="CC74" s="758"/>
      <c r="CD74" s="758"/>
      <c r="CE74" s="758"/>
      <c r="CF74" s="758"/>
      <c r="CG74" s="759"/>
      <c r="CH74" s="754"/>
      <c r="CI74" s="755"/>
      <c r="CJ74" s="755"/>
      <c r="CK74" s="755"/>
      <c r="CL74" s="756"/>
      <c r="CM74" s="754"/>
      <c r="CN74" s="755"/>
      <c r="CO74" s="755"/>
      <c r="CP74" s="755"/>
      <c r="CQ74" s="756"/>
      <c r="CR74" s="754"/>
      <c r="CS74" s="755"/>
      <c r="CT74" s="755"/>
      <c r="CU74" s="755"/>
      <c r="CV74" s="756"/>
      <c r="CW74" s="754"/>
      <c r="CX74" s="755"/>
      <c r="CY74" s="755"/>
      <c r="CZ74" s="755"/>
      <c r="DA74" s="756"/>
      <c r="DB74" s="754"/>
      <c r="DC74" s="755"/>
      <c r="DD74" s="755"/>
      <c r="DE74" s="755"/>
      <c r="DF74" s="756"/>
      <c r="DG74" s="754"/>
      <c r="DH74" s="755"/>
      <c r="DI74" s="755"/>
      <c r="DJ74" s="755"/>
      <c r="DK74" s="756"/>
      <c r="DL74" s="754"/>
      <c r="DM74" s="755"/>
      <c r="DN74" s="755"/>
      <c r="DO74" s="755"/>
      <c r="DP74" s="756"/>
      <c r="DQ74" s="754"/>
      <c r="DR74" s="755"/>
      <c r="DS74" s="755"/>
      <c r="DT74" s="755"/>
      <c r="DU74" s="756"/>
      <c r="DV74" s="757"/>
      <c r="DW74" s="758"/>
      <c r="DX74" s="758"/>
      <c r="DY74" s="758"/>
      <c r="DZ74" s="760"/>
      <c r="EA74" s="54"/>
    </row>
    <row r="75" spans="1:131" s="51" customFormat="1" ht="26.3" customHeight="1" x14ac:dyDescent="0.2">
      <c r="A75" s="59">
        <v>8</v>
      </c>
      <c r="B75" s="690" t="s">
        <v>156</v>
      </c>
      <c r="C75" s="691"/>
      <c r="D75" s="691"/>
      <c r="E75" s="691"/>
      <c r="F75" s="691"/>
      <c r="G75" s="691"/>
      <c r="H75" s="691"/>
      <c r="I75" s="691"/>
      <c r="J75" s="691"/>
      <c r="K75" s="691"/>
      <c r="L75" s="691"/>
      <c r="M75" s="691"/>
      <c r="N75" s="691"/>
      <c r="O75" s="691"/>
      <c r="P75" s="692"/>
      <c r="Q75" s="656">
        <v>244880</v>
      </c>
      <c r="R75" s="657"/>
      <c r="S75" s="657"/>
      <c r="T75" s="657"/>
      <c r="U75" s="687"/>
      <c r="V75" s="684">
        <v>239644</v>
      </c>
      <c r="W75" s="657"/>
      <c r="X75" s="657"/>
      <c r="Y75" s="657"/>
      <c r="Z75" s="687"/>
      <c r="AA75" s="684">
        <v>5236</v>
      </c>
      <c r="AB75" s="657"/>
      <c r="AC75" s="657"/>
      <c r="AD75" s="657"/>
      <c r="AE75" s="687"/>
      <c r="AF75" s="684">
        <v>5236</v>
      </c>
      <c r="AG75" s="657"/>
      <c r="AH75" s="657"/>
      <c r="AI75" s="657"/>
      <c r="AJ75" s="687"/>
      <c r="AK75" s="684">
        <v>1477</v>
      </c>
      <c r="AL75" s="657"/>
      <c r="AM75" s="657"/>
      <c r="AN75" s="657"/>
      <c r="AO75" s="687"/>
      <c r="AP75" s="684" t="s">
        <v>208</v>
      </c>
      <c r="AQ75" s="657"/>
      <c r="AR75" s="657"/>
      <c r="AS75" s="657"/>
      <c r="AT75" s="687"/>
      <c r="AU75" s="684" t="s">
        <v>208</v>
      </c>
      <c r="AV75" s="657"/>
      <c r="AW75" s="657"/>
      <c r="AX75" s="657"/>
      <c r="AY75" s="687"/>
      <c r="AZ75" s="688"/>
      <c r="BA75" s="688"/>
      <c r="BB75" s="688"/>
      <c r="BC75" s="688"/>
      <c r="BD75" s="689"/>
      <c r="BE75" s="62"/>
      <c r="BF75" s="62"/>
      <c r="BG75" s="62"/>
      <c r="BH75" s="62"/>
      <c r="BI75" s="62"/>
      <c r="BJ75" s="62"/>
      <c r="BK75" s="62"/>
      <c r="BL75" s="62"/>
      <c r="BM75" s="62"/>
      <c r="BN75" s="62"/>
      <c r="BO75" s="62"/>
      <c r="BP75" s="62"/>
      <c r="BQ75" s="59">
        <v>69</v>
      </c>
      <c r="BR75" s="88"/>
      <c r="BS75" s="757"/>
      <c r="BT75" s="758"/>
      <c r="BU75" s="758"/>
      <c r="BV75" s="758"/>
      <c r="BW75" s="758"/>
      <c r="BX75" s="758"/>
      <c r="BY75" s="758"/>
      <c r="BZ75" s="758"/>
      <c r="CA75" s="758"/>
      <c r="CB75" s="758"/>
      <c r="CC75" s="758"/>
      <c r="CD75" s="758"/>
      <c r="CE75" s="758"/>
      <c r="CF75" s="758"/>
      <c r="CG75" s="759"/>
      <c r="CH75" s="754"/>
      <c r="CI75" s="755"/>
      <c r="CJ75" s="755"/>
      <c r="CK75" s="755"/>
      <c r="CL75" s="756"/>
      <c r="CM75" s="754"/>
      <c r="CN75" s="755"/>
      <c r="CO75" s="755"/>
      <c r="CP75" s="755"/>
      <c r="CQ75" s="756"/>
      <c r="CR75" s="754"/>
      <c r="CS75" s="755"/>
      <c r="CT75" s="755"/>
      <c r="CU75" s="755"/>
      <c r="CV75" s="756"/>
      <c r="CW75" s="754"/>
      <c r="CX75" s="755"/>
      <c r="CY75" s="755"/>
      <c r="CZ75" s="755"/>
      <c r="DA75" s="756"/>
      <c r="DB75" s="754"/>
      <c r="DC75" s="755"/>
      <c r="DD75" s="755"/>
      <c r="DE75" s="755"/>
      <c r="DF75" s="756"/>
      <c r="DG75" s="754"/>
      <c r="DH75" s="755"/>
      <c r="DI75" s="755"/>
      <c r="DJ75" s="755"/>
      <c r="DK75" s="756"/>
      <c r="DL75" s="754"/>
      <c r="DM75" s="755"/>
      <c r="DN75" s="755"/>
      <c r="DO75" s="755"/>
      <c r="DP75" s="756"/>
      <c r="DQ75" s="754"/>
      <c r="DR75" s="755"/>
      <c r="DS75" s="755"/>
      <c r="DT75" s="755"/>
      <c r="DU75" s="756"/>
      <c r="DV75" s="757"/>
      <c r="DW75" s="758"/>
      <c r="DX75" s="758"/>
      <c r="DY75" s="758"/>
      <c r="DZ75" s="760"/>
      <c r="EA75" s="54"/>
    </row>
    <row r="76" spans="1:131" s="51" customFormat="1" ht="26.3" customHeight="1" x14ac:dyDescent="0.2">
      <c r="A76" s="59">
        <v>9</v>
      </c>
      <c r="B76" s="690" t="s">
        <v>391</v>
      </c>
      <c r="C76" s="691"/>
      <c r="D76" s="691"/>
      <c r="E76" s="691"/>
      <c r="F76" s="691"/>
      <c r="G76" s="691"/>
      <c r="H76" s="691"/>
      <c r="I76" s="691"/>
      <c r="J76" s="691"/>
      <c r="K76" s="691"/>
      <c r="L76" s="691"/>
      <c r="M76" s="691"/>
      <c r="N76" s="691"/>
      <c r="O76" s="691"/>
      <c r="P76" s="692"/>
      <c r="Q76" s="656">
        <v>9324</v>
      </c>
      <c r="R76" s="657"/>
      <c r="S76" s="657"/>
      <c r="T76" s="657"/>
      <c r="U76" s="687"/>
      <c r="V76" s="684">
        <v>8732</v>
      </c>
      <c r="W76" s="657"/>
      <c r="X76" s="657"/>
      <c r="Y76" s="657"/>
      <c r="Z76" s="687"/>
      <c r="AA76" s="684">
        <v>593</v>
      </c>
      <c r="AB76" s="657"/>
      <c r="AC76" s="657"/>
      <c r="AD76" s="657"/>
      <c r="AE76" s="687"/>
      <c r="AF76" s="684">
        <v>5293</v>
      </c>
      <c r="AG76" s="657"/>
      <c r="AH76" s="657"/>
      <c r="AI76" s="657"/>
      <c r="AJ76" s="687"/>
      <c r="AK76" s="683" t="s">
        <v>208</v>
      </c>
      <c r="AL76" s="683"/>
      <c r="AM76" s="683"/>
      <c r="AN76" s="683"/>
      <c r="AO76" s="683"/>
      <c r="AP76" s="684">
        <v>23412</v>
      </c>
      <c r="AQ76" s="657"/>
      <c r="AR76" s="657"/>
      <c r="AS76" s="657"/>
      <c r="AT76" s="687"/>
      <c r="AU76" s="684" t="s">
        <v>208</v>
      </c>
      <c r="AV76" s="657"/>
      <c r="AW76" s="657"/>
      <c r="AX76" s="657"/>
      <c r="AY76" s="687"/>
      <c r="AZ76" s="688"/>
      <c r="BA76" s="688"/>
      <c r="BB76" s="688"/>
      <c r="BC76" s="688"/>
      <c r="BD76" s="689"/>
      <c r="BE76" s="62"/>
      <c r="BF76" s="62"/>
      <c r="BG76" s="62"/>
      <c r="BH76" s="62"/>
      <c r="BI76" s="62"/>
      <c r="BJ76" s="62"/>
      <c r="BK76" s="62"/>
      <c r="BL76" s="62"/>
      <c r="BM76" s="62"/>
      <c r="BN76" s="62"/>
      <c r="BO76" s="62"/>
      <c r="BP76" s="62"/>
      <c r="BQ76" s="59">
        <v>70</v>
      </c>
      <c r="BR76" s="88"/>
      <c r="BS76" s="757"/>
      <c r="BT76" s="758"/>
      <c r="BU76" s="758"/>
      <c r="BV76" s="758"/>
      <c r="BW76" s="758"/>
      <c r="BX76" s="758"/>
      <c r="BY76" s="758"/>
      <c r="BZ76" s="758"/>
      <c r="CA76" s="758"/>
      <c r="CB76" s="758"/>
      <c r="CC76" s="758"/>
      <c r="CD76" s="758"/>
      <c r="CE76" s="758"/>
      <c r="CF76" s="758"/>
      <c r="CG76" s="759"/>
      <c r="CH76" s="754"/>
      <c r="CI76" s="755"/>
      <c r="CJ76" s="755"/>
      <c r="CK76" s="755"/>
      <c r="CL76" s="756"/>
      <c r="CM76" s="754"/>
      <c r="CN76" s="755"/>
      <c r="CO76" s="755"/>
      <c r="CP76" s="755"/>
      <c r="CQ76" s="756"/>
      <c r="CR76" s="754"/>
      <c r="CS76" s="755"/>
      <c r="CT76" s="755"/>
      <c r="CU76" s="755"/>
      <c r="CV76" s="756"/>
      <c r="CW76" s="754"/>
      <c r="CX76" s="755"/>
      <c r="CY76" s="755"/>
      <c r="CZ76" s="755"/>
      <c r="DA76" s="756"/>
      <c r="DB76" s="754"/>
      <c r="DC76" s="755"/>
      <c r="DD76" s="755"/>
      <c r="DE76" s="755"/>
      <c r="DF76" s="756"/>
      <c r="DG76" s="754"/>
      <c r="DH76" s="755"/>
      <c r="DI76" s="755"/>
      <c r="DJ76" s="755"/>
      <c r="DK76" s="756"/>
      <c r="DL76" s="754"/>
      <c r="DM76" s="755"/>
      <c r="DN76" s="755"/>
      <c r="DO76" s="755"/>
      <c r="DP76" s="756"/>
      <c r="DQ76" s="754"/>
      <c r="DR76" s="755"/>
      <c r="DS76" s="755"/>
      <c r="DT76" s="755"/>
      <c r="DU76" s="756"/>
      <c r="DV76" s="757"/>
      <c r="DW76" s="758"/>
      <c r="DX76" s="758"/>
      <c r="DY76" s="758"/>
      <c r="DZ76" s="760"/>
      <c r="EA76" s="54"/>
    </row>
    <row r="77" spans="1:131" s="51" customFormat="1" ht="26.3" customHeight="1" x14ac:dyDescent="0.2">
      <c r="A77" s="59">
        <v>10</v>
      </c>
      <c r="B77" s="690"/>
      <c r="C77" s="691"/>
      <c r="D77" s="691"/>
      <c r="E77" s="691"/>
      <c r="F77" s="691"/>
      <c r="G77" s="691"/>
      <c r="H77" s="691"/>
      <c r="I77" s="691"/>
      <c r="J77" s="691"/>
      <c r="K77" s="691"/>
      <c r="L77" s="691"/>
      <c r="M77" s="691"/>
      <c r="N77" s="691"/>
      <c r="O77" s="691"/>
      <c r="P77" s="692"/>
      <c r="Q77" s="656"/>
      <c r="R77" s="657"/>
      <c r="S77" s="657"/>
      <c r="T77" s="657"/>
      <c r="U77" s="687"/>
      <c r="V77" s="684"/>
      <c r="W77" s="657"/>
      <c r="X77" s="657"/>
      <c r="Y77" s="657"/>
      <c r="Z77" s="687"/>
      <c r="AA77" s="684"/>
      <c r="AB77" s="657"/>
      <c r="AC77" s="657"/>
      <c r="AD77" s="657"/>
      <c r="AE77" s="687"/>
      <c r="AF77" s="684"/>
      <c r="AG77" s="657"/>
      <c r="AH77" s="657"/>
      <c r="AI77" s="657"/>
      <c r="AJ77" s="687"/>
      <c r="AK77" s="684"/>
      <c r="AL77" s="657"/>
      <c r="AM77" s="657"/>
      <c r="AN77" s="657"/>
      <c r="AO77" s="687"/>
      <c r="AP77" s="684"/>
      <c r="AQ77" s="657"/>
      <c r="AR77" s="657"/>
      <c r="AS77" s="657"/>
      <c r="AT77" s="687"/>
      <c r="AU77" s="684"/>
      <c r="AV77" s="657"/>
      <c r="AW77" s="657"/>
      <c r="AX77" s="657"/>
      <c r="AY77" s="687"/>
      <c r="AZ77" s="688"/>
      <c r="BA77" s="688"/>
      <c r="BB77" s="688"/>
      <c r="BC77" s="688"/>
      <c r="BD77" s="689"/>
      <c r="BE77" s="62"/>
      <c r="BF77" s="62"/>
      <c r="BG77" s="62"/>
      <c r="BH77" s="62"/>
      <c r="BI77" s="62"/>
      <c r="BJ77" s="62"/>
      <c r="BK77" s="62"/>
      <c r="BL77" s="62"/>
      <c r="BM77" s="62"/>
      <c r="BN77" s="62"/>
      <c r="BO77" s="62"/>
      <c r="BP77" s="62"/>
      <c r="BQ77" s="59">
        <v>71</v>
      </c>
      <c r="BR77" s="88"/>
      <c r="BS77" s="757"/>
      <c r="BT77" s="758"/>
      <c r="BU77" s="758"/>
      <c r="BV77" s="758"/>
      <c r="BW77" s="758"/>
      <c r="BX77" s="758"/>
      <c r="BY77" s="758"/>
      <c r="BZ77" s="758"/>
      <c r="CA77" s="758"/>
      <c r="CB77" s="758"/>
      <c r="CC77" s="758"/>
      <c r="CD77" s="758"/>
      <c r="CE77" s="758"/>
      <c r="CF77" s="758"/>
      <c r="CG77" s="759"/>
      <c r="CH77" s="754"/>
      <c r="CI77" s="755"/>
      <c r="CJ77" s="755"/>
      <c r="CK77" s="755"/>
      <c r="CL77" s="756"/>
      <c r="CM77" s="754"/>
      <c r="CN77" s="755"/>
      <c r="CO77" s="755"/>
      <c r="CP77" s="755"/>
      <c r="CQ77" s="756"/>
      <c r="CR77" s="754"/>
      <c r="CS77" s="755"/>
      <c r="CT77" s="755"/>
      <c r="CU77" s="755"/>
      <c r="CV77" s="756"/>
      <c r="CW77" s="754"/>
      <c r="CX77" s="755"/>
      <c r="CY77" s="755"/>
      <c r="CZ77" s="755"/>
      <c r="DA77" s="756"/>
      <c r="DB77" s="754"/>
      <c r="DC77" s="755"/>
      <c r="DD77" s="755"/>
      <c r="DE77" s="755"/>
      <c r="DF77" s="756"/>
      <c r="DG77" s="754"/>
      <c r="DH77" s="755"/>
      <c r="DI77" s="755"/>
      <c r="DJ77" s="755"/>
      <c r="DK77" s="756"/>
      <c r="DL77" s="754"/>
      <c r="DM77" s="755"/>
      <c r="DN77" s="755"/>
      <c r="DO77" s="755"/>
      <c r="DP77" s="756"/>
      <c r="DQ77" s="754"/>
      <c r="DR77" s="755"/>
      <c r="DS77" s="755"/>
      <c r="DT77" s="755"/>
      <c r="DU77" s="756"/>
      <c r="DV77" s="757"/>
      <c r="DW77" s="758"/>
      <c r="DX77" s="758"/>
      <c r="DY77" s="758"/>
      <c r="DZ77" s="760"/>
      <c r="EA77" s="54"/>
    </row>
    <row r="78" spans="1:131" s="51" customFormat="1" ht="26.3" customHeight="1" x14ac:dyDescent="0.2">
      <c r="A78" s="59">
        <v>11</v>
      </c>
      <c r="B78" s="690"/>
      <c r="C78" s="691"/>
      <c r="D78" s="691"/>
      <c r="E78" s="691"/>
      <c r="F78" s="691"/>
      <c r="G78" s="691"/>
      <c r="H78" s="691"/>
      <c r="I78" s="691"/>
      <c r="J78" s="691"/>
      <c r="K78" s="691"/>
      <c r="L78" s="691"/>
      <c r="M78" s="691"/>
      <c r="N78" s="691"/>
      <c r="O78" s="691"/>
      <c r="P78" s="692"/>
      <c r="Q78" s="682"/>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8"/>
      <c r="BA78" s="688"/>
      <c r="BB78" s="688"/>
      <c r="BC78" s="688"/>
      <c r="BD78" s="689"/>
      <c r="BE78" s="62"/>
      <c r="BF78" s="62"/>
      <c r="BG78" s="62"/>
      <c r="BH78" s="62"/>
      <c r="BI78" s="62"/>
      <c r="BJ78" s="54"/>
      <c r="BK78" s="54"/>
      <c r="BL78" s="54"/>
      <c r="BM78" s="54"/>
      <c r="BN78" s="54"/>
      <c r="BO78" s="62"/>
      <c r="BP78" s="62"/>
      <c r="BQ78" s="59">
        <v>72</v>
      </c>
      <c r="BR78" s="88"/>
      <c r="BS78" s="757"/>
      <c r="BT78" s="758"/>
      <c r="BU78" s="758"/>
      <c r="BV78" s="758"/>
      <c r="BW78" s="758"/>
      <c r="BX78" s="758"/>
      <c r="BY78" s="758"/>
      <c r="BZ78" s="758"/>
      <c r="CA78" s="758"/>
      <c r="CB78" s="758"/>
      <c r="CC78" s="758"/>
      <c r="CD78" s="758"/>
      <c r="CE78" s="758"/>
      <c r="CF78" s="758"/>
      <c r="CG78" s="759"/>
      <c r="CH78" s="754"/>
      <c r="CI78" s="755"/>
      <c r="CJ78" s="755"/>
      <c r="CK78" s="755"/>
      <c r="CL78" s="756"/>
      <c r="CM78" s="754"/>
      <c r="CN78" s="755"/>
      <c r="CO78" s="755"/>
      <c r="CP78" s="755"/>
      <c r="CQ78" s="756"/>
      <c r="CR78" s="754"/>
      <c r="CS78" s="755"/>
      <c r="CT78" s="755"/>
      <c r="CU78" s="755"/>
      <c r="CV78" s="756"/>
      <c r="CW78" s="754"/>
      <c r="CX78" s="755"/>
      <c r="CY78" s="755"/>
      <c r="CZ78" s="755"/>
      <c r="DA78" s="756"/>
      <c r="DB78" s="754"/>
      <c r="DC78" s="755"/>
      <c r="DD78" s="755"/>
      <c r="DE78" s="755"/>
      <c r="DF78" s="756"/>
      <c r="DG78" s="754"/>
      <c r="DH78" s="755"/>
      <c r="DI78" s="755"/>
      <c r="DJ78" s="755"/>
      <c r="DK78" s="756"/>
      <c r="DL78" s="754"/>
      <c r="DM78" s="755"/>
      <c r="DN78" s="755"/>
      <c r="DO78" s="755"/>
      <c r="DP78" s="756"/>
      <c r="DQ78" s="754"/>
      <c r="DR78" s="755"/>
      <c r="DS78" s="755"/>
      <c r="DT78" s="755"/>
      <c r="DU78" s="756"/>
      <c r="DV78" s="757"/>
      <c r="DW78" s="758"/>
      <c r="DX78" s="758"/>
      <c r="DY78" s="758"/>
      <c r="DZ78" s="760"/>
      <c r="EA78" s="54"/>
    </row>
    <row r="79" spans="1:131" s="51" customFormat="1" ht="26.3" customHeight="1" x14ac:dyDescent="0.2">
      <c r="A79" s="59">
        <v>12</v>
      </c>
      <c r="B79" s="690"/>
      <c r="C79" s="691"/>
      <c r="D79" s="691"/>
      <c r="E79" s="691"/>
      <c r="F79" s="691"/>
      <c r="G79" s="691"/>
      <c r="H79" s="691"/>
      <c r="I79" s="691"/>
      <c r="J79" s="691"/>
      <c r="K79" s="691"/>
      <c r="L79" s="691"/>
      <c r="M79" s="691"/>
      <c r="N79" s="691"/>
      <c r="O79" s="691"/>
      <c r="P79" s="692"/>
      <c r="Q79" s="682"/>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8"/>
      <c r="BA79" s="688"/>
      <c r="BB79" s="688"/>
      <c r="BC79" s="688"/>
      <c r="BD79" s="689"/>
      <c r="BE79" s="62"/>
      <c r="BF79" s="62"/>
      <c r="BG79" s="62"/>
      <c r="BH79" s="62"/>
      <c r="BI79" s="62"/>
      <c r="BJ79" s="54"/>
      <c r="BK79" s="54"/>
      <c r="BL79" s="54"/>
      <c r="BM79" s="54"/>
      <c r="BN79" s="54"/>
      <c r="BO79" s="62"/>
      <c r="BP79" s="62"/>
      <c r="BQ79" s="59">
        <v>73</v>
      </c>
      <c r="BR79" s="88"/>
      <c r="BS79" s="757"/>
      <c r="BT79" s="758"/>
      <c r="BU79" s="758"/>
      <c r="BV79" s="758"/>
      <c r="BW79" s="758"/>
      <c r="BX79" s="758"/>
      <c r="BY79" s="758"/>
      <c r="BZ79" s="758"/>
      <c r="CA79" s="758"/>
      <c r="CB79" s="758"/>
      <c r="CC79" s="758"/>
      <c r="CD79" s="758"/>
      <c r="CE79" s="758"/>
      <c r="CF79" s="758"/>
      <c r="CG79" s="759"/>
      <c r="CH79" s="754"/>
      <c r="CI79" s="755"/>
      <c r="CJ79" s="755"/>
      <c r="CK79" s="755"/>
      <c r="CL79" s="756"/>
      <c r="CM79" s="754"/>
      <c r="CN79" s="755"/>
      <c r="CO79" s="755"/>
      <c r="CP79" s="755"/>
      <c r="CQ79" s="756"/>
      <c r="CR79" s="754"/>
      <c r="CS79" s="755"/>
      <c r="CT79" s="755"/>
      <c r="CU79" s="755"/>
      <c r="CV79" s="756"/>
      <c r="CW79" s="754"/>
      <c r="CX79" s="755"/>
      <c r="CY79" s="755"/>
      <c r="CZ79" s="755"/>
      <c r="DA79" s="756"/>
      <c r="DB79" s="754"/>
      <c r="DC79" s="755"/>
      <c r="DD79" s="755"/>
      <c r="DE79" s="755"/>
      <c r="DF79" s="756"/>
      <c r="DG79" s="754"/>
      <c r="DH79" s="755"/>
      <c r="DI79" s="755"/>
      <c r="DJ79" s="755"/>
      <c r="DK79" s="756"/>
      <c r="DL79" s="754"/>
      <c r="DM79" s="755"/>
      <c r="DN79" s="755"/>
      <c r="DO79" s="755"/>
      <c r="DP79" s="756"/>
      <c r="DQ79" s="754"/>
      <c r="DR79" s="755"/>
      <c r="DS79" s="755"/>
      <c r="DT79" s="755"/>
      <c r="DU79" s="756"/>
      <c r="DV79" s="757"/>
      <c r="DW79" s="758"/>
      <c r="DX79" s="758"/>
      <c r="DY79" s="758"/>
      <c r="DZ79" s="760"/>
      <c r="EA79" s="54"/>
    </row>
    <row r="80" spans="1:131" s="51" customFormat="1" ht="26.3" customHeight="1" x14ac:dyDescent="0.2">
      <c r="A80" s="59">
        <v>13</v>
      </c>
      <c r="B80" s="690"/>
      <c r="C80" s="691"/>
      <c r="D80" s="691"/>
      <c r="E80" s="691"/>
      <c r="F80" s="691"/>
      <c r="G80" s="691"/>
      <c r="H80" s="691"/>
      <c r="I80" s="691"/>
      <c r="J80" s="691"/>
      <c r="K80" s="691"/>
      <c r="L80" s="691"/>
      <c r="M80" s="691"/>
      <c r="N80" s="691"/>
      <c r="O80" s="691"/>
      <c r="P80" s="692"/>
      <c r="Q80" s="682"/>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8"/>
      <c r="BA80" s="688"/>
      <c r="BB80" s="688"/>
      <c r="BC80" s="688"/>
      <c r="BD80" s="689"/>
      <c r="BE80" s="62"/>
      <c r="BF80" s="62"/>
      <c r="BG80" s="62"/>
      <c r="BH80" s="62"/>
      <c r="BI80" s="62"/>
      <c r="BJ80" s="62"/>
      <c r="BK80" s="62"/>
      <c r="BL80" s="62"/>
      <c r="BM80" s="62"/>
      <c r="BN80" s="62"/>
      <c r="BO80" s="62"/>
      <c r="BP80" s="62"/>
      <c r="BQ80" s="59">
        <v>74</v>
      </c>
      <c r="BR80" s="88"/>
      <c r="BS80" s="757"/>
      <c r="BT80" s="758"/>
      <c r="BU80" s="758"/>
      <c r="BV80" s="758"/>
      <c r="BW80" s="758"/>
      <c r="BX80" s="758"/>
      <c r="BY80" s="758"/>
      <c r="BZ80" s="758"/>
      <c r="CA80" s="758"/>
      <c r="CB80" s="758"/>
      <c r="CC80" s="758"/>
      <c r="CD80" s="758"/>
      <c r="CE80" s="758"/>
      <c r="CF80" s="758"/>
      <c r="CG80" s="759"/>
      <c r="CH80" s="754"/>
      <c r="CI80" s="755"/>
      <c r="CJ80" s="755"/>
      <c r="CK80" s="755"/>
      <c r="CL80" s="756"/>
      <c r="CM80" s="754"/>
      <c r="CN80" s="755"/>
      <c r="CO80" s="755"/>
      <c r="CP80" s="755"/>
      <c r="CQ80" s="756"/>
      <c r="CR80" s="754"/>
      <c r="CS80" s="755"/>
      <c r="CT80" s="755"/>
      <c r="CU80" s="755"/>
      <c r="CV80" s="756"/>
      <c r="CW80" s="754"/>
      <c r="CX80" s="755"/>
      <c r="CY80" s="755"/>
      <c r="CZ80" s="755"/>
      <c r="DA80" s="756"/>
      <c r="DB80" s="754"/>
      <c r="DC80" s="755"/>
      <c r="DD80" s="755"/>
      <c r="DE80" s="755"/>
      <c r="DF80" s="756"/>
      <c r="DG80" s="754"/>
      <c r="DH80" s="755"/>
      <c r="DI80" s="755"/>
      <c r="DJ80" s="755"/>
      <c r="DK80" s="756"/>
      <c r="DL80" s="754"/>
      <c r="DM80" s="755"/>
      <c r="DN80" s="755"/>
      <c r="DO80" s="755"/>
      <c r="DP80" s="756"/>
      <c r="DQ80" s="754"/>
      <c r="DR80" s="755"/>
      <c r="DS80" s="755"/>
      <c r="DT80" s="755"/>
      <c r="DU80" s="756"/>
      <c r="DV80" s="757"/>
      <c r="DW80" s="758"/>
      <c r="DX80" s="758"/>
      <c r="DY80" s="758"/>
      <c r="DZ80" s="760"/>
      <c r="EA80" s="54"/>
    </row>
    <row r="81" spans="1:131" s="51" customFormat="1" ht="26.3" customHeight="1" x14ac:dyDescent="0.2">
      <c r="A81" s="59">
        <v>14</v>
      </c>
      <c r="B81" s="690"/>
      <c r="C81" s="691"/>
      <c r="D81" s="691"/>
      <c r="E81" s="691"/>
      <c r="F81" s="691"/>
      <c r="G81" s="691"/>
      <c r="H81" s="691"/>
      <c r="I81" s="691"/>
      <c r="J81" s="691"/>
      <c r="K81" s="691"/>
      <c r="L81" s="691"/>
      <c r="M81" s="691"/>
      <c r="N81" s="691"/>
      <c r="O81" s="691"/>
      <c r="P81" s="692"/>
      <c r="Q81" s="682"/>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8"/>
      <c r="BA81" s="688"/>
      <c r="BB81" s="688"/>
      <c r="BC81" s="688"/>
      <c r="BD81" s="689"/>
      <c r="BE81" s="62"/>
      <c r="BF81" s="62"/>
      <c r="BG81" s="62"/>
      <c r="BH81" s="62"/>
      <c r="BI81" s="62"/>
      <c r="BJ81" s="62"/>
      <c r="BK81" s="62"/>
      <c r="BL81" s="62"/>
      <c r="BM81" s="62"/>
      <c r="BN81" s="62"/>
      <c r="BO81" s="62"/>
      <c r="BP81" s="62"/>
      <c r="BQ81" s="59">
        <v>75</v>
      </c>
      <c r="BR81" s="88"/>
      <c r="BS81" s="757"/>
      <c r="BT81" s="758"/>
      <c r="BU81" s="758"/>
      <c r="BV81" s="758"/>
      <c r="BW81" s="758"/>
      <c r="BX81" s="758"/>
      <c r="BY81" s="758"/>
      <c r="BZ81" s="758"/>
      <c r="CA81" s="758"/>
      <c r="CB81" s="758"/>
      <c r="CC81" s="758"/>
      <c r="CD81" s="758"/>
      <c r="CE81" s="758"/>
      <c r="CF81" s="758"/>
      <c r="CG81" s="759"/>
      <c r="CH81" s="754"/>
      <c r="CI81" s="755"/>
      <c r="CJ81" s="755"/>
      <c r="CK81" s="755"/>
      <c r="CL81" s="756"/>
      <c r="CM81" s="754"/>
      <c r="CN81" s="755"/>
      <c r="CO81" s="755"/>
      <c r="CP81" s="755"/>
      <c r="CQ81" s="756"/>
      <c r="CR81" s="754"/>
      <c r="CS81" s="755"/>
      <c r="CT81" s="755"/>
      <c r="CU81" s="755"/>
      <c r="CV81" s="756"/>
      <c r="CW81" s="754"/>
      <c r="CX81" s="755"/>
      <c r="CY81" s="755"/>
      <c r="CZ81" s="755"/>
      <c r="DA81" s="756"/>
      <c r="DB81" s="754"/>
      <c r="DC81" s="755"/>
      <c r="DD81" s="755"/>
      <c r="DE81" s="755"/>
      <c r="DF81" s="756"/>
      <c r="DG81" s="754"/>
      <c r="DH81" s="755"/>
      <c r="DI81" s="755"/>
      <c r="DJ81" s="755"/>
      <c r="DK81" s="756"/>
      <c r="DL81" s="754"/>
      <c r="DM81" s="755"/>
      <c r="DN81" s="755"/>
      <c r="DO81" s="755"/>
      <c r="DP81" s="756"/>
      <c r="DQ81" s="754"/>
      <c r="DR81" s="755"/>
      <c r="DS81" s="755"/>
      <c r="DT81" s="755"/>
      <c r="DU81" s="756"/>
      <c r="DV81" s="757"/>
      <c r="DW81" s="758"/>
      <c r="DX81" s="758"/>
      <c r="DY81" s="758"/>
      <c r="DZ81" s="760"/>
      <c r="EA81" s="54"/>
    </row>
    <row r="82" spans="1:131" s="51" customFormat="1" ht="26.3" customHeight="1" x14ac:dyDescent="0.2">
      <c r="A82" s="59">
        <v>15</v>
      </c>
      <c r="B82" s="690"/>
      <c r="C82" s="691"/>
      <c r="D82" s="691"/>
      <c r="E82" s="691"/>
      <c r="F82" s="691"/>
      <c r="G82" s="691"/>
      <c r="H82" s="691"/>
      <c r="I82" s="691"/>
      <c r="J82" s="691"/>
      <c r="K82" s="691"/>
      <c r="L82" s="691"/>
      <c r="M82" s="691"/>
      <c r="N82" s="691"/>
      <c r="O82" s="691"/>
      <c r="P82" s="692"/>
      <c r="Q82" s="682"/>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8"/>
      <c r="BA82" s="688"/>
      <c r="BB82" s="688"/>
      <c r="BC82" s="688"/>
      <c r="BD82" s="689"/>
      <c r="BE82" s="62"/>
      <c r="BF82" s="62"/>
      <c r="BG82" s="62"/>
      <c r="BH82" s="62"/>
      <c r="BI82" s="62"/>
      <c r="BJ82" s="62"/>
      <c r="BK82" s="62"/>
      <c r="BL82" s="62"/>
      <c r="BM82" s="62"/>
      <c r="BN82" s="62"/>
      <c r="BO82" s="62"/>
      <c r="BP82" s="62"/>
      <c r="BQ82" s="59">
        <v>76</v>
      </c>
      <c r="BR82" s="88"/>
      <c r="BS82" s="757"/>
      <c r="BT82" s="758"/>
      <c r="BU82" s="758"/>
      <c r="BV82" s="758"/>
      <c r="BW82" s="758"/>
      <c r="BX82" s="758"/>
      <c r="BY82" s="758"/>
      <c r="BZ82" s="758"/>
      <c r="CA82" s="758"/>
      <c r="CB82" s="758"/>
      <c r="CC82" s="758"/>
      <c r="CD82" s="758"/>
      <c r="CE82" s="758"/>
      <c r="CF82" s="758"/>
      <c r="CG82" s="759"/>
      <c r="CH82" s="754"/>
      <c r="CI82" s="755"/>
      <c r="CJ82" s="755"/>
      <c r="CK82" s="755"/>
      <c r="CL82" s="756"/>
      <c r="CM82" s="754"/>
      <c r="CN82" s="755"/>
      <c r="CO82" s="755"/>
      <c r="CP82" s="755"/>
      <c r="CQ82" s="756"/>
      <c r="CR82" s="754"/>
      <c r="CS82" s="755"/>
      <c r="CT82" s="755"/>
      <c r="CU82" s="755"/>
      <c r="CV82" s="756"/>
      <c r="CW82" s="754"/>
      <c r="CX82" s="755"/>
      <c r="CY82" s="755"/>
      <c r="CZ82" s="755"/>
      <c r="DA82" s="756"/>
      <c r="DB82" s="754"/>
      <c r="DC82" s="755"/>
      <c r="DD82" s="755"/>
      <c r="DE82" s="755"/>
      <c r="DF82" s="756"/>
      <c r="DG82" s="754"/>
      <c r="DH82" s="755"/>
      <c r="DI82" s="755"/>
      <c r="DJ82" s="755"/>
      <c r="DK82" s="756"/>
      <c r="DL82" s="754"/>
      <c r="DM82" s="755"/>
      <c r="DN82" s="755"/>
      <c r="DO82" s="755"/>
      <c r="DP82" s="756"/>
      <c r="DQ82" s="754"/>
      <c r="DR82" s="755"/>
      <c r="DS82" s="755"/>
      <c r="DT82" s="755"/>
      <c r="DU82" s="756"/>
      <c r="DV82" s="757"/>
      <c r="DW82" s="758"/>
      <c r="DX82" s="758"/>
      <c r="DY82" s="758"/>
      <c r="DZ82" s="760"/>
      <c r="EA82" s="54"/>
    </row>
    <row r="83" spans="1:131" s="51" customFormat="1" ht="26.3" customHeight="1" x14ac:dyDescent="0.2">
      <c r="A83" s="59">
        <v>16</v>
      </c>
      <c r="B83" s="690"/>
      <c r="C83" s="691"/>
      <c r="D83" s="691"/>
      <c r="E83" s="691"/>
      <c r="F83" s="691"/>
      <c r="G83" s="691"/>
      <c r="H83" s="691"/>
      <c r="I83" s="691"/>
      <c r="J83" s="691"/>
      <c r="K83" s="691"/>
      <c r="L83" s="691"/>
      <c r="M83" s="691"/>
      <c r="N83" s="691"/>
      <c r="O83" s="691"/>
      <c r="P83" s="692"/>
      <c r="Q83" s="682"/>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8"/>
      <c r="BA83" s="688"/>
      <c r="BB83" s="688"/>
      <c r="BC83" s="688"/>
      <c r="BD83" s="689"/>
      <c r="BE83" s="62"/>
      <c r="BF83" s="62"/>
      <c r="BG83" s="62"/>
      <c r="BH83" s="62"/>
      <c r="BI83" s="62"/>
      <c r="BJ83" s="62"/>
      <c r="BK83" s="62"/>
      <c r="BL83" s="62"/>
      <c r="BM83" s="62"/>
      <c r="BN83" s="62"/>
      <c r="BO83" s="62"/>
      <c r="BP83" s="62"/>
      <c r="BQ83" s="59">
        <v>77</v>
      </c>
      <c r="BR83" s="88"/>
      <c r="BS83" s="757"/>
      <c r="BT83" s="758"/>
      <c r="BU83" s="758"/>
      <c r="BV83" s="758"/>
      <c r="BW83" s="758"/>
      <c r="BX83" s="758"/>
      <c r="BY83" s="758"/>
      <c r="BZ83" s="758"/>
      <c r="CA83" s="758"/>
      <c r="CB83" s="758"/>
      <c r="CC83" s="758"/>
      <c r="CD83" s="758"/>
      <c r="CE83" s="758"/>
      <c r="CF83" s="758"/>
      <c r="CG83" s="759"/>
      <c r="CH83" s="754"/>
      <c r="CI83" s="755"/>
      <c r="CJ83" s="755"/>
      <c r="CK83" s="755"/>
      <c r="CL83" s="756"/>
      <c r="CM83" s="754"/>
      <c r="CN83" s="755"/>
      <c r="CO83" s="755"/>
      <c r="CP83" s="755"/>
      <c r="CQ83" s="756"/>
      <c r="CR83" s="754"/>
      <c r="CS83" s="755"/>
      <c r="CT83" s="755"/>
      <c r="CU83" s="755"/>
      <c r="CV83" s="756"/>
      <c r="CW83" s="754"/>
      <c r="CX83" s="755"/>
      <c r="CY83" s="755"/>
      <c r="CZ83" s="755"/>
      <c r="DA83" s="756"/>
      <c r="DB83" s="754"/>
      <c r="DC83" s="755"/>
      <c r="DD83" s="755"/>
      <c r="DE83" s="755"/>
      <c r="DF83" s="756"/>
      <c r="DG83" s="754"/>
      <c r="DH83" s="755"/>
      <c r="DI83" s="755"/>
      <c r="DJ83" s="755"/>
      <c r="DK83" s="756"/>
      <c r="DL83" s="754"/>
      <c r="DM83" s="755"/>
      <c r="DN83" s="755"/>
      <c r="DO83" s="755"/>
      <c r="DP83" s="756"/>
      <c r="DQ83" s="754"/>
      <c r="DR83" s="755"/>
      <c r="DS83" s="755"/>
      <c r="DT83" s="755"/>
      <c r="DU83" s="756"/>
      <c r="DV83" s="757"/>
      <c r="DW83" s="758"/>
      <c r="DX83" s="758"/>
      <c r="DY83" s="758"/>
      <c r="DZ83" s="760"/>
      <c r="EA83" s="54"/>
    </row>
    <row r="84" spans="1:131" s="51" customFormat="1" ht="26.3" customHeight="1" x14ac:dyDescent="0.2">
      <c r="A84" s="59">
        <v>17</v>
      </c>
      <c r="B84" s="690"/>
      <c r="C84" s="691"/>
      <c r="D84" s="691"/>
      <c r="E84" s="691"/>
      <c r="F84" s="691"/>
      <c r="G84" s="691"/>
      <c r="H84" s="691"/>
      <c r="I84" s="691"/>
      <c r="J84" s="691"/>
      <c r="K84" s="691"/>
      <c r="L84" s="691"/>
      <c r="M84" s="691"/>
      <c r="N84" s="691"/>
      <c r="O84" s="691"/>
      <c r="P84" s="692"/>
      <c r="Q84" s="682"/>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8"/>
      <c r="BA84" s="688"/>
      <c r="BB84" s="688"/>
      <c r="BC84" s="688"/>
      <c r="BD84" s="689"/>
      <c r="BE84" s="62"/>
      <c r="BF84" s="62"/>
      <c r="BG84" s="62"/>
      <c r="BH84" s="62"/>
      <c r="BI84" s="62"/>
      <c r="BJ84" s="62"/>
      <c r="BK84" s="62"/>
      <c r="BL84" s="62"/>
      <c r="BM84" s="62"/>
      <c r="BN84" s="62"/>
      <c r="BO84" s="62"/>
      <c r="BP84" s="62"/>
      <c r="BQ84" s="59">
        <v>78</v>
      </c>
      <c r="BR84" s="88"/>
      <c r="BS84" s="757"/>
      <c r="BT84" s="758"/>
      <c r="BU84" s="758"/>
      <c r="BV84" s="758"/>
      <c r="BW84" s="758"/>
      <c r="BX84" s="758"/>
      <c r="BY84" s="758"/>
      <c r="BZ84" s="758"/>
      <c r="CA84" s="758"/>
      <c r="CB84" s="758"/>
      <c r="CC84" s="758"/>
      <c r="CD84" s="758"/>
      <c r="CE84" s="758"/>
      <c r="CF84" s="758"/>
      <c r="CG84" s="759"/>
      <c r="CH84" s="754"/>
      <c r="CI84" s="755"/>
      <c r="CJ84" s="755"/>
      <c r="CK84" s="755"/>
      <c r="CL84" s="756"/>
      <c r="CM84" s="754"/>
      <c r="CN84" s="755"/>
      <c r="CO84" s="755"/>
      <c r="CP84" s="755"/>
      <c r="CQ84" s="756"/>
      <c r="CR84" s="754"/>
      <c r="CS84" s="755"/>
      <c r="CT84" s="755"/>
      <c r="CU84" s="755"/>
      <c r="CV84" s="756"/>
      <c r="CW84" s="754"/>
      <c r="CX84" s="755"/>
      <c r="CY84" s="755"/>
      <c r="CZ84" s="755"/>
      <c r="DA84" s="756"/>
      <c r="DB84" s="754"/>
      <c r="DC84" s="755"/>
      <c r="DD84" s="755"/>
      <c r="DE84" s="755"/>
      <c r="DF84" s="756"/>
      <c r="DG84" s="754"/>
      <c r="DH84" s="755"/>
      <c r="DI84" s="755"/>
      <c r="DJ84" s="755"/>
      <c r="DK84" s="756"/>
      <c r="DL84" s="754"/>
      <c r="DM84" s="755"/>
      <c r="DN84" s="755"/>
      <c r="DO84" s="755"/>
      <c r="DP84" s="756"/>
      <c r="DQ84" s="754"/>
      <c r="DR84" s="755"/>
      <c r="DS84" s="755"/>
      <c r="DT84" s="755"/>
      <c r="DU84" s="756"/>
      <c r="DV84" s="757"/>
      <c r="DW84" s="758"/>
      <c r="DX84" s="758"/>
      <c r="DY84" s="758"/>
      <c r="DZ84" s="760"/>
      <c r="EA84" s="54"/>
    </row>
    <row r="85" spans="1:131" s="51" customFormat="1" ht="26.3" customHeight="1" x14ac:dyDescent="0.2">
      <c r="A85" s="59">
        <v>18</v>
      </c>
      <c r="B85" s="690"/>
      <c r="C85" s="691"/>
      <c r="D85" s="691"/>
      <c r="E85" s="691"/>
      <c r="F85" s="691"/>
      <c r="G85" s="691"/>
      <c r="H85" s="691"/>
      <c r="I85" s="691"/>
      <c r="J85" s="691"/>
      <c r="K85" s="691"/>
      <c r="L85" s="691"/>
      <c r="M85" s="691"/>
      <c r="N85" s="691"/>
      <c r="O85" s="691"/>
      <c r="P85" s="692"/>
      <c r="Q85" s="682"/>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8"/>
      <c r="BA85" s="688"/>
      <c r="BB85" s="688"/>
      <c r="BC85" s="688"/>
      <c r="BD85" s="689"/>
      <c r="BE85" s="62"/>
      <c r="BF85" s="62"/>
      <c r="BG85" s="62"/>
      <c r="BH85" s="62"/>
      <c r="BI85" s="62"/>
      <c r="BJ85" s="62"/>
      <c r="BK85" s="62"/>
      <c r="BL85" s="62"/>
      <c r="BM85" s="62"/>
      <c r="BN85" s="62"/>
      <c r="BO85" s="62"/>
      <c r="BP85" s="62"/>
      <c r="BQ85" s="59">
        <v>79</v>
      </c>
      <c r="BR85" s="88"/>
      <c r="BS85" s="757"/>
      <c r="BT85" s="758"/>
      <c r="BU85" s="758"/>
      <c r="BV85" s="758"/>
      <c r="BW85" s="758"/>
      <c r="BX85" s="758"/>
      <c r="BY85" s="758"/>
      <c r="BZ85" s="758"/>
      <c r="CA85" s="758"/>
      <c r="CB85" s="758"/>
      <c r="CC85" s="758"/>
      <c r="CD85" s="758"/>
      <c r="CE85" s="758"/>
      <c r="CF85" s="758"/>
      <c r="CG85" s="759"/>
      <c r="CH85" s="754"/>
      <c r="CI85" s="755"/>
      <c r="CJ85" s="755"/>
      <c r="CK85" s="755"/>
      <c r="CL85" s="756"/>
      <c r="CM85" s="754"/>
      <c r="CN85" s="755"/>
      <c r="CO85" s="755"/>
      <c r="CP85" s="755"/>
      <c r="CQ85" s="756"/>
      <c r="CR85" s="754"/>
      <c r="CS85" s="755"/>
      <c r="CT85" s="755"/>
      <c r="CU85" s="755"/>
      <c r="CV85" s="756"/>
      <c r="CW85" s="754"/>
      <c r="CX85" s="755"/>
      <c r="CY85" s="755"/>
      <c r="CZ85" s="755"/>
      <c r="DA85" s="756"/>
      <c r="DB85" s="754"/>
      <c r="DC85" s="755"/>
      <c r="DD85" s="755"/>
      <c r="DE85" s="755"/>
      <c r="DF85" s="756"/>
      <c r="DG85" s="754"/>
      <c r="DH85" s="755"/>
      <c r="DI85" s="755"/>
      <c r="DJ85" s="755"/>
      <c r="DK85" s="756"/>
      <c r="DL85" s="754"/>
      <c r="DM85" s="755"/>
      <c r="DN85" s="755"/>
      <c r="DO85" s="755"/>
      <c r="DP85" s="756"/>
      <c r="DQ85" s="754"/>
      <c r="DR85" s="755"/>
      <c r="DS85" s="755"/>
      <c r="DT85" s="755"/>
      <c r="DU85" s="756"/>
      <c r="DV85" s="757"/>
      <c r="DW85" s="758"/>
      <c r="DX85" s="758"/>
      <c r="DY85" s="758"/>
      <c r="DZ85" s="760"/>
      <c r="EA85" s="54"/>
    </row>
    <row r="86" spans="1:131" s="51" customFormat="1" ht="26.3" customHeight="1" x14ac:dyDescent="0.2">
      <c r="A86" s="59">
        <v>19</v>
      </c>
      <c r="B86" s="690"/>
      <c r="C86" s="691"/>
      <c r="D86" s="691"/>
      <c r="E86" s="691"/>
      <c r="F86" s="691"/>
      <c r="G86" s="691"/>
      <c r="H86" s="691"/>
      <c r="I86" s="691"/>
      <c r="J86" s="691"/>
      <c r="K86" s="691"/>
      <c r="L86" s="691"/>
      <c r="M86" s="691"/>
      <c r="N86" s="691"/>
      <c r="O86" s="691"/>
      <c r="P86" s="692"/>
      <c r="Q86" s="682"/>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8"/>
      <c r="BA86" s="688"/>
      <c r="BB86" s="688"/>
      <c r="BC86" s="688"/>
      <c r="BD86" s="689"/>
      <c r="BE86" s="62"/>
      <c r="BF86" s="62"/>
      <c r="BG86" s="62"/>
      <c r="BH86" s="62"/>
      <c r="BI86" s="62"/>
      <c r="BJ86" s="62"/>
      <c r="BK86" s="62"/>
      <c r="BL86" s="62"/>
      <c r="BM86" s="62"/>
      <c r="BN86" s="62"/>
      <c r="BO86" s="62"/>
      <c r="BP86" s="62"/>
      <c r="BQ86" s="59">
        <v>80</v>
      </c>
      <c r="BR86" s="88"/>
      <c r="BS86" s="757"/>
      <c r="BT86" s="758"/>
      <c r="BU86" s="758"/>
      <c r="BV86" s="758"/>
      <c r="BW86" s="758"/>
      <c r="BX86" s="758"/>
      <c r="BY86" s="758"/>
      <c r="BZ86" s="758"/>
      <c r="CA86" s="758"/>
      <c r="CB86" s="758"/>
      <c r="CC86" s="758"/>
      <c r="CD86" s="758"/>
      <c r="CE86" s="758"/>
      <c r="CF86" s="758"/>
      <c r="CG86" s="759"/>
      <c r="CH86" s="754"/>
      <c r="CI86" s="755"/>
      <c r="CJ86" s="755"/>
      <c r="CK86" s="755"/>
      <c r="CL86" s="756"/>
      <c r="CM86" s="754"/>
      <c r="CN86" s="755"/>
      <c r="CO86" s="755"/>
      <c r="CP86" s="755"/>
      <c r="CQ86" s="756"/>
      <c r="CR86" s="754"/>
      <c r="CS86" s="755"/>
      <c r="CT86" s="755"/>
      <c r="CU86" s="755"/>
      <c r="CV86" s="756"/>
      <c r="CW86" s="754"/>
      <c r="CX86" s="755"/>
      <c r="CY86" s="755"/>
      <c r="CZ86" s="755"/>
      <c r="DA86" s="756"/>
      <c r="DB86" s="754"/>
      <c r="DC86" s="755"/>
      <c r="DD86" s="755"/>
      <c r="DE86" s="755"/>
      <c r="DF86" s="756"/>
      <c r="DG86" s="754"/>
      <c r="DH86" s="755"/>
      <c r="DI86" s="755"/>
      <c r="DJ86" s="755"/>
      <c r="DK86" s="756"/>
      <c r="DL86" s="754"/>
      <c r="DM86" s="755"/>
      <c r="DN86" s="755"/>
      <c r="DO86" s="755"/>
      <c r="DP86" s="756"/>
      <c r="DQ86" s="754"/>
      <c r="DR86" s="755"/>
      <c r="DS86" s="755"/>
      <c r="DT86" s="755"/>
      <c r="DU86" s="756"/>
      <c r="DV86" s="757"/>
      <c r="DW86" s="758"/>
      <c r="DX86" s="758"/>
      <c r="DY86" s="758"/>
      <c r="DZ86" s="760"/>
      <c r="EA86" s="54"/>
    </row>
    <row r="87" spans="1:131" s="51" customFormat="1" ht="26.3" customHeight="1" x14ac:dyDescent="0.2">
      <c r="A87" s="64">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2"/>
      <c r="BF87" s="62"/>
      <c r="BG87" s="62"/>
      <c r="BH87" s="62"/>
      <c r="BI87" s="62"/>
      <c r="BJ87" s="62"/>
      <c r="BK87" s="62"/>
      <c r="BL87" s="62"/>
      <c r="BM87" s="62"/>
      <c r="BN87" s="62"/>
      <c r="BO87" s="62"/>
      <c r="BP87" s="62"/>
      <c r="BQ87" s="59">
        <v>81</v>
      </c>
      <c r="BR87" s="88"/>
      <c r="BS87" s="757"/>
      <c r="BT87" s="758"/>
      <c r="BU87" s="758"/>
      <c r="BV87" s="758"/>
      <c r="BW87" s="758"/>
      <c r="BX87" s="758"/>
      <c r="BY87" s="758"/>
      <c r="BZ87" s="758"/>
      <c r="CA87" s="758"/>
      <c r="CB87" s="758"/>
      <c r="CC87" s="758"/>
      <c r="CD87" s="758"/>
      <c r="CE87" s="758"/>
      <c r="CF87" s="758"/>
      <c r="CG87" s="759"/>
      <c r="CH87" s="754"/>
      <c r="CI87" s="755"/>
      <c r="CJ87" s="755"/>
      <c r="CK87" s="755"/>
      <c r="CL87" s="756"/>
      <c r="CM87" s="754"/>
      <c r="CN87" s="755"/>
      <c r="CO87" s="755"/>
      <c r="CP87" s="755"/>
      <c r="CQ87" s="756"/>
      <c r="CR87" s="754"/>
      <c r="CS87" s="755"/>
      <c r="CT87" s="755"/>
      <c r="CU87" s="755"/>
      <c r="CV87" s="756"/>
      <c r="CW87" s="754"/>
      <c r="CX87" s="755"/>
      <c r="CY87" s="755"/>
      <c r="CZ87" s="755"/>
      <c r="DA87" s="756"/>
      <c r="DB87" s="754"/>
      <c r="DC87" s="755"/>
      <c r="DD87" s="755"/>
      <c r="DE87" s="755"/>
      <c r="DF87" s="756"/>
      <c r="DG87" s="754"/>
      <c r="DH87" s="755"/>
      <c r="DI87" s="755"/>
      <c r="DJ87" s="755"/>
      <c r="DK87" s="756"/>
      <c r="DL87" s="754"/>
      <c r="DM87" s="755"/>
      <c r="DN87" s="755"/>
      <c r="DO87" s="755"/>
      <c r="DP87" s="756"/>
      <c r="DQ87" s="754"/>
      <c r="DR87" s="755"/>
      <c r="DS87" s="755"/>
      <c r="DT87" s="755"/>
      <c r="DU87" s="756"/>
      <c r="DV87" s="757"/>
      <c r="DW87" s="758"/>
      <c r="DX87" s="758"/>
      <c r="DY87" s="758"/>
      <c r="DZ87" s="760"/>
      <c r="EA87" s="54"/>
    </row>
    <row r="88" spans="1:131" s="51" customFormat="1" ht="26.3" customHeight="1" x14ac:dyDescent="0.2">
      <c r="A88" s="60" t="s">
        <v>262</v>
      </c>
      <c r="B88" s="711" t="s">
        <v>462</v>
      </c>
      <c r="C88" s="712"/>
      <c r="D88" s="712"/>
      <c r="E88" s="712"/>
      <c r="F88" s="712"/>
      <c r="G88" s="712"/>
      <c r="H88" s="712"/>
      <c r="I88" s="712"/>
      <c r="J88" s="712"/>
      <c r="K88" s="712"/>
      <c r="L88" s="712"/>
      <c r="M88" s="712"/>
      <c r="N88" s="712"/>
      <c r="O88" s="712"/>
      <c r="P88" s="713"/>
      <c r="Q88" s="751"/>
      <c r="R88" s="720"/>
      <c r="S88" s="720"/>
      <c r="T88" s="720"/>
      <c r="U88" s="720"/>
      <c r="V88" s="720"/>
      <c r="W88" s="720"/>
      <c r="X88" s="720"/>
      <c r="Y88" s="720"/>
      <c r="Z88" s="720"/>
      <c r="AA88" s="720"/>
      <c r="AB88" s="720"/>
      <c r="AC88" s="720"/>
      <c r="AD88" s="720"/>
      <c r="AE88" s="720"/>
      <c r="AF88" s="715">
        <v>12345</v>
      </c>
      <c r="AG88" s="715"/>
      <c r="AH88" s="715"/>
      <c r="AI88" s="715"/>
      <c r="AJ88" s="715"/>
      <c r="AK88" s="720"/>
      <c r="AL88" s="720"/>
      <c r="AM88" s="720"/>
      <c r="AN88" s="720"/>
      <c r="AO88" s="720"/>
      <c r="AP88" s="715">
        <v>38590</v>
      </c>
      <c r="AQ88" s="715"/>
      <c r="AR88" s="715"/>
      <c r="AS88" s="715"/>
      <c r="AT88" s="715"/>
      <c r="AU88" s="715">
        <v>1385</v>
      </c>
      <c r="AV88" s="715"/>
      <c r="AW88" s="715"/>
      <c r="AX88" s="715"/>
      <c r="AY88" s="715"/>
      <c r="AZ88" s="721"/>
      <c r="BA88" s="721"/>
      <c r="BB88" s="721"/>
      <c r="BC88" s="721"/>
      <c r="BD88" s="722"/>
      <c r="BE88" s="62"/>
      <c r="BF88" s="62"/>
      <c r="BG88" s="62"/>
      <c r="BH88" s="62"/>
      <c r="BI88" s="62"/>
      <c r="BJ88" s="62"/>
      <c r="BK88" s="62"/>
      <c r="BL88" s="62"/>
      <c r="BM88" s="62"/>
      <c r="BN88" s="62"/>
      <c r="BO88" s="62"/>
      <c r="BP88" s="62"/>
      <c r="BQ88" s="59">
        <v>82</v>
      </c>
      <c r="BR88" s="88"/>
      <c r="BS88" s="757"/>
      <c r="BT88" s="758"/>
      <c r="BU88" s="758"/>
      <c r="BV88" s="758"/>
      <c r="BW88" s="758"/>
      <c r="BX88" s="758"/>
      <c r="BY88" s="758"/>
      <c r="BZ88" s="758"/>
      <c r="CA88" s="758"/>
      <c r="CB88" s="758"/>
      <c r="CC88" s="758"/>
      <c r="CD88" s="758"/>
      <c r="CE88" s="758"/>
      <c r="CF88" s="758"/>
      <c r="CG88" s="759"/>
      <c r="CH88" s="754"/>
      <c r="CI88" s="755"/>
      <c r="CJ88" s="755"/>
      <c r="CK88" s="755"/>
      <c r="CL88" s="756"/>
      <c r="CM88" s="754"/>
      <c r="CN88" s="755"/>
      <c r="CO88" s="755"/>
      <c r="CP88" s="755"/>
      <c r="CQ88" s="756"/>
      <c r="CR88" s="754"/>
      <c r="CS88" s="755"/>
      <c r="CT88" s="755"/>
      <c r="CU88" s="755"/>
      <c r="CV88" s="756"/>
      <c r="CW88" s="754"/>
      <c r="CX88" s="755"/>
      <c r="CY88" s="755"/>
      <c r="CZ88" s="755"/>
      <c r="DA88" s="756"/>
      <c r="DB88" s="754"/>
      <c r="DC88" s="755"/>
      <c r="DD88" s="755"/>
      <c r="DE88" s="755"/>
      <c r="DF88" s="756"/>
      <c r="DG88" s="754"/>
      <c r="DH88" s="755"/>
      <c r="DI88" s="755"/>
      <c r="DJ88" s="755"/>
      <c r="DK88" s="756"/>
      <c r="DL88" s="754"/>
      <c r="DM88" s="755"/>
      <c r="DN88" s="755"/>
      <c r="DO88" s="755"/>
      <c r="DP88" s="756"/>
      <c r="DQ88" s="754"/>
      <c r="DR88" s="755"/>
      <c r="DS88" s="755"/>
      <c r="DT88" s="755"/>
      <c r="DU88" s="756"/>
      <c r="DV88" s="757"/>
      <c r="DW88" s="758"/>
      <c r="DX88" s="758"/>
      <c r="DY88" s="758"/>
      <c r="DZ88" s="760"/>
      <c r="EA88" s="54"/>
    </row>
    <row r="89" spans="1:131" s="51" customFormat="1" ht="26.3"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7"/>
      <c r="BT89" s="758"/>
      <c r="BU89" s="758"/>
      <c r="BV89" s="758"/>
      <c r="BW89" s="758"/>
      <c r="BX89" s="758"/>
      <c r="BY89" s="758"/>
      <c r="BZ89" s="758"/>
      <c r="CA89" s="758"/>
      <c r="CB89" s="758"/>
      <c r="CC89" s="758"/>
      <c r="CD89" s="758"/>
      <c r="CE89" s="758"/>
      <c r="CF89" s="758"/>
      <c r="CG89" s="759"/>
      <c r="CH89" s="754"/>
      <c r="CI89" s="755"/>
      <c r="CJ89" s="755"/>
      <c r="CK89" s="755"/>
      <c r="CL89" s="756"/>
      <c r="CM89" s="754"/>
      <c r="CN89" s="755"/>
      <c r="CO89" s="755"/>
      <c r="CP89" s="755"/>
      <c r="CQ89" s="756"/>
      <c r="CR89" s="754"/>
      <c r="CS89" s="755"/>
      <c r="CT89" s="755"/>
      <c r="CU89" s="755"/>
      <c r="CV89" s="756"/>
      <c r="CW89" s="754"/>
      <c r="CX89" s="755"/>
      <c r="CY89" s="755"/>
      <c r="CZ89" s="755"/>
      <c r="DA89" s="756"/>
      <c r="DB89" s="754"/>
      <c r="DC89" s="755"/>
      <c r="DD89" s="755"/>
      <c r="DE89" s="755"/>
      <c r="DF89" s="756"/>
      <c r="DG89" s="754"/>
      <c r="DH89" s="755"/>
      <c r="DI89" s="755"/>
      <c r="DJ89" s="755"/>
      <c r="DK89" s="756"/>
      <c r="DL89" s="754"/>
      <c r="DM89" s="755"/>
      <c r="DN89" s="755"/>
      <c r="DO89" s="755"/>
      <c r="DP89" s="756"/>
      <c r="DQ89" s="754"/>
      <c r="DR89" s="755"/>
      <c r="DS89" s="755"/>
      <c r="DT89" s="755"/>
      <c r="DU89" s="756"/>
      <c r="DV89" s="757"/>
      <c r="DW89" s="758"/>
      <c r="DX89" s="758"/>
      <c r="DY89" s="758"/>
      <c r="DZ89" s="760"/>
      <c r="EA89" s="54"/>
    </row>
    <row r="90" spans="1:131" s="51" customFormat="1" ht="26.3"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7"/>
      <c r="BT90" s="758"/>
      <c r="BU90" s="758"/>
      <c r="BV90" s="758"/>
      <c r="BW90" s="758"/>
      <c r="BX90" s="758"/>
      <c r="BY90" s="758"/>
      <c r="BZ90" s="758"/>
      <c r="CA90" s="758"/>
      <c r="CB90" s="758"/>
      <c r="CC90" s="758"/>
      <c r="CD90" s="758"/>
      <c r="CE90" s="758"/>
      <c r="CF90" s="758"/>
      <c r="CG90" s="759"/>
      <c r="CH90" s="754"/>
      <c r="CI90" s="755"/>
      <c r="CJ90" s="755"/>
      <c r="CK90" s="755"/>
      <c r="CL90" s="756"/>
      <c r="CM90" s="754"/>
      <c r="CN90" s="755"/>
      <c r="CO90" s="755"/>
      <c r="CP90" s="755"/>
      <c r="CQ90" s="756"/>
      <c r="CR90" s="754"/>
      <c r="CS90" s="755"/>
      <c r="CT90" s="755"/>
      <c r="CU90" s="755"/>
      <c r="CV90" s="756"/>
      <c r="CW90" s="754"/>
      <c r="CX90" s="755"/>
      <c r="CY90" s="755"/>
      <c r="CZ90" s="755"/>
      <c r="DA90" s="756"/>
      <c r="DB90" s="754"/>
      <c r="DC90" s="755"/>
      <c r="DD90" s="755"/>
      <c r="DE90" s="755"/>
      <c r="DF90" s="756"/>
      <c r="DG90" s="754"/>
      <c r="DH90" s="755"/>
      <c r="DI90" s="755"/>
      <c r="DJ90" s="755"/>
      <c r="DK90" s="756"/>
      <c r="DL90" s="754"/>
      <c r="DM90" s="755"/>
      <c r="DN90" s="755"/>
      <c r="DO90" s="755"/>
      <c r="DP90" s="756"/>
      <c r="DQ90" s="754"/>
      <c r="DR90" s="755"/>
      <c r="DS90" s="755"/>
      <c r="DT90" s="755"/>
      <c r="DU90" s="756"/>
      <c r="DV90" s="757"/>
      <c r="DW90" s="758"/>
      <c r="DX90" s="758"/>
      <c r="DY90" s="758"/>
      <c r="DZ90" s="760"/>
      <c r="EA90" s="54"/>
    </row>
    <row r="91" spans="1:131" s="51" customFormat="1" ht="26.3"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7"/>
      <c r="BT91" s="758"/>
      <c r="BU91" s="758"/>
      <c r="BV91" s="758"/>
      <c r="BW91" s="758"/>
      <c r="BX91" s="758"/>
      <c r="BY91" s="758"/>
      <c r="BZ91" s="758"/>
      <c r="CA91" s="758"/>
      <c r="CB91" s="758"/>
      <c r="CC91" s="758"/>
      <c r="CD91" s="758"/>
      <c r="CE91" s="758"/>
      <c r="CF91" s="758"/>
      <c r="CG91" s="759"/>
      <c r="CH91" s="754"/>
      <c r="CI91" s="755"/>
      <c r="CJ91" s="755"/>
      <c r="CK91" s="755"/>
      <c r="CL91" s="756"/>
      <c r="CM91" s="754"/>
      <c r="CN91" s="755"/>
      <c r="CO91" s="755"/>
      <c r="CP91" s="755"/>
      <c r="CQ91" s="756"/>
      <c r="CR91" s="754"/>
      <c r="CS91" s="755"/>
      <c r="CT91" s="755"/>
      <c r="CU91" s="755"/>
      <c r="CV91" s="756"/>
      <c r="CW91" s="754"/>
      <c r="CX91" s="755"/>
      <c r="CY91" s="755"/>
      <c r="CZ91" s="755"/>
      <c r="DA91" s="756"/>
      <c r="DB91" s="754"/>
      <c r="DC91" s="755"/>
      <c r="DD91" s="755"/>
      <c r="DE91" s="755"/>
      <c r="DF91" s="756"/>
      <c r="DG91" s="754"/>
      <c r="DH91" s="755"/>
      <c r="DI91" s="755"/>
      <c r="DJ91" s="755"/>
      <c r="DK91" s="756"/>
      <c r="DL91" s="754"/>
      <c r="DM91" s="755"/>
      <c r="DN91" s="755"/>
      <c r="DO91" s="755"/>
      <c r="DP91" s="756"/>
      <c r="DQ91" s="754"/>
      <c r="DR91" s="755"/>
      <c r="DS91" s="755"/>
      <c r="DT91" s="755"/>
      <c r="DU91" s="756"/>
      <c r="DV91" s="757"/>
      <c r="DW91" s="758"/>
      <c r="DX91" s="758"/>
      <c r="DY91" s="758"/>
      <c r="DZ91" s="760"/>
      <c r="EA91" s="54"/>
    </row>
    <row r="92" spans="1:131" s="51" customFormat="1" ht="26.3"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7"/>
      <c r="BT92" s="758"/>
      <c r="BU92" s="758"/>
      <c r="BV92" s="758"/>
      <c r="BW92" s="758"/>
      <c r="BX92" s="758"/>
      <c r="BY92" s="758"/>
      <c r="BZ92" s="758"/>
      <c r="CA92" s="758"/>
      <c r="CB92" s="758"/>
      <c r="CC92" s="758"/>
      <c r="CD92" s="758"/>
      <c r="CE92" s="758"/>
      <c r="CF92" s="758"/>
      <c r="CG92" s="759"/>
      <c r="CH92" s="754"/>
      <c r="CI92" s="755"/>
      <c r="CJ92" s="755"/>
      <c r="CK92" s="755"/>
      <c r="CL92" s="756"/>
      <c r="CM92" s="754"/>
      <c r="CN92" s="755"/>
      <c r="CO92" s="755"/>
      <c r="CP92" s="755"/>
      <c r="CQ92" s="756"/>
      <c r="CR92" s="754"/>
      <c r="CS92" s="755"/>
      <c r="CT92" s="755"/>
      <c r="CU92" s="755"/>
      <c r="CV92" s="756"/>
      <c r="CW92" s="754"/>
      <c r="CX92" s="755"/>
      <c r="CY92" s="755"/>
      <c r="CZ92" s="755"/>
      <c r="DA92" s="756"/>
      <c r="DB92" s="754"/>
      <c r="DC92" s="755"/>
      <c r="DD92" s="755"/>
      <c r="DE92" s="755"/>
      <c r="DF92" s="756"/>
      <c r="DG92" s="754"/>
      <c r="DH92" s="755"/>
      <c r="DI92" s="755"/>
      <c r="DJ92" s="755"/>
      <c r="DK92" s="756"/>
      <c r="DL92" s="754"/>
      <c r="DM92" s="755"/>
      <c r="DN92" s="755"/>
      <c r="DO92" s="755"/>
      <c r="DP92" s="756"/>
      <c r="DQ92" s="754"/>
      <c r="DR92" s="755"/>
      <c r="DS92" s="755"/>
      <c r="DT92" s="755"/>
      <c r="DU92" s="756"/>
      <c r="DV92" s="757"/>
      <c r="DW92" s="758"/>
      <c r="DX92" s="758"/>
      <c r="DY92" s="758"/>
      <c r="DZ92" s="760"/>
      <c r="EA92" s="54"/>
    </row>
    <row r="93" spans="1:131" s="51" customFormat="1" ht="26.3"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7"/>
      <c r="BT93" s="758"/>
      <c r="BU93" s="758"/>
      <c r="BV93" s="758"/>
      <c r="BW93" s="758"/>
      <c r="BX93" s="758"/>
      <c r="BY93" s="758"/>
      <c r="BZ93" s="758"/>
      <c r="CA93" s="758"/>
      <c r="CB93" s="758"/>
      <c r="CC93" s="758"/>
      <c r="CD93" s="758"/>
      <c r="CE93" s="758"/>
      <c r="CF93" s="758"/>
      <c r="CG93" s="759"/>
      <c r="CH93" s="754"/>
      <c r="CI93" s="755"/>
      <c r="CJ93" s="755"/>
      <c r="CK93" s="755"/>
      <c r="CL93" s="756"/>
      <c r="CM93" s="754"/>
      <c r="CN93" s="755"/>
      <c r="CO93" s="755"/>
      <c r="CP93" s="755"/>
      <c r="CQ93" s="756"/>
      <c r="CR93" s="754"/>
      <c r="CS93" s="755"/>
      <c r="CT93" s="755"/>
      <c r="CU93" s="755"/>
      <c r="CV93" s="756"/>
      <c r="CW93" s="754"/>
      <c r="CX93" s="755"/>
      <c r="CY93" s="755"/>
      <c r="CZ93" s="755"/>
      <c r="DA93" s="756"/>
      <c r="DB93" s="754"/>
      <c r="DC93" s="755"/>
      <c r="DD93" s="755"/>
      <c r="DE93" s="755"/>
      <c r="DF93" s="756"/>
      <c r="DG93" s="754"/>
      <c r="DH93" s="755"/>
      <c r="DI93" s="755"/>
      <c r="DJ93" s="755"/>
      <c r="DK93" s="756"/>
      <c r="DL93" s="754"/>
      <c r="DM93" s="755"/>
      <c r="DN93" s="755"/>
      <c r="DO93" s="755"/>
      <c r="DP93" s="756"/>
      <c r="DQ93" s="754"/>
      <c r="DR93" s="755"/>
      <c r="DS93" s="755"/>
      <c r="DT93" s="755"/>
      <c r="DU93" s="756"/>
      <c r="DV93" s="757"/>
      <c r="DW93" s="758"/>
      <c r="DX93" s="758"/>
      <c r="DY93" s="758"/>
      <c r="DZ93" s="760"/>
      <c r="EA93" s="54"/>
    </row>
    <row r="94" spans="1:131" s="51" customFormat="1" ht="26.3"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7"/>
      <c r="BT94" s="758"/>
      <c r="BU94" s="758"/>
      <c r="BV94" s="758"/>
      <c r="BW94" s="758"/>
      <c r="BX94" s="758"/>
      <c r="BY94" s="758"/>
      <c r="BZ94" s="758"/>
      <c r="CA94" s="758"/>
      <c r="CB94" s="758"/>
      <c r="CC94" s="758"/>
      <c r="CD94" s="758"/>
      <c r="CE94" s="758"/>
      <c r="CF94" s="758"/>
      <c r="CG94" s="759"/>
      <c r="CH94" s="754"/>
      <c r="CI94" s="755"/>
      <c r="CJ94" s="755"/>
      <c r="CK94" s="755"/>
      <c r="CL94" s="756"/>
      <c r="CM94" s="754"/>
      <c r="CN94" s="755"/>
      <c r="CO94" s="755"/>
      <c r="CP94" s="755"/>
      <c r="CQ94" s="756"/>
      <c r="CR94" s="754"/>
      <c r="CS94" s="755"/>
      <c r="CT94" s="755"/>
      <c r="CU94" s="755"/>
      <c r="CV94" s="756"/>
      <c r="CW94" s="754"/>
      <c r="CX94" s="755"/>
      <c r="CY94" s="755"/>
      <c r="CZ94" s="755"/>
      <c r="DA94" s="756"/>
      <c r="DB94" s="754"/>
      <c r="DC94" s="755"/>
      <c r="DD94" s="755"/>
      <c r="DE94" s="755"/>
      <c r="DF94" s="756"/>
      <c r="DG94" s="754"/>
      <c r="DH94" s="755"/>
      <c r="DI94" s="755"/>
      <c r="DJ94" s="755"/>
      <c r="DK94" s="756"/>
      <c r="DL94" s="754"/>
      <c r="DM94" s="755"/>
      <c r="DN94" s="755"/>
      <c r="DO94" s="755"/>
      <c r="DP94" s="756"/>
      <c r="DQ94" s="754"/>
      <c r="DR94" s="755"/>
      <c r="DS94" s="755"/>
      <c r="DT94" s="755"/>
      <c r="DU94" s="756"/>
      <c r="DV94" s="757"/>
      <c r="DW94" s="758"/>
      <c r="DX94" s="758"/>
      <c r="DY94" s="758"/>
      <c r="DZ94" s="760"/>
      <c r="EA94" s="54"/>
    </row>
    <row r="95" spans="1:131" s="51" customFormat="1" ht="26.3"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7"/>
      <c r="BT95" s="758"/>
      <c r="BU95" s="758"/>
      <c r="BV95" s="758"/>
      <c r="BW95" s="758"/>
      <c r="BX95" s="758"/>
      <c r="BY95" s="758"/>
      <c r="BZ95" s="758"/>
      <c r="CA95" s="758"/>
      <c r="CB95" s="758"/>
      <c r="CC95" s="758"/>
      <c r="CD95" s="758"/>
      <c r="CE95" s="758"/>
      <c r="CF95" s="758"/>
      <c r="CG95" s="759"/>
      <c r="CH95" s="754"/>
      <c r="CI95" s="755"/>
      <c r="CJ95" s="755"/>
      <c r="CK95" s="755"/>
      <c r="CL95" s="756"/>
      <c r="CM95" s="754"/>
      <c r="CN95" s="755"/>
      <c r="CO95" s="755"/>
      <c r="CP95" s="755"/>
      <c r="CQ95" s="756"/>
      <c r="CR95" s="754"/>
      <c r="CS95" s="755"/>
      <c r="CT95" s="755"/>
      <c r="CU95" s="755"/>
      <c r="CV95" s="756"/>
      <c r="CW95" s="754"/>
      <c r="CX95" s="755"/>
      <c r="CY95" s="755"/>
      <c r="CZ95" s="755"/>
      <c r="DA95" s="756"/>
      <c r="DB95" s="754"/>
      <c r="DC95" s="755"/>
      <c r="DD95" s="755"/>
      <c r="DE95" s="755"/>
      <c r="DF95" s="756"/>
      <c r="DG95" s="754"/>
      <c r="DH95" s="755"/>
      <c r="DI95" s="755"/>
      <c r="DJ95" s="755"/>
      <c r="DK95" s="756"/>
      <c r="DL95" s="754"/>
      <c r="DM95" s="755"/>
      <c r="DN95" s="755"/>
      <c r="DO95" s="755"/>
      <c r="DP95" s="756"/>
      <c r="DQ95" s="754"/>
      <c r="DR95" s="755"/>
      <c r="DS95" s="755"/>
      <c r="DT95" s="755"/>
      <c r="DU95" s="756"/>
      <c r="DV95" s="757"/>
      <c r="DW95" s="758"/>
      <c r="DX95" s="758"/>
      <c r="DY95" s="758"/>
      <c r="DZ95" s="760"/>
      <c r="EA95" s="54"/>
    </row>
    <row r="96" spans="1:131" s="51" customFormat="1" ht="26.3"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7"/>
      <c r="BT96" s="758"/>
      <c r="BU96" s="758"/>
      <c r="BV96" s="758"/>
      <c r="BW96" s="758"/>
      <c r="BX96" s="758"/>
      <c r="BY96" s="758"/>
      <c r="BZ96" s="758"/>
      <c r="CA96" s="758"/>
      <c r="CB96" s="758"/>
      <c r="CC96" s="758"/>
      <c r="CD96" s="758"/>
      <c r="CE96" s="758"/>
      <c r="CF96" s="758"/>
      <c r="CG96" s="759"/>
      <c r="CH96" s="754"/>
      <c r="CI96" s="755"/>
      <c r="CJ96" s="755"/>
      <c r="CK96" s="755"/>
      <c r="CL96" s="756"/>
      <c r="CM96" s="754"/>
      <c r="CN96" s="755"/>
      <c r="CO96" s="755"/>
      <c r="CP96" s="755"/>
      <c r="CQ96" s="756"/>
      <c r="CR96" s="754"/>
      <c r="CS96" s="755"/>
      <c r="CT96" s="755"/>
      <c r="CU96" s="755"/>
      <c r="CV96" s="756"/>
      <c r="CW96" s="754"/>
      <c r="CX96" s="755"/>
      <c r="CY96" s="755"/>
      <c r="CZ96" s="755"/>
      <c r="DA96" s="756"/>
      <c r="DB96" s="754"/>
      <c r="DC96" s="755"/>
      <c r="DD96" s="755"/>
      <c r="DE96" s="755"/>
      <c r="DF96" s="756"/>
      <c r="DG96" s="754"/>
      <c r="DH96" s="755"/>
      <c r="DI96" s="755"/>
      <c r="DJ96" s="755"/>
      <c r="DK96" s="756"/>
      <c r="DL96" s="754"/>
      <c r="DM96" s="755"/>
      <c r="DN96" s="755"/>
      <c r="DO96" s="755"/>
      <c r="DP96" s="756"/>
      <c r="DQ96" s="754"/>
      <c r="DR96" s="755"/>
      <c r="DS96" s="755"/>
      <c r="DT96" s="755"/>
      <c r="DU96" s="756"/>
      <c r="DV96" s="757"/>
      <c r="DW96" s="758"/>
      <c r="DX96" s="758"/>
      <c r="DY96" s="758"/>
      <c r="DZ96" s="760"/>
      <c r="EA96" s="54"/>
    </row>
    <row r="97" spans="1:131" s="51" customFormat="1" ht="26.3"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7"/>
      <c r="BT97" s="758"/>
      <c r="BU97" s="758"/>
      <c r="BV97" s="758"/>
      <c r="BW97" s="758"/>
      <c r="BX97" s="758"/>
      <c r="BY97" s="758"/>
      <c r="BZ97" s="758"/>
      <c r="CA97" s="758"/>
      <c r="CB97" s="758"/>
      <c r="CC97" s="758"/>
      <c r="CD97" s="758"/>
      <c r="CE97" s="758"/>
      <c r="CF97" s="758"/>
      <c r="CG97" s="759"/>
      <c r="CH97" s="754"/>
      <c r="CI97" s="755"/>
      <c r="CJ97" s="755"/>
      <c r="CK97" s="755"/>
      <c r="CL97" s="756"/>
      <c r="CM97" s="754"/>
      <c r="CN97" s="755"/>
      <c r="CO97" s="755"/>
      <c r="CP97" s="755"/>
      <c r="CQ97" s="756"/>
      <c r="CR97" s="754"/>
      <c r="CS97" s="755"/>
      <c r="CT97" s="755"/>
      <c r="CU97" s="755"/>
      <c r="CV97" s="756"/>
      <c r="CW97" s="754"/>
      <c r="CX97" s="755"/>
      <c r="CY97" s="755"/>
      <c r="CZ97" s="755"/>
      <c r="DA97" s="756"/>
      <c r="DB97" s="754"/>
      <c r="DC97" s="755"/>
      <c r="DD97" s="755"/>
      <c r="DE97" s="755"/>
      <c r="DF97" s="756"/>
      <c r="DG97" s="754"/>
      <c r="DH97" s="755"/>
      <c r="DI97" s="755"/>
      <c r="DJ97" s="755"/>
      <c r="DK97" s="756"/>
      <c r="DL97" s="754"/>
      <c r="DM97" s="755"/>
      <c r="DN97" s="755"/>
      <c r="DO97" s="755"/>
      <c r="DP97" s="756"/>
      <c r="DQ97" s="754"/>
      <c r="DR97" s="755"/>
      <c r="DS97" s="755"/>
      <c r="DT97" s="755"/>
      <c r="DU97" s="756"/>
      <c r="DV97" s="757"/>
      <c r="DW97" s="758"/>
      <c r="DX97" s="758"/>
      <c r="DY97" s="758"/>
      <c r="DZ97" s="760"/>
      <c r="EA97" s="54"/>
    </row>
    <row r="98" spans="1:131" s="51" customFormat="1" ht="26.3"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7"/>
      <c r="BT98" s="758"/>
      <c r="BU98" s="758"/>
      <c r="BV98" s="758"/>
      <c r="BW98" s="758"/>
      <c r="BX98" s="758"/>
      <c r="BY98" s="758"/>
      <c r="BZ98" s="758"/>
      <c r="CA98" s="758"/>
      <c r="CB98" s="758"/>
      <c r="CC98" s="758"/>
      <c r="CD98" s="758"/>
      <c r="CE98" s="758"/>
      <c r="CF98" s="758"/>
      <c r="CG98" s="759"/>
      <c r="CH98" s="754"/>
      <c r="CI98" s="755"/>
      <c r="CJ98" s="755"/>
      <c r="CK98" s="755"/>
      <c r="CL98" s="756"/>
      <c r="CM98" s="754"/>
      <c r="CN98" s="755"/>
      <c r="CO98" s="755"/>
      <c r="CP98" s="755"/>
      <c r="CQ98" s="756"/>
      <c r="CR98" s="754"/>
      <c r="CS98" s="755"/>
      <c r="CT98" s="755"/>
      <c r="CU98" s="755"/>
      <c r="CV98" s="756"/>
      <c r="CW98" s="754"/>
      <c r="CX98" s="755"/>
      <c r="CY98" s="755"/>
      <c r="CZ98" s="755"/>
      <c r="DA98" s="756"/>
      <c r="DB98" s="754"/>
      <c r="DC98" s="755"/>
      <c r="DD98" s="755"/>
      <c r="DE98" s="755"/>
      <c r="DF98" s="756"/>
      <c r="DG98" s="754"/>
      <c r="DH98" s="755"/>
      <c r="DI98" s="755"/>
      <c r="DJ98" s="755"/>
      <c r="DK98" s="756"/>
      <c r="DL98" s="754"/>
      <c r="DM98" s="755"/>
      <c r="DN98" s="755"/>
      <c r="DO98" s="755"/>
      <c r="DP98" s="756"/>
      <c r="DQ98" s="754"/>
      <c r="DR98" s="755"/>
      <c r="DS98" s="755"/>
      <c r="DT98" s="755"/>
      <c r="DU98" s="756"/>
      <c r="DV98" s="757"/>
      <c r="DW98" s="758"/>
      <c r="DX98" s="758"/>
      <c r="DY98" s="758"/>
      <c r="DZ98" s="760"/>
      <c r="EA98" s="54"/>
    </row>
    <row r="99" spans="1:131" s="51" customFormat="1" ht="26.3"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7"/>
      <c r="BT99" s="758"/>
      <c r="BU99" s="758"/>
      <c r="BV99" s="758"/>
      <c r="BW99" s="758"/>
      <c r="BX99" s="758"/>
      <c r="BY99" s="758"/>
      <c r="BZ99" s="758"/>
      <c r="CA99" s="758"/>
      <c r="CB99" s="758"/>
      <c r="CC99" s="758"/>
      <c r="CD99" s="758"/>
      <c r="CE99" s="758"/>
      <c r="CF99" s="758"/>
      <c r="CG99" s="759"/>
      <c r="CH99" s="754"/>
      <c r="CI99" s="755"/>
      <c r="CJ99" s="755"/>
      <c r="CK99" s="755"/>
      <c r="CL99" s="756"/>
      <c r="CM99" s="754"/>
      <c r="CN99" s="755"/>
      <c r="CO99" s="755"/>
      <c r="CP99" s="755"/>
      <c r="CQ99" s="756"/>
      <c r="CR99" s="754"/>
      <c r="CS99" s="755"/>
      <c r="CT99" s="755"/>
      <c r="CU99" s="755"/>
      <c r="CV99" s="756"/>
      <c r="CW99" s="754"/>
      <c r="CX99" s="755"/>
      <c r="CY99" s="755"/>
      <c r="CZ99" s="755"/>
      <c r="DA99" s="756"/>
      <c r="DB99" s="754"/>
      <c r="DC99" s="755"/>
      <c r="DD99" s="755"/>
      <c r="DE99" s="755"/>
      <c r="DF99" s="756"/>
      <c r="DG99" s="754"/>
      <c r="DH99" s="755"/>
      <c r="DI99" s="755"/>
      <c r="DJ99" s="755"/>
      <c r="DK99" s="756"/>
      <c r="DL99" s="754"/>
      <c r="DM99" s="755"/>
      <c r="DN99" s="755"/>
      <c r="DO99" s="755"/>
      <c r="DP99" s="756"/>
      <c r="DQ99" s="754"/>
      <c r="DR99" s="755"/>
      <c r="DS99" s="755"/>
      <c r="DT99" s="755"/>
      <c r="DU99" s="756"/>
      <c r="DV99" s="757"/>
      <c r="DW99" s="758"/>
      <c r="DX99" s="758"/>
      <c r="DY99" s="758"/>
      <c r="DZ99" s="760"/>
      <c r="EA99" s="54"/>
    </row>
    <row r="100" spans="1:131" s="51" customFormat="1" ht="26.3"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7"/>
      <c r="BT100" s="758"/>
      <c r="BU100" s="758"/>
      <c r="BV100" s="758"/>
      <c r="BW100" s="758"/>
      <c r="BX100" s="758"/>
      <c r="BY100" s="758"/>
      <c r="BZ100" s="758"/>
      <c r="CA100" s="758"/>
      <c r="CB100" s="758"/>
      <c r="CC100" s="758"/>
      <c r="CD100" s="758"/>
      <c r="CE100" s="758"/>
      <c r="CF100" s="758"/>
      <c r="CG100" s="759"/>
      <c r="CH100" s="754"/>
      <c r="CI100" s="755"/>
      <c r="CJ100" s="755"/>
      <c r="CK100" s="755"/>
      <c r="CL100" s="756"/>
      <c r="CM100" s="754"/>
      <c r="CN100" s="755"/>
      <c r="CO100" s="755"/>
      <c r="CP100" s="755"/>
      <c r="CQ100" s="756"/>
      <c r="CR100" s="754"/>
      <c r="CS100" s="755"/>
      <c r="CT100" s="755"/>
      <c r="CU100" s="755"/>
      <c r="CV100" s="756"/>
      <c r="CW100" s="754"/>
      <c r="CX100" s="755"/>
      <c r="CY100" s="755"/>
      <c r="CZ100" s="755"/>
      <c r="DA100" s="756"/>
      <c r="DB100" s="754"/>
      <c r="DC100" s="755"/>
      <c r="DD100" s="755"/>
      <c r="DE100" s="755"/>
      <c r="DF100" s="756"/>
      <c r="DG100" s="754"/>
      <c r="DH100" s="755"/>
      <c r="DI100" s="755"/>
      <c r="DJ100" s="755"/>
      <c r="DK100" s="756"/>
      <c r="DL100" s="754"/>
      <c r="DM100" s="755"/>
      <c r="DN100" s="755"/>
      <c r="DO100" s="755"/>
      <c r="DP100" s="756"/>
      <c r="DQ100" s="754"/>
      <c r="DR100" s="755"/>
      <c r="DS100" s="755"/>
      <c r="DT100" s="755"/>
      <c r="DU100" s="756"/>
      <c r="DV100" s="757"/>
      <c r="DW100" s="758"/>
      <c r="DX100" s="758"/>
      <c r="DY100" s="758"/>
      <c r="DZ100" s="760"/>
      <c r="EA100" s="54"/>
    </row>
    <row r="101" spans="1:131" s="51" customFormat="1" ht="26.3"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7"/>
      <c r="BT101" s="758"/>
      <c r="BU101" s="758"/>
      <c r="BV101" s="758"/>
      <c r="BW101" s="758"/>
      <c r="BX101" s="758"/>
      <c r="BY101" s="758"/>
      <c r="BZ101" s="758"/>
      <c r="CA101" s="758"/>
      <c r="CB101" s="758"/>
      <c r="CC101" s="758"/>
      <c r="CD101" s="758"/>
      <c r="CE101" s="758"/>
      <c r="CF101" s="758"/>
      <c r="CG101" s="759"/>
      <c r="CH101" s="754"/>
      <c r="CI101" s="755"/>
      <c r="CJ101" s="755"/>
      <c r="CK101" s="755"/>
      <c r="CL101" s="756"/>
      <c r="CM101" s="754"/>
      <c r="CN101" s="755"/>
      <c r="CO101" s="755"/>
      <c r="CP101" s="755"/>
      <c r="CQ101" s="756"/>
      <c r="CR101" s="754"/>
      <c r="CS101" s="755"/>
      <c r="CT101" s="755"/>
      <c r="CU101" s="755"/>
      <c r="CV101" s="756"/>
      <c r="CW101" s="754"/>
      <c r="CX101" s="755"/>
      <c r="CY101" s="755"/>
      <c r="CZ101" s="755"/>
      <c r="DA101" s="756"/>
      <c r="DB101" s="754"/>
      <c r="DC101" s="755"/>
      <c r="DD101" s="755"/>
      <c r="DE101" s="755"/>
      <c r="DF101" s="756"/>
      <c r="DG101" s="754"/>
      <c r="DH101" s="755"/>
      <c r="DI101" s="755"/>
      <c r="DJ101" s="755"/>
      <c r="DK101" s="756"/>
      <c r="DL101" s="754"/>
      <c r="DM101" s="755"/>
      <c r="DN101" s="755"/>
      <c r="DO101" s="755"/>
      <c r="DP101" s="756"/>
      <c r="DQ101" s="754"/>
      <c r="DR101" s="755"/>
      <c r="DS101" s="755"/>
      <c r="DT101" s="755"/>
      <c r="DU101" s="756"/>
      <c r="DV101" s="757"/>
      <c r="DW101" s="758"/>
      <c r="DX101" s="758"/>
      <c r="DY101" s="758"/>
      <c r="DZ101" s="760"/>
      <c r="EA101" s="54"/>
    </row>
    <row r="102" spans="1:131" s="51" customFormat="1" ht="26.3"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11" t="s">
        <v>451</v>
      </c>
      <c r="BS102" s="712"/>
      <c r="BT102" s="712"/>
      <c r="BU102" s="712"/>
      <c r="BV102" s="712"/>
      <c r="BW102" s="712"/>
      <c r="BX102" s="712"/>
      <c r="BY102" s="712"/>
      <c r="BZ102" s="712"/>
      <c r="CA102" s="712"/>
      <c r="CB102" s="712"/>
      <c r="CC102" s="712"/>
      <c r="CD102" s="712"/>
      <c r="CE102" s="712"/>
      <c r="CF102" s="712"/>
      <c r="CG102" s="713"/>
      <c r="CH102" s="768"/>
      <c r="CI102" s="769"/>
      <c r="CJ102" s="769"/>
      <c r="CK102" s="769"/>
      <c r="CL102" s="770"/>
      <c r="CM102" s="768"/>
      <c r="CN102" s="769"/>
      <c r="CO102" s="769"/>
      <c r="CP102" s="769"/>
      <c r="CQ102" s="770"/>
      <c r="CR102" s="771">
        <v>13</v>
      </c>
      <c r="CS102" s="724"/>
      <c r="CT102" s="724"/>
      <c r="CU102" s="724"/>
      <c r="CV102" s="772"/>
      <c r="CW102" s="771" t="s">
        <v>208</v>
      </c>
      <c r="CX102" s="724"/>
      <c r="CY102" s="724"/>
      <c r="CZ102" s="724"/>
      <c r="DA102" s="772"/>
      <c r="DB102" s="771" t="s">
        <v>208</v>
      </c>
      <c r="DC102" s="724"/>
      <c r="DD102" s="724"/>
      <c r="DE102" s="724"/>
      <c r="DF102" s="772"/>
      <c r="DG102" s="771" t="s">
        <v>208</v>
      </c>
      <c r="DH102" s="724"/>
      <c r="DI102" s="724"/>
      <c r="DJ102" s="724"/>
      <c r="DK102" s="772"/>
      <c r="DL102" s="771">
        <v>76</v>
      </c>
      <c r="DM102" s="724"/>
      <c r="DN102" s="724"/>
      <c r="DO102" s="724"/>
      <c r="DP102" s="772"/>
      <c r="DQ102" s="771">
        <v>8</v>
      </c>
      <c r="DR102" s="724"/>
      <c r="DS102" s="724"/>
      <c r="DT102" s="724"/>
      <c r="DU102" s="772"/>
      <c r="DV102" s="711"/>
      <c r="DW102" s="712"/>
      <c r="DX102" s="712"/>
      <c r="DY102" s="712"/>
      <c r="DZ102" s="773"/>
      <c r="EA102" s="54"/>
    </row>
    <row r="103" spans="1:131" s="51" customFormat="1" ht="26.3"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4" t="s">
        <v>463</v>
      </c>
      <c r="BR103" s="774"/>
      <c r="BS103" s="774"/>
      <c r="BT103" s="774"/>
      <c r="BU103" s="774"/>
      <c r="BV103" s="774"/>
      <c r="BW103" s="774"/>
      <c r="BX103" s="774"/>
      <c r="BY103" s="774"/>
      <c r="BZ103" s="774"/>
      <c r="CA103" s="774"/>
      <c r="CB103" s="774"/>
      <c r="CC103" s="774"/>
      <c r="CD103" s="774"/>
      <c r="CE103" s="774"/>
      <c r="CF103" s="774"/>
      <c r="CG103" s="774"/>
      <c r="CH103" s="774"/>
      <c r="CI103" s="774"/>
      <c r="CJ103" s="774"/>
      <c r="CK103" s="774"/>
      <c r="CL103" s="774"/>
      <c r="CM103" s="774"/>
      <c r="CN103" s="774"/>
      <c r="CO103" s="774"/>
      <c r="CP103" s="774"/>
      <c r="CQ103" s="774"/>
      <c r="CR103" s="774"/>
      <c r="CS103" s="774"/>
      <c r="CT103" s="774"/>
      <c r="CU103" s="774"/>
      <c r="CV103" s="774"/>
      <c r="CW103" s="774"/>
      <c r="CX103" s="774"/>
      <c r="CY103" s="774"/>
      <c r="CZ103" s="774"/>
      <c r="DA103" s="774"/>
      <c r="DB103" s="774"/>
      <c r="DC103" s="774"/>
      <c r="DD103" s="774"/>
      <c r="DE103" s="774"/>
      <c r="DF103" s="774"/>
      <c r="DG103" s="774"/>
      <c r="DH103" s="774"/>
      <c r="DI103" s="774"/>
      <c r="DJ103" s="774"/>
      <c r="DK103" s="774"/>
      <c r="DL103" s="774"/>
      <c r="DM103" s="774"/>
      <c r="DN103" s="774"/>
      <c r="DO103" s="774"/>
      <c r="DP103" s="774"/>
      <c r="DQ103" s="774"/>
      <c r="DR103" s="774"/>
      <c r="DS103" s="774"/>
      <c r="DT103" s="774"/>
      <c r="DU103" s="774"/>
      <c r="DV103" s="774"/>
      <c r="DW103" s="774"/>
      <c r="DX103" s="774"/>
      <c r="DY103" s="774"/>
      <c r="DZ103" s="774"/>
      <c r="EA103" s="54"/>
    </row>
    <row r="104" spans="1:131" s="51" customFormat="1" ht="26.3"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5" t="s">
        <v>464</v>
      </c>
      <c r="BR104" s="775"/>
      <c r="BS104" s="775"/>
      <c r="BT104" s="775"/>
      <c r="BU104" s="775"/>
      <c r="BV104" s="775"/>
      <c r="BW104" s="775"/>
      <c r="BX104" s="775"/>
      <c r="BY104" s="775"/>
      <c r="BZ104" s="775"/>
      <c r="CA104" s="775"/>
      <c r="CB104" s="775"/>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54"/>
    </row>
    <row r="105" spans="1:131" s="51" customFormat="1" ht="11.3"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3"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3" customHeight="1" x14ac:dyDescent="0.2">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3" customHeight="1" x14ac:dyDescent="0.2">
      <c r="A108" s="776" t="s">
        <v>466</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8"/>
      <c r="AU108" s="776" t="s">
        <v>209</v>
      </c>
      <c r="AV108" s="777"/>
      <c r="AW108" s="777"/>
      <c r="AX108" s="777"/>
      <c r="AY108" s="777"/>
      <c r="AZ108" s="777"/>
      <c r="BA108" s="777"/>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c r="BY108" s="777"/>
      <c r="BZ108" s="777"/>
      <c r="CA108" s="777"/>
      <c r="CB108" s="777"/>
      <c r="CC108" s="777"/>
      <c r="CD108" s="777"/>
      <c r="CE108" s="777"/>
      <c r="CF108" s="777"/>
      <c r="CG108" s="777"/>
      <c r="CH108" s="777"/>
      <c r="CI108" s="777"/>
      <c r="CJ108" s="777"/>
      <c r="CK108" s="777"/>
      <c r="CL108" s="777"/>
      <c r="CM108" s="777"/>
      <c r="CN108" s="777"/>
      <c r="CO108" s="777"/>
      <c r="CP108" s="777"/>
      <c r="CQ108" s="777"/>
      <c r="CR108" s="777"/>
      <c r="CS108" s="777"/>
      <c r="CT108" s="777"/>
      <c r="CU108" s="777"/>
      <c r="CV108" s="777"/>
      <c r="CW108" s="777"/>
      <c r="CX108" s="777"/>
      <c r="CY108" s="777"/>
      <c r="CZ108" s="777"/>
      <c r="DA108" s="777"/>
      <c r="DB108" s="777"/>
      <c r="DC108" s="777"/>
      <c r="DD108" s="777"/>
      <c r="DE108" s="777"/>
      <c r="DF108" s="777"/>
      <c r="DG108" s="777"/>
      <c r="DH108" s="777"/>
      <c r="DI108" s="777"/>
      <c r="DJ108" s="777"/>
      <c r="DK108" s="777"/>
      <c r="DL108" s="777"/>
      <c r="DM108" s="777"/>
      <c r="DN108" s="777"/>
      <c r="DO108" s="777"/>
      <c r="DP108" s="777"/>
      <c r="DQ108" s="777"/>
      <c r="DR108" s="777"/>
      <c r="DS108" s="777"/>
      <c r="DT108" s="777"/>
      <c r="DU108" s="777"/>
      <c r="DV108" s="777"/>
      <c r="DW108" s="777"/>
      <c r="DX108" s="777"/>
      <c r="DY108" s="777"/>
      <c r="DZ108" s="778"/>
    </row>
    <row r="109" spans="1:131" s="54" customFormat="1" ht="26.3" customHeight="1" x14ac:dyDescent="0.2">
      <c r="A109" s="779" t="s">
        <v>467</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82" t="s">
        <v>267</v>
      </c>
      <c r="AB109" s="780"/>
      <c r="AC109" s="780"/>
      <c r="AD109" s="780"/>
      <c r="AE109" s="781"/>
      <c r="AF109" s="782" t="s">
        <v>402</v>
      </c>
      <c r="AG109" s="780"/>
      <c r="AH109" s="780"/>
      <c r="AI109" s="780"/>
      <c r="AJ109" s="781"/>
      <c r="AK109" s="782" t="s">
        <v>168</v>
      </c>
      <c r="AL109" s="780"/>
      <c r="AM109" s="780"/>
      <c r="AN109" s="780"/>
      <c r="AO109" s="781"/>
      <c r="AP109" s="782" t="s">
        <v>468</v>
      </c>
      <c r="AQ109" s="780"/>
      <c r="AR109" s="780"/>
      <c r="AS109" s="780"/>
      <c r="AT109" s="783"/>
      <c r="AU109" s="779" t="s">
        <v>467</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82" t="s">
        <v>267</v>
      </c>
      <c r="BR109" s="780"/>
      <c r="BS109" s="780"/>
      <c r="BT109" s="780"/>
      <c r="BU109" s="781"/>
      <c r="BV109" s="782" t="s">
        <v>402</v>
      </c>
      <c r="BW109" s="780"/>
      <c r="BX109" s="780"/>
      <c r="BY109" s="780"/>
      <c r="BZ109" s="781"/>
      <c r="CA109" s="782" t="s">
        <v>168</v>
      </c>
      <c r="CB109" s="780"/>
      <c r="CC109" s="780"/>
      <c r="CD109" s="780"/>
      <c r="CE109" s="781"/>
      <c r="CF109" s="784" t="s">
        <v>468</v>
      </c>
      <c r="CG109" s="784"/>
      <c r="CH109" s="784"/>
      <c r="CI109" s="784"/>
      <c r="CJ109" s="784"/>
      <c r="CK109" s="782" t="s">
        <v>96</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82" t="s">
        <v>267</v>
      </c>
      <c r="DH109" s="780"/>
      <c r="DI109" s="780"/>
      <c r="DJ109" s="780"/>
      <c r="DK109" s="781"/>
      <c r="DL109" s="782" t="s">
        <v>402</v>
      </c>
      <c r="DM109" s="780"/>
      <c r="DN109" s="780"/>
      <c r="DO109" s="780"/>
      <c r="DP109" s="781"/>
      <c r="DQ109" s="782" t="s">
        <v>168</v>
      </c>
      <c r="DR109" s="780"/>
      <c r="DS109" s="780"/>
      <c r="DT109" s="780"/>
      <c r="DU109" s="781"/>
      <c r="DV109" s="782" t="s">
        <v>468</v>
      </c>
      <c r="DW109" s="780"/>
      <c r="DX109" s="780"/>
      <c r="DY109" s="780"/>
      <c r="DZ109" s="783"/>
    </row>
    <row r="110" spans="1:131" s="54" customFormat="1" ht="26.3" customHeight="1" x14ac:dyDescent="0.2">
      <c r="A110" s="785" t="s">
        <v>338</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788">
        <v>328165</v>
      </c>
      <c r="AB110" s="789"/>
      <c r="AC110" s="789"/>
      <c r="AD110" s="789"/>
      <c r="AE110" s="790"/>
      <c r="AF110" s="791">
        <v>355159</v>
      </c>
      <c r="AG110" s="789"/>
      <c r="AH110" s="789"/>
      <c r="AI110" s="789"/>
      <c r="AJ110" s="790"/>
      <c r="AK110" s="791">
        <v>387298</v>
      </c>
      <c r="AL110" s="789"/>
      <c r="AM110" s="789"/>
      <c r="AN110" s="789"/>
      <c r="AO110" s="790"/>
      <c r="AP110" s="792">
        <v>11.1</v>
      </c>
      <c r="AQ110" s="793"/>
      <c r="AR110" s="793"/>
      <c r="AS110" s="793"/>
      <c r="AT110" s="794"/>
      <c r="AU110" s="975" t="s">
        <v>124</v>
      </c>
      <c r="AV110" s="976"/>
      <c r="AW110" s="976"/>
      <c r="AX110" s="976"/>
      <c r="AY110" s="976"/>
      <c r="AZ110" s="795" t="s">
        <v>17</v>
      </c>
      <c r="BA110" s="786"/>
      <c r="BB110" s="786"/>
      <c r="BC110" s="786"/>
      <c r="BD110" s="786"/>
      <c r="BE110" s="786"/>
      <c r="BF110" s="786"/>
      <c r="BG110" s="786"/>
      <c r="BH110" s="786"/>
      <c r="BI110" s="786"/>
      <c r="BJ110" s="786"/>
      <c r="BK110" s="786"/>
      <c r="BL110" s="786"/>
      <c r="BM110" s="786"/>
      <c r="BN110" s="786"/>
      <c r="BO110" s="786"/>
      <c r="BP110" s="787"/>
      <c r="BQ110" s="796">
        <v>3919464</v>
      </c>
      <c r="BR110" s="797"/>
      <c r="BS110" s="797"/>
      <c r="BT110" s="797"/>
      <c r="BU110" s="797"/>
      <c r="BV110" s="797">
        <v>4574120</v>
      </c>
      <c r="BW110" s="797"/>
      <c r="BX110" s="797"/>
      <c r="BY110" s="797"/>
      <c r="BZ110" s="797"/>
      <c r="CA110" s="797">
        <v>4467594</v>
      </c>
      <c r="CB110" s="797"/>
      <c r="CC110" s="797"/>
      <c r="CD110" s="797"/>
      <c r="CE110" s="797"/>
      <c r="CF110" s="798">
        <v>128.5</v>
      </c>
      <c r="CG110" s="799"/>
      <c r="CH110" s="799"/>
      <c r="CI110" s="799"/>
      <c r="CJ110" s="799"/>
      <c r="CK110" s="981" t="s">
        <v>396</v>
      </c>
      <c r="CL110" s="982"/>
      <c r="CM110" s="800" t="s">
        <v>470</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6" t="s">
        <v>208</v>
      </c>
      <c r="DH110" s="797"/>
      <c r="DI110" s="797"/>
      <c r="DJ110" s="797"/>
      <c r="DK110" s="797"/>
      <c r="DL110" s="797" t="s">
        <v>208</v>
      </c>
      <c r="DM110" s="797"/>
      <c r="DN110" s="797"/>
      <c r="DO110" s="797"/>
      <c r="DP110" s="797"/>
      <c r="DQ110" s="797" t="s">
        <v>208</v>
      </c>
      <c r="DR110" s="797"/>
      <c r="DS110" s="797"/>
      <c r="DT110" s="797"/>
      <c r="DU110" s="797"/>
      <c r="DV110" s="803" t="s">
        <v>208</v>
      </c>
      <c r="DW110" s="803"/>
      <c r="DX110" s="803"/>
      <c r="DY110" s="803"/>
      <c r="DZ110" s="804"/>
    </row>
    <row r="111" spans="1:131" s="54" customFormat="1" ht="26.3" customHeight="1" x14ac:dyDescent="0.2">
      <c r="A111" s="805" t="s">
        <v>454</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208</v>
      </c>
      <c r="AB111" s="809"/>
      <c r="AC111" s="809"/>
      <c r="AD111" s="809"/>
      <c r="AE111" s="810"/>
      <c r="AF111" s="811" t="s">
        <v>208</v>
      </c>
      <c r="AG111" s="809"/>
      <c r="AH111" s="809"/>
      <c r="AI111" s="809"/>
      <c r="AJ111" s="810"/>
      <c r="AK111" s="811" t="s">
        <v>208</v>
      </c>
      <c r="AL111" s="809"/>
      <c r="AM111" s="809"/>
      <c r="AN111" s="809"/>
      <c r="AO111" s="810"/>
      <c r="AP111" s="812" t="s">
        <v>208</v>
      </c>
      <c r="AQ111" s="813"/>
      <c r="AR111" s="813"/>
      <c r="AS111" s="813"/>
      <c r="AT111" s="814"/>
      <c r="AU111" s="977"/>
      <c r="AV111" s="978"/>
      <c r="AW111" s="978"/>
      <c r="AX111" s="978"/>
      <c r="AY111" s="978"/>
      <c r="AZ111" s="815" t="s">
        <v>471</v>
      </c>
      <c r="BA111" s="816"/>
      <c r="BB111" s="816"/>
      <c r="BC111" s="816"/>
      <c r="BD111" s="816"/>
      <c r="BE111" s="816"/>
      <c r="BF111" s="816"/>
      <c r="BG111" s="816"/>
      <c r="BH111" s="816"/>
      <c r="BI111" s="816"/>
      <c r="BJ111" s="816"/>
      <c r="BK111" s="816"/>
      <c r="BL111" s="816"/>
      <c r="BM111" s="816"/>
      <c r="BN111" s="816"/>
      <c r="BO111" s="816"/>
      <c r="BP111" s="817"/>
      <c r="BQ111" s="818">
        <v>5539</v>
      </c>
      <c r="BR111" s="819"/>
      <c r="BS111" s="819"/>
      <c r="BT111" s="819"/>
      <c r="BU111" s="819"/>
      <c r="BV111" s="819">
        <v>1218</v>
      </c>
      <c r="BW111" s="819"/>
      <c r="BX111" s="819"/>
      <c r="BY111" s="819"/>
      <c r="BZ111" s="819"/>
      <c r="CA111" s="819">
        <v>1195</v>
      </c>
      <c r="CB111" s="819"/>
      <c r="CC111" s="819"/>
      <c r="CD111" s="819"/>
      <c r="CE111" s="819"/>
      <c r="CF111" s="820">
        <v>0</v>
      </c>
      <c r="CG111" s="821"/>
      <c r="CH111" s="821"/>
      <c r="CI111" s="821"/>
      <c r="CJ111" s="821"/>
      <c r="CK111" s="983"/>
      <c r="CL111" s="984"/>
      <c r="CM111" s="822" t="s">
        <v>141</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208</v>
      </c>
      <c r="DH111" s="819"/>
      <c r="DI111" s="819"/>
      <c r="DJ111" s="819"/>
      <c r="DK111" s="819"/>
      <c r="DL111" s="819" t="s">
        <v>208</v>
      </c>
      <c r="DM111" s="819"/>
      <c r="DN111" s="819"/>
      <c r="DO111" s="819"/>
      <c r="DP111" s="819"/>
      <c r="DQ111" s="819" t="s">
        <v>208</v>
      </c>
      <c r="DR111" s="819"/>
      <c r="DS111" s="819"/>
      <c r="DT111" s="819"/>
      <c r="DU111" s="819"/>
      <c r="DV111" s="825" t="s">
        <v>208</v>
      </c>
      <c r="DW111" s="825"/>
      <c r="DX111" s="825"/>
      <c r="DY111" s="825"/>
      <c r="DZ111" s="826"/>
    </row>
    <row r="112" spans="1:131" s="54" customFormat="1" ht="26.3" customHeight="1" x14ac:dyDescent="0.2">
      <c r="A112" s="944" t="s">
        <v>160</v>
      </c>
      <c r="B112" s="945"/>
      <c r="C112" s="816" t="s">
        <v>473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208</v>
      </c>
      <c r="AB112" s="809"/>
      <c r="AC112" s="809"/>
      <c r="AD112" s="809"/>
      <c r="AE112" s="810"/>
      <c r="AF112" s="811" t="s">
        <v>208</v>
      </c>
      <c r="AG112" s="809"/>
      <c r="AH112" s="809"/>
      <c r="AI112" s="809"/>
      <c r="AJ112" s="810"/>
      <c r="AK112" s="811" t="s">
        <v>208</v>
      </c>
      <c r="AL112" s="809"/>
      <c r="AM112" s="809"/>
      <c r="AN112" s="809"/>
      <c r="AO112" s="810"/>
      <c r="AP112" s="812" t="s">
        <v>208</v>
      </c>
      <c r="AQ112" s="813"/>
      <c r="AR112" s="813"/>
      <c r="AS112" s="813"/>
      <c r="AT112" s="814"/>
      <c r="AU112" s="977"/>
      <c r="AV112" s="978"/>
      <c r="AW112" s="978"/>
      <c r="AX112" s="978"/>
      <c r="AY112" s="978"/>
      <c r="AZ112" s="815" t="s">
        <v>282</v>
      </c>
      <c r="BA112" s="816"/>
      <c r="BB112" s="816"/>
      <c r="BC112" s="816"/>
      <c r="BD112" s="816"/>
      <c r="BE112" s="816"/>
      <c r="BF112" s="816"/>
      <c r="BG112" s="816"/>
      <c r="BH112" s="816"/>
      <c r="BI112" s="816"/>
      <c r="BJ112" s="816"/>
      <c r="BK112" s="816"/>
      <c r="BL112" s="816"/>
      <c r="BM112" s="816"/>
      <c r="BN112" s="816"/>
      <c r="BO112" s="816"/>
      <c r="BP112" s="817"/>
      <c r="BQ112" s="818">
        <v>777367</v>
      </c>
      <c r="BR112" s="819"/>
      <c r="BS112" s="819"/>
      <c r="BT112" s="819"/>
      <c r="BU112" s="819"/>
      <c r="BV112" s="819">
        <v>698142</v>
      </c>
      <c r="BW112" s="819"/>
      <c r="BX112" s="819"/>
      <c r="BY112" s="819"/>
      <c r="BZ112" s="819"/>
      <c r="CA112" s="819">
        <v>616869</v>
      </c>
      <c r="CB112" s="819"/>
      <c r="CC112" s="819"/>
      <c r="CD112" s="819"/>
      <c r="CE112" s="819"/>
      <c r="CF112" s="820">
        <v>17.7</v>
      </c>
      <c r="CG112" s="821"/>
      <c r="CH112" s="821"/>
      <c r="CI112" s="821"/>
      <c r="CJ112" s="821"/>
      <c r="CK112" s="983"/>
      <c r="CL112" s="984"/>
      <c r="CM112" s="822" t="s">
        <v>214</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208</v>
      </c>
      <c r="DH112" s="819"/>
      <c r="DI112" s="819"/>
      <c r="DJ112" s="819"/>
      <c r="DK112" s="819"/>
      <c r="DL112" s="819" t="s">
        <v>208</v>
      </c>
      <c r="DM112" s="819"/>
      <c r="DN112" s="819"/>
      <c r="DO112" s="819"/>
      <c r="DP112" s="819"/>
      <c r="DQ112" s="819" t="s">
        <v>208</v>
      </c>
      <c r="DR112" s="819"/>
      <c r="DS112" s="819"/>
      <c r="DT112" s="819"/>
      <c r="DU112" s="819"/>
      <c r="DV112" s="825" t="s">
        <v>208</v>
      </c>
      <c r="DW112" s="825"/>
      <c r="DX112" s="825"/>
      <c r="DY112" s="825"/>
      <c r="DZ112" s="826"/>
    </row>
    <row r="113" spans="1:130" s="54" customFormat="1" ht="26.3" customHeight="1" x14ac:dyDescent="0.2">
      <c r="A113" s="946"/>
      <c r="B113" s="947"/>
      <c r="C113" s="816" t="s">
        <v>474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98087</v>
      </c>
      <c r="AB113" s="809"/>
      <c r="AC113" s="809"/>
      <c r="AD113" s="809"/>
      <c r="AE113" s="810"/>
      <c r="AF113" s="811">
        <v>98087</v>
      </c>
      <c r="AG113" s="809"/>
      <c r="AH113" s="809"/>
      <c r="AI113" s="809"/>
      <c r="AJ113" s="810"/>
      <c r="AK113" s="811">
        <v>98087</v>
      </c>
      <c r="AL113" s="809"/>
      <c r="AM113" s="809"/>
      <c r="AN113" s="809"/>
      <c r="AO113" s="810"/>
      <c r="AP113" s="812">
        <v>2.8</v>
      </c>
      <c r="AQ113" s="813"/>
      <c r="AR113" s="813"/>
      <c r="AS113" s="813"/>
      <c r="AT113" s="814"/>
      <c r="AU113" s="977"/>
      <c r="AV113" s="978"/>
      <c r="AW113" s="978"/>
      <c r="AX113" s="978"/>
      <c r="AY113" s="978"/>
      <c r="AZ113" s="815" t="s">
        <v>475</v>
      </c>
      <c r="BA113" s="816"/>
      <c r="BB113" s="816"/>
      <c r="BC113" s="816"/>
      <c r="BD113" s="816"/>
      <c r="BE113" s="816"/>
      <c r="BF113" s="816"/>
      <c r="BG113" s="816"/>
      <c r="BH113" s="816"/>
      <c r="BI113" s="816"/>
      <c r="BJ113" s="816"/>
      <c r="BK113" s="816"/>
      <c r="BL113" s="816"/>
      <c r="BM113" s="816"/>
      <c r="BN113" s="816"/>
      <c r="BO113" s="816"/>
      <c r="BP113" s="817"/>
      <c r="BQ113" s="818">
        <v>1338521</v>
      </c>
      <c r="BR113" s="819"/>
      <c r="BS113" s="819"/>
      <c r="BT113" s="819"/>
      <c r="BU113" s="819"/>
      <c r="BV113" s="819">
        <v>1309251</v>
      </c>
      <c r="BW113" s="819"/>
      <c r="BX113" s="819"/>
      <c r="BY113" s="819"/>
      <c r="BZ113" s="819"/>
      <c r="CA113" s="819">
        <v>1385068</v>
      </c>
      <c r="CB113" s="819"/>
      <c r="CC113" s="819"/>
      <c r="CD113" s="819"/>
      <c r="CE113" s="819"/>
      <c r="CF113" s="820">
        <v>39.799999999999997</v>
      </c>
      <c r="CG113" s="821"/>
      <c r="CH113" s="821"/>
      <c r="CI113" s="821"/>
      <c r="CJ113" s="821"/>
      <c r="CK113" s="983"/>
      <c r="CL113" s="984"/>
      <c r="CM113" s="822" t="s">
        <v>412</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v>4774</v>
      </c>
      <c r="DH113" s="809"/>
      <c r="DI113" s="809"/>
      <c r="DJ113" s="809"/>
      <c r="DK113" s="810"/>
      <c r="DL113" s="811" t="s">
        <v>208</v>
      </c>
      <c r="DM113" s="809"/>
      <c r="DN113" s="809"/>
      <c r="DO113" s="809"/>
      <c r="DP113" s="810"/>
      <c r="DQ113" s="811" t="s">
        <v>208</v>
      </c>
      <c r="DR113" s="809"/>
      <c r="DS113" s="809"/>
      <c r="DT113" s="809"/>
      <c r="DU113" s="810"/>
      <c r="DV113" s="812" t="s">
        <v>208</v>
      </c>
      <c r="DW113" s="813"/>
      <c r="DX113" s="813"/>
      <c r="DY113" s="813"/>
      <c r="DZ113" s="814"/>
    </row>
    <row r="114" spans="1:130" s="54" customFormat="1" ht="26.3" customHeight="1" x14ac:dyDescent="0.2">
      <c r="A114" s="946"/>
      <c r="B114" s="947"/>
      <c r="C114" s="816" t="s">
        <v>476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56411</v>
      </c>
      <c r="AB114" s="809"/>
      <c r="AC114" s="809"/>
      <c r="AD114" s="809"/>
      <c r="AE114" s="810"/>
      <c r="AF114" s="811">
        <v>57225</v>
      </c>
      <c r="AG114" s="809"/>
      <c r="AH114" s="809"/>
      <c r="AI114" s="809"/>
      <c r="AJ114" s="810"/>
      <c r="AK114" s="811">
        <v>59851</v>
      </c>
      <c r="AL114" s="809"/>
      <c r="AM114" s="809"/>
      <c r="AN114" s="809"/>
      <c r="AO114" s="810"/>
      <c r="AP114" s="812">
        <v>1.7</v>
      </c>
      <c r="AQ114" s="813"/>
      <c r="AR114" s="813"/>
      <c r="AS114" s="813"/>
      <c r="AT114" s="814"/>
      <c r="AU114" s="977"/>
      <c r="AV114" s="978"/>
      <c r="AW114" s="978"/>
      <c r="AX114" s="978"/>
      <c r="AY114" s="978"/>
      <c r="AZ114" s="815" t="s">
        <v>477</v>
      </c>
      <c r="BA114" s="816"/>
      <c r="BB114" s="816"/>
      <c r="BC114" s="816"/>
      <c r="BD114" s="816"/>
      <c r="BE114" s="816"/>
      <c r="BF114" s="816"/>
      <c r="BG114" s="816"/>
      <c r="BH114" s="816"/>
      <c r="BI114" s="816"/>
      <c r="BJ114" s="816"/>
      <c r="BK114" s="816"/>
      <c r="BL114" s="816"/>
      <c r="BM114" s="816"/>
      <c r="BN114" s="816"/>
      <c r="BO114" s="816"/>
      <c r="BP114" s="817"/>
      <c r="BQ114" s="818">
        <v>1226626</v>
      </c>
      <c r="BR114" s="819"/>
      <c r="BS114" s="819"/>
      <c r="BT114" s="819"/>
      <c r="BU114" s="819"/>
      <c r="BV114" s="819">
        <v>1153962</v>
      </c>
      <c r="BW114" s="819"/>
      <c r="BX114" s="819"/>
      <c r="BY114" s="819"/>
      <c r="BZ114" s="819"/>
      <c r="CA114" s="819">
        <v>1125867</v>
      </c>
      <c r="CB114" s="819"/>
      <c r="CC114" s="819"/>
      <c r="CD114" s="819"/>
      <c r="CE114" s="819"/>
      <c r="CF114" s="820">
        <v>32.4</v>
      </c>
      <c r="CG114" s="821"/>
      <c r="CH114" s="821"/>
      <c r="CI114" s="821"/>
      <c r="CJ114" s="821"/>
      <c r="CK114" s="983"/>
      <c r="CL114" s="984"/>
      <c r="CM114" s="822" t="s">
        <v>478</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208</v>
      </c>
      <c r="DH114" s="809"/>
      <c r="DI114" s="809"/>
      <c r="DJ114" s="809"/>
      <c r="DK114" s="810"/>
      <c r="DL114" s="811" t="s">
        <v>208</v>
      </c>
      <c r="DM114" s="809"/>
      <c r="DN114" s="809"/>
      <c r="DO114" s="809"/>
      <c r="DP114" s="810"/>
      <c r="DQ114" s="811" t="s">
        <v>208</v>
      </c>
      <c r="DR114" s="809"/>
      <c r="DS114" s="809"/>
      <c r="DT114" s="809"/>
      <c r="DU114" s="810"/>
      <c r="DV114" s="812" t="s">
        <v>208</v>
      </c>
      <c r="DW114" s="813"/>
      <c r="DX114" s="813"/>
      <c r="DY114" s="813"/>
      <c r="DZ114" s="814"/>
    </row>
    <row r="115" spans="1:130" s="54" customFormat="1" ht="26.3" customHeight="1" x14ac:dyDescent="0.2">
      <c r="A115" s="946"/>
      <c r="B115" s="947"/>
      <c r="C115" s="816" t="s">
        <v>385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v>5157</v>
      </c>
      <c r="AB115" s="809"/>
      <c r="AC115" s="809"/>
      <c r="AD115" s="809"/>
      <c r="AE115" s="810"/>
      <c r="AF115" s="811">
        <v>5128</v>
      </c>
      <c r="AG115" s="809"/>
      <c r="AH115" s="809"/>
      <c r="AI115" s="809"/>
      <c r="AJ115" s="810"/>
      <c r="AK115" s="811">
        <v>284</v>
      </c>
      <c r="AL115" s="809"/>
      <c r="AM115" s="809"/>
      <c r="AN115" s="809"/>
      <c r="AO115" s="810"/>
      <c r="AP115" s="812">
        <v>0</v>
      </c>
      <c r="AQ115" s="813"/>
      <c r="AR115" s="813"/>
      <c r="AS115" s="813"/>
      <c r="AT115" s="814"/>
      <c r="AU115" s="977"/>
      <c r="AV115" s="978"/>
      <c r="AW115" s="978"/>
      <c r="AX115" s="978"/>
      <c r="AY115" s="978"/>
      <c r="AZ115" s="815" t="s">
        <v>355</v>
      </c>
      <c r="BA115" s="816"/>
      <c r="BB115" s="816"/>
      <c r="BC115" s="816"/>
      <c r="BD115" s="816"/>
      <c r="BE115" s="816"/>
      <c r="BF115" s="816"/>
      <c r="BG115" s="816"/>
      <c r="BH115" s="816"/>
      <c r="BI115" s="816"/>
      <c r="BJ115" s="816"/>
      <c r="BK115" s="816"/>
      <c r="BL115" s="816"/>
      <c r="BM115" s="816"/>
      <c r="BN115" s="816"/>
      <c r="BO115" s="816"/>
      <c r="BP115" s="817"/>
      <c r="BQ115" s="818">
        <v>8086</v>
      </c>
      <c r="BR115" s="819"/>
      <c r="BS115" s="819"/>
      <c r="BT115" s="819"/>
      <c r="BU115" s="819"/>
      <c r="BV115" s="819">
        <v>7866</v>
      </c>
      <c r="BW115" s="819"/>
      <c r="BX115" s="819"/>
      <c r="BY115" s="819"/>
      <c r="BZ115" s="819"/>
      <c r="CA115" s="819">
        <v>7644</v>
      </c>
      <c r="CB115" s="819"/>
      <c r="CC115" s="819"/>
      <c r="CD115" s="819"/>
      <c r="CE115" s="819"/>
      <c r="CF115" s="820">
        <v>0.2</v>
      </c>
      <c r="CG115" s="821"/>
      <c r="CH115" s="821"/>
      <c r="CI115" s="821"/>
      <c r="CJ115" s="821"/>
      <c r="CK115" s="983"/>
      <c r="CL115" s="984"/>
      <c r="CM115" s="815" t="s">
        <v>35</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208</v>
      </c>
      <c r="DH115" s="809"/>
      <c r="DI115" s="809"/>
      <c r="DJ115" s="809"/>
      <c r="DK115" s="810"/>
      <c r="DL115" s="811" t="s">
        <v>208</v>
      </c>
      <c r="DM115" s="809"/>
      <c r="DN115" s="809"/>
      <c r="DO115" s="809"/>
      <c r="DP115" s="810"/>
      <c r="DQ115" s="811" t="s">
        <v>208</v>
      </c>
      <c r="DR115" s="809"/>
      <c r="DS115" s="809"/>
      <c r="DT115" s="809"/>
      <c r="DU115" s="810"/>
      <c r="DV115" s="812" t="s">
        <v>208</v>
      </c>
      <c r="DW115" s="813"/>
      <c r="DX115" s="813"/>
      <c r="DY115" s="813"/>
      <c r="DZ115" s="814"/>
    </row>
    <row r="116" spans="1:130" s="54" customFormat="1" ht="26.3" customHeight="1" x14ac:dyDescent="0.2">
      <c r="A116" s="948"/>
      <c r="B116" s="949"/>
      <c r="C116" s="828" t="s">
        <v>1</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t="s">
        <v>208</v>
      </c>
      <c r="AB116" s="809"/>
      <c r="AC116" s="809"/>
      <c r="AD116" s="809"/>
      <c r="AE116" s="810"/>
      <c r="AF116" s="811" t="s">
        <v>208</v>
      </c>
      <c r="AG116" s="809"/>
      <c r="AH116" s="809"/>
      <c r="AI116" s="809"/>
      <c r="AJ116" s="810"/>
      <c r="AK116" s="811" t="s">
        <v>208</v>
      </c>
      <c r="AL116" s="809"/>
      <c r="AM116" s="809"/>
      <c r="AN116" s="809"/>
      <c r="AO116" s="810"/>
      <c r="AP116" s="812" t="s">
        <v>208</v>
      </c>
      <c r="AQ116" s="813"/>
      <c r="AR116" s="813"/>
      <c r="AS116" s="813"/>
      <c r="AT116" s="814"/>
      <c r="AU116" s="977"/>
      <c r="AV116" s="978"/>
      <c r="AW116" s="978"/>
      <c r="AX116" s="978"/>
      <c r="AY116" s="978"/>
      <c r="AZ116" s="830" t="s">
        <v>233</v>
      </c>
      <c r="BA116" s="831"/>
      <c r="BB116" s="831"/>
      <c r="BC116" s="831"/>
      <c r="BD116" s="831"/>
      <c r="BE116" s="831"/>
      <c r="BF116" s="831"/>
      <c r="BG116" s="831"/>
      <c r="BH116" s="831"/>
      <c r="BI116" s="831"/>
      <c r="BJ116" s="831"/>
      <c r="BK116" s="831"/>
      <c r="BL116" s="831"/>
      <c r="BM116" s="831"/>
      <c r="BN116" s="831"/>
      <c r="BO116" s="831"/>
      <c r="BP116" s="832"/>
      <c r="BQ116" s="818" t="s">
        <v>208</v>
      </c>
      <c r="BR116" s="819"/>
      <c r="BS116" s="819"/>
      <c r="BT116" s="819"/>
      <c r="BU116" s="819"/>
      <c r="BV116" s="819" t="s">
        <v>208</v>
      </c>
      <c r="BW116" s="819"/>
      <c r="BX116" s="819"/>
      <c r="BY116" s="819"/>
      <c r="BZ116" s="819"/>
      <c r="CA116" s="819" t="s">
        <v>208</v>
      </c>
      <c r="CB116" s="819"/>
      <c r="CC116" s="819"/>
      <c r="CD116" s="819"/>
      <c r="CE116" s="819"/>
      <c r="CF116" s="820" t="s">
        <v>208</v>
      </c>
      <c r="CG116" s="821"/>
      <c r="CH116" s="821"/>
      <c r="CI116" s="821"/>
      <c r="CJ116" s="821"/>
      <c r="CK116" s="983"/>
      <c r="CL116" s="984"/>
      <c r="CM116" s="822" t="s">
        <v>479</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208</v>
      </c>
      <c r="DH116" s="809"/>
      <c r="DI116" s="809"/>
      <c r="DJ116" s="809"/>
      <c r="DK116" s="810"/>
      <c r="DL116" s="811" t="s">
        <v>208</v>
      </c>
      <c r="DM116" s="809"/>
      <c r="DN116" s="809"/>
      <c r="DO116" s="809"/>
      <c r="DP116" s="810"/>
      <c r="DQ116" s="811" t="s">
        <v>208</v>
      </c>
      <c r="DR116" s="809"/>
      <c r="DS116" s="809"/>
      <c r="DT116" s="809"/>
      <c r="DU116" s="810"/>
      <c r="DV116" s="812" t="s">
        <v>208</v>
      </c>
      <c r="DW116" s="813"/>
      <c r="DX116" s="813"/>
      <c r="DY116" s="813"/>
      <c r="DZ116" s="814"/>
    </row>
    <row r="117" spans="1:130" s="54" customFormat="1" ht="26.3" customHeight="1" x14ac:dyDescent="0.2">
      <c r="A117" s="779" t="s">
        <v>287</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33" t="s">
        <v>333</v>
      </c>
      <c r="Z117" s="781"/>
      <c r="AA117" s="834">
        <v>487820</v>
      </c>
      <c r="AB117" s="835"/>
      <c r="AC117" s="835"/>
      <c r="AD117" s="835"/>
      <c r="AE117" s="836"/>
      <c r="AF117" s="837">
        <v>515599</v>
      </c>
      <c r="AG117" s="835"/>
      <c r="AH117" s="835"/>
      <c r="AI117" s="835"/>
      <c r="AJ117" s="836"/>
      <c r="AK117" s="837">
        <v>545520</v>
      </c>
      <c r="AL117" s="835"/>
      <c r="AM117" s="835"/>
      <c r="AN117" s="835"/>
      <c r="AO117" s="836"/>
      <c r="AP117" s="838"/>
      <c r="AQ117" s="839"/>
      <c r="AR117" s="839"/>
      <c r="AS117" s="839"/>
      <c r="AT117" s="840"/>
      <c r="AU117" s="977"/>
      <c r="AV117" s="978"/>
      <c r="AW117" s="978"/>
      <c r="AX117" s="978"/>
      <c r="AY117" s="978"/>
      <c r="AZ117" s="830" t="s">
        <v>480</v>
      </c>
      <c r="BA117" s="831"/>
      <c r="BB117" s="831"/>
      <c r="BC117" s="831"/>
      <c r="BD117" s="831"/>
      <c r="BE117" s="831"/>
      <c r="BF117" s="831"/>
      <c r="BG117" s="831"/>
      <c r="BH117" s="831"/>
      <c r="BI117" s="831"/>
      <c r="BJ117" s="831"/>
      <c r="BK117" s="831"/>
      <c r="BL117" s="831"/>
      <c r="BM117" s="831"/>
      <c r="BN117" s="831"/>
      <c r="BO117" s="831"/>
      <c r="BP117" s="832"/>
      <c r="BQ117" s="818" t="s">
        <v>208</v>
      </c>
      <c r="BR117" s="819"/>
      <c r="BS117" s="819"/>
      <c r="BT117" s="819"/>
      <c r="BU117" s="819"/>
      <c r="BV117" s="819" t="s">
        <v>208</v>
      </c>
      <c r="BW117" s="819"/>
      <c r="BX117" s="819"/>
      <c r="BY117" s="819"/>
      <c r="BZ117" s="819"/>
      <c r="CA117" s="819" t="s">
        <v>208</v>
      </c>
      <c r="CB117" s="819"/>
      <c r="CC117" s="819"/>
      <c r="CD117" s="819"/>
      <c r="CE117" s="819"/>
      <c r="CF117" s="820" t="s">
        <v>208</v>
      </c>
      <c r="CG117" s="821"/>
      <c r="CH117" s="821"/>
      <c r="CI117" s="821"/>
      <c r="CJ117" s="821"/>
      <c r="CK117" s="983"/>
      <c r="CL117" s="984"/>
      <c r="CM117" s="822" t="s">
        <v>348</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208</v>
      </c>
      <c r="DH117" s="809"/>
      <c r="DI117" s="809"/>
      <c r="DJ117" s="809"/>
      <c r="DK117" s="810"/>
      <c r="DL117" s="811" t="s">
        <v>208</v>
      </c>
      <c r="DM117" s="809"/>
      <c r="DN117" s="809"/>
      <c r="DO117" s="809"/>
      <c r="DP117" s="810"/>
      <c r="DQ117" s="811" t="s">
        <v>208</v>
      </c>
      <c r="DR117" s="809"/>
      <c r="DS117" s="809"/>
      <c r="DT117" s="809"/>
      <c r="DU117" s="810"/>
      <c r="DV117" s="812" t="s">
        <v>208</v>
      </c>
      <c r="DW117" s="813"/>
      <c r="DX117" s="813"/>
      <c r="DY117" s="813"/>
      <c r="DZ117" s="814"/>
    </row>
    <row r="118" spans="1:130" s="54" customFormat="1" ht="26.3" customHeight="1" x14ac:dyDescent="0.2">
      <c r="A118" s="779" t="s">
        <v>96</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82" t="s">
        <v>267</v>
      </c>
      <c r="AB118" s="780"/>
      <c r="AC118" s="780"/>
      <c r="AD118" s="780"/>
      <c r="AE118" s="781"/>
      <c r="AF118" s="782" t="s">
        <v>402</v>
      </c>
      <c r="AG118" s="780"/>
      <c r="AH118" s="780"/>
      <c r="AI118" s="780"/>
      <c r="AJ118" s="781"/>
      <c r="AK118" s="782" t="s">
        <v>168</v>
      </c>
      <c r="AL118" s="780"/>
      <c r="AM118" s="780"/>
      <c r="AN118" s="780"/>
      <c r="AO118" s="781"/>
      <c r="AP118" s="782" t="s">
        <v>468</v>
      </c>
      <c r="AQ118" s="780"/>
      <c r="AR118" s="780"/>
      <c r="AS118" s="780"/>
      <c r="AT118" s="783"/>
      <c r="AU118" s="977"/>
      <c r="AV118" s="978"/>
      <c r="AW118" s="978"/>
      <c r="AX118" s="978"/>
      <c r="AY118" s="978"/>
      <c r="AZ118" s="841" t="s">
        <v>481</v>
      </c>
      <c r="BA118" s="828"/>
      <c r="BB118" s="828"/>
      <c r="BC118" s="828"/>
      <c r="BD118" s="828"/>
      <c r="BE118" s="828"/>
      <c r="BF118" s="828"/>
      <c r="BG118" s="828"/>
      <c r="BH118" s="828"/>
      <c r="BI118" s="828"/>
      <c r="BJ118" s="828"/>
      <c r="BK118" s="828"/>
      <c r="BL118" s="828"/>
      <c r="BM118" s="828"/>
      <c r="BN118" s="828"/>
      <c r="BO118" s="828"/>
      <c r="BP118" s="829"/>
      <c r="BQ118" s="842" t="s">
        <v>208</v>
      </c>
      <c r="BR118" s="843"/>
      <c r="BS118" s="843"/>
      <c r="BT118" s="843"/>
      <c r="BU118" s="843"/>
      <c r="BV118" s="843" t="s">
        <v>208</v>
      </c>
      <c r="BW118" s="843"/>
      <c r="BX118" s="843"/>
      <c r="BY118" s="843"/>
      <c r="BZ118" s="843"/>
      <c r="CA118" s="843" t="s">
        <v>208</v>
      </c>
      <c r="CB118" s="843"/>
      <c r="CC118" s="843"/>
      <c r="CD118" s="843"/>
      <c r="CE118" s="843"/>
      <c r="CF118" s="820" t="s">
        <v>208</v>
      </c>
      <c r="CG118" s="821"/>
      <c r="CH118" s="821"/>
      <c r="CI118" s="821"/>
      <c r="CJ118" s="821"/>
      <c r="CK118" s="983"/>
      <c r="CL118" s="984"/>
      <c r="CM118" s="822" t="s">
        <v>482</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208</v>
      </c>
      <c r="DH118" s="809"/>
      <c r="DI118" s="809"/>
      <c r="DJ118" s="809"/>
      <c r="DK118" s="810"/>
      <c r="DL118" s="811" t="s">
        <v>208</v>
      </c>
      <c r="DM118" s="809"/>
      <c r="DN118" s="809"/>
      <c r="DO118" s="809"/>
      <c r="DP118" s="810"/>
      <c r="DQ118" s="811" t="s">
        <v>208</v>
      </c>
      <c r="DR118" s="809"/>
      <c r="DS118" s="809"/>
      <c r="DT118" s="809"/>
      <c r="DU118" s="810"/>
      <c r="DV118" s="812" t="s">
        <v>208</v>
      </c>
      <c r="DW118" s="813"/>
      <c r="DX118" s="813"/>
      <c r="DY118" s="813"/>
      <c r="DZ118" s="814"/>
    </row>
    <row r="119" spans="1:130" s="54" customFormat="1" ht="26.3" customHeight="1" x14ac:dyDescent="0.2">
      <c r="A119" s="987" t="s">
        <v>396</v>
      </c>
      <c r="B119" s="982"/>
      <c r="C119" s="800" t="s">
        <v>470</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88" t="s">
        <v>208</v>
      </c>
      <c r="AB119" s="789"/>
      <c r="AC119" s="789"/>
      <c r="AD119" s="789"/>
      <c r="AE119" s="790"/>
      <c r="AF119" s="791" t="s">
        <v>208</v>
      </c>
      <c r="AG119" s="789"/>
      <c r="AH119" s="789"/>
      <c r="AI119" s="789"/>
      <c r="AJ119" s="790"/>
      <c r="AK119" s="791" t="s">
        <v>208</v>
      </c>
      <c r="AL119" s="789"/>
      <c r="AM119" s="789"/>
      <c r="AN119" s="789"/>
      <c r="AO119" s="790"/>
      <c r="AP119" s="792" t="s">
        <v>208</v>
      </c>
      <c r="AQ119" s="793"/>
      <c r="AR119" s="793"/>
      <c r="AS119" s="793"/>
      <c r="AT119" s="794"/>
      <c r="AU119" s="979"/>
      <c r="AV119" s="980"/>
      <c r="AW119" s="980"/>
      <c r="AX119" s="980"/>
      <c r="AY119" s="980"/>
      <c r="AZ119" s="83" t="s">
        <v>287</v>
      </c>
      <c r="BA119" s="83"/>
      <c r="BB119" s="83"/>
      <c r="BC119" s="83"/>
      <c r="BD119" s="83"/>
      <c r="BE119" s="83"/>
      <c r="BF119" s="83"/>
      <c r="BG119" s="83"/>
      <c r="BH119" s="83"/>
      <c r="BI119" s="83"/>
      <c r="BJ119" s="83"/>
      <c r="BK119" s="83"/>
      <c r="BL119" s="83"/>
      <c r="BM119" s="83"/>
      <c r="BN119" s="83"/>
      <c r="BO119" s="833" t="s">
        <v>173</v>
      </c>
      <c r="BP119" s="844"/>
      <c r="BQ119" s="842">
        <v>7275603</v>
      </c>
      <c r="BR119" s="843"/>
      <c r="BS119" s="843"/>
      <c r="BT119" s="843"/>
      <c r="BU119" s="843"/>
      <c r="BV119" s="843">
        <v>7744559</v>
      </c>
      <c r="BW119" s="843"/>
      <c r="BX119" s="843"/>
      <c r="BY119" s="843"/>
      <c r="BZ119" s="843"/>
      <c r="CA119" s="843">
        <v>7604237</v>
      </c>
      <c r="CB119" s="843"/>
      <c r="CC119" s="843"/>
      <c r="CD119" s="843"/>
      <c r="CE119" s="843"/>
      <c r="CF119" s="845"/>
      <c r="CG119" s="846"/>
      <c r="CH119" s="846"/>
      <c r="CI119" s="846"/>
      <c r="CJ119" s="847"/>
      <c r="CK119" s="985"/>
      <c r="CL119" s="986"/>
      <c r="CM119" s="848" t="s">
        <v>483</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851">
        <v>765</v>
      </c>
      <c r="DH119" s="852"/>
      <c r="DI119" s="852"/>
      <c r="DJ119" s="852"/>
      <c r="DK119" s="853"/>
      <c r="DL119" s="854">
        <v>1218</v>
      </c>
      <c r="DM119" s="852"/>
      <c r="DN119" s="852"/>
      <c r="DO119" s="852"/>
      <c r="DP119" s="853"/>
      <c r="DQ119" s="854">
        <v>1195</v>
      </c>
      <c r="DR119" s="852"/>
      <c r="DS119" s="852"/>
      <c r="DT119" s="852"/>
      <c r="DU119" s="853"/>
      <c r="DV119" s="855">
        <v>0</v>
      </c>
      <c r="DW119" s="856"/>
      <c r="DX119" s="856"/>
      <c r="DY119" s="856"/>
      <c r="DZ119" s="857"/>
    </row>
    <row r="120" spans="1:130" s="54" customFormat="1" ht="26.3" customHeight="1" x14ac:dyDescent="0.2">
      <c r="A120" s="988"/>
      <c r="B120" s="984"/>
      <c r="C120" s="822" t="s">
        <v>141</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208</v>
      </c>
      <c r="AB120" s="809"/>
      <c r="AC120" s="809"/>
      <c r="AD120" s="809"/>
      <c r="AE120" s="810"/>
      <c r="AF120" s="811" t="s">
        <v>208</v>
      </c>
      <c r="AG120" s="809"/>
      <c r="AH120" s="809"/>
      <c r="AI120" s="809"/>
      <c r="AJ120" s="810"/>
      <c r="AK120" s="811" t="s">
        <v>208</v>
      </c>
      <c r="AL120" s="809"/>
      <c r="AM120" s="809"/>
      <c r="AN120" s="809"/>
      <c r="AO120" s="810"/>
      <c r="AP120" s="812" t="s">
        <v>208</v>
      </c>
      <c r="AQ120" s="813"/>
      <c r="AR120" s="813"/>
      <c r="AS120" s="813"/>
      <c r="AT120" s="814"/>
      <c r="AU120" s="950" t="s">
        <v>472</v>
      </c>
      <c r="AV120" s="951"/>
      <c r="AW120" s="951"/>
      <c r="AX120" s="951"/>
      <c r="AY120" s="952"/>
      <c r="AZ120" s="795" t="s">
        <v>225</v>
      </c>
      <c r="BA120" s="786"/>
      <c r="BB120" s="786"/>
      <c r="BC120" s="786"/>
      <c r="BD120" s="786"/>
      <c r="BE120" s="786"/>
      <c r="BF120" s="786"/>
      <c r="BG120" s="786"/>
      <c r="BH120" s="786"/>
      <c r="BI120" s="786"/>
      <c r="BJ120" s="786"/>
      <c r="BK120" s="786"/>
      <c r="BL120" s="786"/>
      <c r="BM120" s="786"/>
      <c r="BN120" s="786"/>
      <c r="BO120" s="786"/>
      <c r="BP120" s="787"/>
      <c r="BQ120" s="796">
        <v>3041717</v>
      </c>
      <c r="BR120" s="797"/>
      <c r="BS120" s="797"/>
      <c r="BT120" s="797"/>
      <c r="BU120" s="797"/>
      <c r="BV120" s="797">
        <v>2963849</v>
      </c>
      <c r="BW120" s="797"/>
      <c r="BX120" s="797"/>
      <c r="BY120" s="797"/>
      <c r="BZ120" s="797"/>
      <c r="CA120" s="797">
        <v>3065188</v>
      </c>
      <c r="CB120" s="797"/>
      <c r="CC120" s="797"/>
      <c r="CD120" s="797"/>
      <c r="CE120" s="797"/>
      <c r="CF120" s="798">
        <v>88.2</v>
      </c>
      <c r="CG120" s="799"/>
      <c r="CH120" s="799"/>
      <c r="CI120" s="799"/>
      <c r="CJ120" s="799"/>
      <c r="CK120" s="958" t="s">
        <v>283</v>
      </c>
      <c r="CL120" s="959"/>
      <c r="CM120" s="959"/>
      <c r="CN120" s="959"/>
      <c r="CO120" s="960"/>
      <c r="CP120" s="858" t="s">
        <v>52</v>
      </c>
      <c r="CQ120" s="859"/>
      <c r="CR120" s="859"/>
      <c r="CS120" s="859"/>
      <c r="CT120" s="859"/>
      <c r="CU120" s="859"/>
      <c r="CV120" s="859"/>
      <c r="CW120" s="859"/>
      <c r="CX120" s="859"/>
      <c r="CY120" s="859"/>
      <c r="CZ120" s="859"/>
      <c r="DA120" s="859"/>
      <c r="DB120" s="859"/>
      <c r="DC120" s="859"/>
      <c r="DD120" s="859"/>
      <c r="DE120" s="859"/>
      <c r="DF120" s="860"/>
      <c r="DG120" s="796">
        <v>777367</v>
      </c>
      <c r="DH120" s="797"/>
      <c r="DI120" s="797"/>
      <c r="DJ120" s="797"/>
      <c r="DK120" s="797"/>
      <c r="DL120" s="797">
        <v>698142</v>
      </c>
      <c r="DM120" s="797"/>
      <c r="DN120" s="797"/>
      <c r="DO120" s="797"/>
      <c r="DP120" s="797"/>
      <c r="DQ120" s="797">
        <v>616869</v>
      </c>
      <c r="DR120" s="797"/>
      <c r="DS120" s="797"/>
      <c r="DT120" s="797"/>
      <c r="DU120" s="797"/>
      <c r="DV120" s="803">
        <v>17.7</v>
      </c>
      <c r="DW120" s="803"/>
      <c r="DX120" s="803"/>
      <c r="DY120" s="803"/>
      <c r="DZ120" s="804"/>
    </row>
    <row r="121" spans="1:130" s="54" customFormat="1" ht="26.3" customHeight="1" x14ac:dyDescent="0.2">
      <c r="A121" s="988"/>
      <c r="B121" s="984"/>
      <c r="C121" s="830" t="s">
        <v>140</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v>4879</v>
      </c>
      <c r="AB121" s="809"/>
      <c r="AC121" s="809"/>
      <c r="AD121" s="809"/>
      <c r="AE121" s="810"/>
      <c r="AF121" s="811">
        <v>4879</v>
      </c>
      <c r="AG121" s="809"/>
      <c r="AH121" s="809"/>
      <c r="AI121" s="809"/>
      <c r="AJ121" s="810"/>
      <c r="AK121" s="811" t="s">
        <v>208</v>
      </c>
      <c r="AL121" s="809"/>
      <c r="AM121" s="809"/>
      <c r="AN121" s="809"/>
      <c r="AO121" s="810"/>
      <c r="AP121" s="812" t="s">
        <v>208</v>
      </c>
      <c r="AQ121" s="813"/>
      <c r="AR121" s="813"/>
      <c r="AS121" s="813"/>
      <c r="AT121" s="814"/>
      <c r="AU121" s="953"/>
      <c r="AV121" s="954"/>
      <c r="AW121" s="954"/>
      <c r="AX121" s="954"/>
      <c r="AY121" s="955"/>
      <c r="AZ121" s="815" t="s">
        <v>484</v>
      </c>
      <c r="BA121" s="816"/>
      <c r="BB121" s="816"/>
      <c r="BC121" s="816"/>
      <c r="BD121" s="816"/>
      <c r="BE121" s="816"/>
      <c r="BF121" s="816"/>
      <c r="BG121" s="816"/>
      <c r="BH121" s="816"/>
      <c r="BI121" s="816"/>
      <c r="BJ121" s="816"/>
      <c r="BK121" s="816"/>
      <c r="BL121" s="816"/>
      <c r="BM121" s="816"/>
      <c r="BN121" s="816"/>
      <c r="BO121" s="816"/>
      <c r="BP121" s="817"/>
      <c r="BQ121" s="818" t="s">
        <v>208</v>
      </c>
      <c r="BR121" s="819"/>
      <c r="BS121" s="819"/>
      <c r="BT121" s="819"/>
      <c r="BU121" s="819"/>
      <c r="BV121" s="819" t="s">
        <v>208</v>
      </c>
      <c r="BW121" s="819"/>
      <c r="BX121" s="819"/>
      <c r="BY121" s="819"/>
      <c r="BZ121" s="819"/>
      <c r="CA121" s="819" t="s">
        <v>208</v>
      </c>
      <c r="CB121" s="819"/>
      <c r="CC121" s="819"/>
      <c r="CD121" s="819"/>
      <c r="CE121" s="819"/>
      <c r="CF121" s="820" t="s">
        <v>208</v>
      </c>
      <c r="CG121" s="821"/>
      <c r="CH121" s="821"/>
      <c r="CI121" s="821"/>
      <c r="CJ121" s="821"/>
      <c r="CK121" s="961"/>
      <c r="CL121" s="962"/>
      <c r="CM121" s="962"/>
      <c r="CN121" s="962"/>
      <c r="CO121" s="963"/>
      <c r="CP121" s="861" t="s">
        <v>28</v>
      </c>
      <c r="CQ121" s="862"/>
      <c r="CR121" s="862"/>
      <c r="CS121" s="862"/>
      <c r="CT121" s="862"/>
      <c r="CU121" s="862"/>
      <c r="CV121" s="862"/>
      <c r="CW121" s="862"/>
      <c r="CX121" s="862"/>
      <c r="CY121" s="862"/>
      <c r="CZ121" s="862"/>
      <c r="DA121" s="862"/>
      <c r="DB121" s="862"/>
      <c r="DC121" s="862"/>
      <c r="DD121" s="862"/>
      <c r="DE121" s="862"/>
      <c r="DF121" s="863"/>
      <c r="DG121" s="818" t="s">
        <v>208</v>
      </c>
      <c r="DH121" s="819"/>
      <c r="DI121" s="819"/>
      <c r="DJ121" s="819"/>
      <c r="DK121" s="819"/>
      <c r="DL121" s="819" t="s">
        <v>208</v>
      </c>
      <c r="DM121" s="819"/>
      <c r="DN121" s="819"/>
      <c r="DO121" s="819"/>
      <c r="DP121" s="819"/>
      <c r="DQ121" s="819" t="s">
        <v>208</v>
      </c>
      <c r="DR121" s="819"/>
      <c r="DS121" s="819"/>
      <c r="DT121" s="819"/>
      <c r="DU121" s="819"/>
      <c r="DV121" s="825" t="s">
        <v>208</v>
      </c>
      <c r="DW121" s="825"/>
      <c r="DX121" s="825"/>
      <c r="DY121" s="825"/>
      <c r="DZ121" s="826"/>
    </row>
    <row r="122" spans="1:130" s="54" customFormat="1" ht="26.3" customHeight="1" x14ac:dyDescent="0.2">
      <c r="A122" s="988"/>
      <c r="B122" s="984"/>
      <c r="C122" s="822" t="s">
        <v>478</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208</v>
      </c>
      <c r="AB122" s="809"/>
      <c r="AC122" s="809"/>
      <c r="AD122" s="809"/>
      <c r="AE122" s="810"/>
      <c r="AF122" s="811" t="s">
        <v>208</v>
      </c>
      <c r="AG122" s="809"/>
      <c r="AH122" s="809"/>
      <c r="AI122" s="809"/>
      <c r="AJ122" s="810"/>
      <c r="AK122" s="811" t="s">
        <v>208</v>
      </c>
      <c r="AL122" s="809"/>
      <c r="AM122" s="809"/>
      <c r="AN122" s="809"/>
      <c r="AO122" s="810"/>
      <c r="AP122" s="812" t="s">
        <v>208</v>
      </c>
      <c r="AQ122" s="813"/>
      <c r="AR122" s="813"/>
      <c r="AS122" s="813"/>
      <c r="AT122" s="814"/>
      <c r="AU122" s="953"/>
      <c r="AV122" s="954"/>
      <c r="AW122" s="954"/>
      <c r="AX122" s="954"/>
      <c r="AY122" s="955"/>
      <c r="AZ122" s="841" t="s">
        <v>486</v>
      </c>
      <c r="BA122" s="828"/>
      <c r="BB122" s="828"/>
      <c r="BC122" s="828"/>
      <c r="BD122" s="828"/>
      <c r="BE122" s="828"/>
      <c r="BF122" s="828"/>
      <c r="BG122" s="828"/>
      <c r="BH122" s="828"/>
      <c r="BI122" s="828"/>
      <c r="BJ122" s="828"/>
      <c r="BK122" s="828"/>
      <c r="BL122" s="828"/>
      <c r="BM122" s="828"/>
      <c r="BN122" s="828"/>
      <c r="BO122" s="828"/>
      <c r="BP122" s="829"/>
      <c r="BQ122" s="842">
        <v>4519211</v>
      </c>
      <c r="BR122" s="843"/>
      <c r="BS122" s="843"/>
      <c r="BT122" s="843"/>
      <c r="BU122" s="843"/>
      <c r="BV122" s="843">
        <v>4655003</v>
      </c>
      <c r="BW122" s="843"/>
      <c r="BX122" s="843"/>
      <c r="BY122" s="843"/>
      <c r="BZ122" s="843"/>
      <c r="CA122" s="843">
        <v>4588573</v>
      </c>
      <c r="CB122" s="843"/>
      <c r="CC122" s="843"/>
      <c r="CD122" s="843"/>
      <c r="CE122" s="843"/>
      <c r="CF122" s="864">
        <v>132</v>
      </c>
      <c r="CG122" s="865"/>
      <c r="CH122" s="865"/>
      <c r="CI122" s="865"/>
      <c r="CJ122" s="865"/>
      <c r="CK122" s="961"/>
      <c r="CL122" s="962"/>
      <c r="CM122" s="962"/>
      <c r="CN122" s="962"/>
      <c r="CO122" s="963"/>
      <c r="CP122" s="861" t="s">
        <v>235</v>
      </c>
      <c r="CQ122" s="862"/>
      <c r="CR122" s="862"/>
      <c r="CS122" s="862"/>
      <c r="CT122" s="862"/>
      <c r="CU122" s="862"/>
      <c r="CV122" s="862"/>
      <c r="CW122" s="862"/>
      <c r="CX122" s="862"/>
      <c r="CY122" s="862"/>
      <c r="CZ122" s="862"/>
      <c r="DA122" s="862"/>
      <c r="DB122" s="862"/>
      <c r="DC122" s="862"/>
      <c r="DD122" s="862"/>
      <c r="DE122" s="862"/>
      <c r="DF122" s="863"/>
      <c r="DG122" s="818" t="s">
        <v>208</v>
      </c>
      <c r="DH122" s="819"/>
      <c r="DI122" s="819"/>
      <c r="DJ122" s="819"/>
      <c r="DK122" s="819"/>
      <c r="DL122" s="819" t="s">
        <v>208</v>
      </c>
      <c r="DM122" s="819"/>
      <c r="DN122" s="819"/>
      <c r="DO122" s="819"/>
      <c r="DP122" s="819"/>
      <c r="DQ122" s="819" t="s">
        <v>208</v>
      </c>
      <c r="DR122" s="819"/>
      <c r="DS122" s="819"/>
      <c r="DT122" s="819"/>
      <c r="DU122" s="819"/>
      <c r="DV122" s="825" t="s">
        <v>208</v>
      </c>
      <c r="DW122" s="825"/>
      <c r="DX122" s="825"/>
      <c r="DY122" s="825"/>
      <c r="DZ122" s="826"/>
    </row>
    <row r="123" spans="1:130" s="54" customFormat="1" ht="26.3" customHeight="1" x14ac:dyDescent="0.2">
      <c r="A123" s="988"/>
      <c r="B123" s="984"/>
      <c r="C123" s="822" t="s">
        <v>479</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208</v>
      </c>
      <c r="AB123" s="809"/>
      <c r="AC123" s="809"/>
      <c r="AD123" s="809"/>
      <c r="AE123" s="810"/>
      <c r="AF123" s="811" t="s">
        <v>208</v>
      </c>
      <c r="AG123" s="809"/>
      <c r="AH123" s="809"/>
      <c r="AI123" s="809"/>
      <c r="AJ123" s="810"/>
      <c r="AK123" s="811" t="s">
        <v>208</v>
      </c>
      <c r="AL123" s="809"/>
      <c r="AM123" s="809"/>
      <c r="AN123" s="809"/>
      <c r="AO123" s="810"/>
      <c r="AP123" s="812" t="s">
        <v>208</v>
      </c>
      <c r="AQ123" s="813"/>
      <c r="AR123" s="813"/>
      <c r="AS123" s="813"/>
      <c r="AT123" s="814"/>
      <c r="AU123" s="956"/>
      <c r="AV123" s="957"/>
      <c r="AW123" s="957"/>
      <c r="AX123" s="957"/>
      <c r="AY123" s="957"/>
      <c r="AZ123" s="83" t="s">
        <v>287</v>
      </c>
      <c r="BA123" s="83"/>
      <c r="BB123" s="83"/>
      <c r="BC123" s="83"/>
      <c r="BD123" s="83"/>
      <c r="BE123" s="83"/>
      <c r="BF123" s="83"/>
      <c r="BG123" s="83"/>
      <c r="BH123" s="83"/>
      <c r="BI123" s="83"/>
      <c r="BJ123" s="83"/>
      <c r="BK123" s="83"/>
      <c r="BL123" s="83"/>
      <c r="BM123" s="83"/>
      <c r="BN123" s="83"/>
      <c r="BO123" s="833" t="s">
        <v>487</v>
      </c>
      <c r="BP123" s="844"/>
      <c r="BQ123" s="866">
        <v>7560928</v>
      </c>
      <c r="BR123" s="867"/>
      <c r="BS123" s="867"/>
      <c r="BT123" s="867"/>
      <c r="BU123" s="867"/>
      <c r="BV123" s="867">
        <v>7618852</v>
      </c>
      <c r="BW123" s="867"/>
      <c r="BX123" s="867"/>
      <c r="BY123" s="867"/>
      <c r="BZ123" s="867"/>
      <c r="CA123" s="867">
        <v>7653761</v>
      </c>
      <c r="CB123" s="867"/>
      <c r="CC123" s="867"/>
      <c r="CD123" s="867"/>
      <c r="CE123" s="867"/>
      <c r="CF123" s="845"/>
      <c r="CG123" s="846"/>
      <c r="CH123" s="846"/>
      <c r="CI123" s="846"/>
      <c r="CJ123" s="847"/>
      <c r="CK123" s="961"/>
      <c r="CL123" s="962"/>
      <c r="CM123" s="962"/>
      <c r="CN123" s="962"/>
      <c r="CO123" s="963"/>
      <c r="CP123" s="861" t="s">
        <v>250</v>
      </c>
      <c r="CQ123" s="862"/>
      <c r="CR123" s="862"/>
      <c r="CS123" s="862"/>
      <c r="CT123" s="862"/>
      <c r="CU123" s="862"/>
      <c r="CV123" s="862"/>
      <c r="CW123" s="862"/>
      <c r="CX123" s="862"/>
      <c r="CY123" s="862"/>
      <c r="CZ123" s="862"/>
      <c r="DA123" s="862"/>
      <c r="DB123" s="862"/>
      <c r="DC123" s="862"/>
      <c r="DD123" s="862"/>
      <c r="DE123" s="862"/>
      <c r="DF123" s="863"/>
      <c r="DG123" s="808" t="s">
        <v>208</v>
      </c>
      <c r="DH123" s="809"/>
      <c r="DI123" s="809"/>
      <c r="DJ123" s="809"/>
      <c r="DK123" s="810"/>
      <c r="DL123" s="811" t="s">
        <v>208</v>
      </c>
      <c r="DM123" s="809"/>
      <c r="DN123" s="809"/>
      <c r="DO123" s="809"/>
      <c r="DP123" s="810"/>
      <c r="DQ123" s="811" t="s">
        <v>208</v>
      </c>
      <c r="DR123" s="809"/>
      <c r="DS123" s="809"/>
      <c r="DT123" s="809"/>
      <c r="DU123" s="810"/>
      <c r="DV123" s="812" t="s">
        <v>208</v>
      </c>
      <c r="DW123" s="813"/>
      <c r="DX123" s="813"/>
      <c r="DY123" s="813"/>
      <c r="DZ123" s="814"/>
    </row>
    <row r="124" spans="1:130" s="54" customFormat="1" ht="26.3" customHeight="1" x14ac:dyDescent="0.2">
      <c r="A124" s="988"/>
      <c r="B124" s="984"/>
      <c r="C124" s="822" t="s">
        <v>348</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208</v>
      </c>
      <c r="AB124" s="809"/>
      <c r="AC124" s="809"/>
      <c r="AD124" s="809"/>
      <c r="AE124" s="810"/>
      <c r="AF124" s="811" t="s">
        <v>208</v>
      </c>
      <c r="AG124" s="809"/>
      <c r="AH124" s="809"/>
      <c r="AI124" s="809"/>
      <c r="AJ124" s="810"/>
      <c r="AK124" s="811" t="s">
        <v>208</v>
      </c>
      <c r="AL124" s="809"/>
      <c r="AM124" s="809"/>
      <c r="AN124" s="809"/>
      <c r="AO124" s="810"/>
      <c r="AP124" s="812" t="s">
        <v>208</v>
      </c>
      <c r="AQ124" s="813"/>
      <c r="AR124" s="813"/>
      <c r="AS124" s="813"/>
      <c r="AT124" s="814"/>
      <c r="AU124" s="872" t="s">
        <v>488</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208</v>
      </c>
      <c r="BR124" s="876"/>
      <c r="BS124" s="876"/>
      <c r="BT124" s="876"/>
      <c r="BU124" s="876"/>
      <c r="BV124" s="876">
        <v>3.6</v>
      </c>
      <c r="BW124" s="876"/>
      <c r="BX124" s="876"/>
      <c r="BY124" s="876"/>
      <c r="BZ124" s="876"/>
      <c r="CA124" s="876" t="s">
        <v>208</v>
      </c>
      <c r="CB124" s="876"/>
      <c r="CC124" s="876"/>
      <c r="CD124" s="876"/>
      <c r="CE124" s="876"/>
      <c r="CF124" s="877"/>
      <c r="CG124" s="878"/>
      <c r="CH124" s="878"/>
      <c r="CI124" s="878"/>
      <c r="CJ124" s="879"/>
      <c r="CK124" s="964"/>
      <c r="CL124" s="964"/>
      <c r="CM124" s="964"/>
      <c r="CN124" s="964"/>
      <c r="CO124" s="965"/>
      <c r="CP124" s="861" t="s">
        <v>489</v>
      </c>
      <c r="CQ124" s="862"/>
      <c r="CR124" s="862"/>
      <c r="CS124" s="862"/>
      <c r="CT124" s="862"/>
      <c r="CU124" s="862"/>
      <c r="CV124" s="862"/>
      <c r="CW124" s="862"/>
      <c r="CX124" s="862"/>
      <c r="CY124" s="862"/>
      <c r="CZ124" s="862"/>
      <c r="DA124" s="862"/>
      <c r="DB124" s="862"/>
      <c r="DC124" s="862"/>
      <c r="DD124" s="862"/>
      <c r="DE124" s="862"/>
      <c r="DF124" s="863"/>
      <c r="DG124" s="851" t="s">
        <v>208</v>
      </c>
      <c r="DH124" s="852"/>
      <c r="DI124" s="852"/>
      <c r="DJ124" s="852"/>
      <c r="DK124" s="853"/>
      <c r="DL124" s="854" t="s">
        <v>208</v>
      </c>
      <c r="DM124" s="852"/>
      <c r="DN124" s="852"/>
      <c r="DO124" s="852"/>
      <c r="DP124" s="853"/>
      <c r="DQ124" s="854" t="s">
        <v>208</v>
      </c>
      <c r="DR124" s="852"/>
      <c r="DS124" s="852"/>
      <c r="DT124" s="852"/>
      <c r="DU124" s="853"/>
      <c r="DV124" s="855" t="s">
        <v>208</v>
      </c>
      <c r="DW124" s="856"/>
      <c r="DX124" s="856"/>
      <c r="DY124" s="856"/>
      <c r="DZ124" s="857"/>
    </row>
    <row r="125" spans="1:130" s="54" customFormat="1" ht="26.3" customHeight="1" x14ac:dyDescent="0.2">
      <c r="A125" s="988"/>
      <c r="B125" s="984"/>
      <c r="C125" s="822" t="s">
        <v>482</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208</v>
      </c>
      <c r="AB125" s="809"/>
      <c r="AC125" s="809"/>
      <c r="AD125" s="809"/>
      <c r="AE125" s="810"/>
      <c r="AF125" s="811" t="s">
        <v>208</v>
      </c>
      <c r="AG125" s="809"/>
      <c r="AH125" s="809"/>
      <c r="AI125" s="809"/>
      <c r="AJ125" s="810"/>
      <c r="AK125" s="811" t="s">
        <v>208</v>
      </c>
      <c r="AL125" s="809"/>
      <c r="AM125" s="809"/>
      <c r="AN125" s="809"/>
      <c r="AO125" s="810"/>
      <c r="AP125" s="812" t="s">
        <v>208</v>
      </c>
      <c r="AQ125" s="813"/>
      <c r="AR125" s="813"/>
      <c r="AS125" s="813"/>
      <c r="AT125" s="81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66" t="s">
        <v>492</v>
      </c>
      <c r="CL125" s="959"/>
      <c r="CM125" s="959"/>
      <c r="CN125" s="959"/>
      <c r="CO125" s="960"/>
      <c r="CP125" s="795" t="s">
        <v>144</v>
      </c>
      <c r="CQ125" s="786"/>
      <c r="CR125" s="786"/>
      <c r="CS125" s="786"/>
      <c r="CT125" s="786"/>
      <c r="CU125" s="786"/>
      <c r="CV125" s="786"/>
      <c r="CW125" s="786"/>
      <c r="CX125" s="786"/>
      <c r="CY125" s="786"/>
      <c r="CZ125" s="786"/>
      <c r="DA125" s="786"/>
      <c r="DB125" s="786"/>
      <c r="DC125" s="786"/>
      <c r="DD125" s="786"/>
      <c r="DE125" s="786"/>
      <c r="DF125" s="787"/>
      <c r="DG125" s="796" t="s">
        <v>208</v>
      </c>
      <c r="DH125" s="797"/>
      <c r="DI125" s="797"/>
      <c r="DJ125" s="797"/>
      <c r="DK125" s="797"/>
      <c r="DL125" s="797" t="s">
        <v>208</v>
      </c>
      <c r="DM125" s="797"/>
      <c r="DN125" s="797"/>
      <c r="DO125" s="797"/>
      <c r="DP125" s="797"/>
      <c r="DQ125" s="797" t="s">
        <v>208</v>
      </c>
      <c r="DR125" s="797"/>
      <c r="DS125" s="797"/>
      <c r="DT125" s="797"/>
      <c r="DU125" s="797"/>
      <c r="DV125" s="803" t="s">
        <v>208</v>
      </c>
      <c r="DW125" s="803"/>
      <c r="DX125" s="803"/>
      <c r="DY125" s="803"/>
      <c r="DZ125" s="804"/>
    </row>
    <row r="126" spans="1:130" s="54" customFormat="1" ht="26.3" customHeight="1" x14ac:dyDescent="0.2">
      <c r="A126" s="988"/>
      <c r="B126" s="984"/>
      <c r="C126" s="822" t="s">
        <v>483</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208</v>
      </c>
      <c r="AB126" s="809"/>
      <c r="AC126" s="809"/>
      <c r="AD126" s="809"/>
      <c r="AE126" s="810"/>
      <c r="AF126" s="811" t="s">
        <v>208</v>
      </c>
      <c r="AG126" s="809"/>
      <c r="AH126" s="809"/>
      <c r="AI126" s="809"/>
      <c r="AJ126" s="810"/>
      <c r="AK126" s="811" t="s">
        <v>208</v>
      </c>
      <c r="AL126" s="809"/>
      <c r="AM126" s="809"/>
      <c r="AN126" s="809"/>
      <c r="AO126" s="810"/>
      <c r="AP126" s="812" t="s">
        <v>208</v>
      </c>
      <c r="AQ126" s="813"/>
      <c r="AR126" s="813"/>
      <c r="AS126" s="813"/>
      <c r="AT126" s="81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67"/>
      <c r="CL126" s="962"/>
      <c r="CM126" s="962"/>
      <c r="CN126" s="962"/>
      <c r="CO126" s="963"/>
      <c r="CP126" s="815" t="s">
        <v>428</v>
      </c>
      <c r="CQ126" s="816"/>
      <c r="CR126" s="816"/>
      <c r="CS126" s="816"/>
      <c r="CT126" s="816"/>
      <c r="CU126" s="816"/>
      <c r="CV126" s="816"/>
      <c r="CW126" s="816"/>
      <c r="CX126" s="816"/>
      <c r="CY126" s="816"/>
      <c r="CZ126" s="816"/>
      <c r="DA126" s="816"/>
      <c r="DB126" s="816"/>
      <c r="DC126" s="816"/>
      <c r="DD126" s="816"/>
      <c r="DE126" s="816"/>
      <c r="DF126" s="817"/>
      <c r="DG126" s="818" t="s">
        <v>208</v>
      </c>
      <c r="DH126" s="819"/>
      <c r="DI126" s="819"/>
      <c r="DJ126" s="819"/>
      <c r="DK126" s="819"/>
      <c r="DL126" s="819" t="s">
        <v>208</v>
      </c>
      <c r="DM126" s="819"/>
      <c r="DN126" s="819"/>
      <c r="DO126" s="819"/>
      <c r="DP126" s="819"/>
      <c r="DQ126" s="819" t="s">
        <v>208</v>
      </c>
      <c r="DR126" s="819"/>
      <c r="DS126" s="819"/>
      <c r="DT126" s="819"/>
      <c r="DU126" s="819"/>
      <c r="DV126" s="825" t="s">
        <v>208</v>
      </c>
      <c r="DW126" s="825"/>
      <c r="DX126" s="825"/>
      <c r="DY126" s="825"/>
      <c r="DZ126" s="826"/>
    </row>
    <row r="127" spans="1:130" s="54" customFormat="1" ht="26.3" customHeight="1" x14ac:dyDescent="0.2">
      <c r="A127" s="989"/>
      <c r="B127" s="986"/>
      <c r="C127" s="848" t="s">
        <v>79</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8">
        <v>278</v>
      </c>
      <c r="AB127" s="809"/>
      <c r="AC127" s="809"/>
      <c r="AD127" s="809"/>
      <c r="AE127" s="810"/>
      <c r="AF127" s="811">
        <v>249</v>
      </c>
      <c r="AG127" s="809"/>
      <c r="AH127" s="809"/>
      <c r="AI127" s="809"/>
      <c r="AJ127" s="810"/>
      <c r="AK127" s="811">
        <v>284</v>
      </c>
      <c r="AL127" s="809"/>
      <c r="AM127" s="809"/>
      <c r="AN127" s="809"/>
      <c r="AO127" s="810"/>
      <c r="AP127" s="812">
        <v>0</v>
      </c>
      <c r="AQ127" s="813"/>
      <c r="AR127" s="813"/>
      <c r="AS127" s="813"/>
      <c r="AT127" s="814"/>
      <c r="AU127" s="77"/>
      <c r="AV127" s="77"/>
      <c r="AW127" s="77"/>
      <c r="AX127" s="899" t="s">
        <v>493</v>
      </c>
      <c r="AY127" s="869"/>
      <c r="AZ127" s="869"/>
      <c r="BA127" s="869"/>
      <c r="BB127" s="869"/>
      <c r="BC127" s="869"/>
      <c r="BD127" s="869"/>
      <c r="BE127" s="870"/>
      <c r="BF127" s="868" t="s">
        <v>494</v>
      </c>
      <c r="BG127" s="869"/>
      <c r="BH127" s="869"/>
      <c r="BI127" s="869"/>
      <c r="BJ127" s="869"/>
      <c r="BK127" s="869"/>
      <c r="BL127" s="870"/>
      <c r="BM127" s="868" t="s">
        <v>429</v>
      </c>
      <c r="BN127" s="869"/>
      <c r="BO127" s="869"/>
      <c r="BP127" s="869"/>
      <c r="BQ127" s="869"/>
      <c r="BR127" s="869"/>
      <c r="BS127" s="870"/>
      <c r="BT127" s="868" t="s">
        <v>417</v>
      </c>
      <c r="BU127" s="869"/>
      <c r="BV127" s="869"/>
      <c r="BW127" s="869"/>
      <c r="BX127" s="869"/>
      <c r="BY127" s="869"/>
      <c r="BZ127" s="871"/>
      <c r="CA127" s="77"/>
      <c r="CB127" s="77"/>
      <c r="CC127" s="77"/>
      <c r="CD127" s="89"/>
      <c r="CE127" s="89"/>
      <c r="CF127" s="89"/>
      <c r="CG127" s="74"/>
      <c r="CH127" s="74"/>
      <c r="CI127" s="74"/>
      <c r="CJ127" s="90"/>
      <c r="CK127" s="967"/>
      <c r="CL127" s="962"/>
      <c r="CM127" s="962"/>
      <c r="CN127" s="962"/>
      <c r="CO127" s="963"/>
      <c r="CP127" s="815" t="s">
        <v>421</v>
      </c>
      <c r="CQ127" s="816"/>
      <c r="CR127" s="816"/>
      <c r="CS127" s="816"/>
      <c r="CT127" s="816"/>
      <c r="CU127" s="816"/>
      <c r="CV127" s="816"/>
      <c r="CW127" s="816"/>
      <c r="CX127" s="816"/>
      <c r="CY127" s="816"/>
      <c r="CZ127" s="816"/>
      <c r="DA127" s="816"/>
      <c r="DB127" s="816"/>
      <c r="DC127" s="816"/>
      <c r="DD127" s="816"/>
      <c r="DE127" s="816"/>
      <c r="DF127" s="817"/>
      <c r="DG127" s="818" t="s">
        <v>208</v>
      </c>
      <c r="DH127" s="819"/>
      <c r="DI127" s="819"/>
      <c r="DJ127" s="819"/>
      <c r="DK127" s="819"/>
      <c r="DL127" s="819" t="s">
        <v>208</v>
      </c>
      <c r="DM127" s="819"/>
      <c r="DN127" s="819"/>
      <c r="DO127" s="819"/>
      <c r="DP127" s="819"/>
      <c r="DQ127" s="819" t="s">
        <v>208</v>
      </c>
      <c r="DR127" s="819"/>
      <c r="DS127" s="819"/>
      <c r="DT127" s="819"/>
      <c r="DU127" s="819"/>
      <c r="DV127" s="825" t="s">
        <v>208</v>
      </c>
      <c r="DW127" s="825"/>
      <c r="DX127" s="825"/>
      <c r="DY127" s="825"/>
      <c r="DZ127" s="826"/>
    </row>
    <row r="128" spans="1:130" s="54" customFormat="1" ht="26.3" customHeight="1" x14ac:dyDescent="0.2">
      <c r="A128" s="920" t="s">
        <v>495</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8</v>
      </c>
      <c r="X128" s="922"/>
      <c r="Y128" s="922"/>
      <c r="Z128" s="923"/>
      <c r="AA128" s="788" t="s">
        <v>208</v>
      </c>
      <c r="AB128" s="789"/>
      <c r="AC128" s="789"/>
      <c r="AD128" s="789"/>
      <c r="AE128" s="790"/>
      <c r="AF128" s="791" t="s">
        <v>208</v>
      </c>
      <c r="AG128" s="789"/>
      <c r="AH128" s="789"/>
      <c r="AI128" s="789"/>
      <c r="AJ128" s="790"/>
      <c r="AK128" s="791" t="s">
        <v>208</v>
      </c>
      <c r="AL128" s="789"/>
      <c r="AM128" s="789"/>
      <c r="AN128" s="789"/>
      <c r="AO128" s="790"/>
      <c r="AP128" s="924"/>
      <c r="AQ128" s="925"/>
      <c r="AR128" s="925"/>
      <c r="AS128" s="925"/>
      <c r="AT128" s="926"/>
      <c r="AU128" s="77"/>
      <c r="AV128" s="77"/>
      <c r="AW128" s="77"/>
      <c r="AX128" s="785" t="s">
        <v>318</v>
      </c>
      <c r="AY128" s="786"/>
      <c r="AZ128" s="786"/>
      <c r="BA128" s="786"/>
      <c r="BB128" s="786"/>
      <c r="BC128" s="786"/>
      <c r="BD128" s="786"/>
      <c r="BE128" s="787"/>
      <c r="BF128" s="927" t="s">
        <v>208</v>
      </c>
      <c r="BG128" s="928"/>
      <c r="BH128" s="928"/>
      <c r="BI128" s="928"/>
      <c r="BJ128" s="928"/>
      <c r="BK128" s="928"/>
      <c r="BL128" s="929"/>
      <c r="BM128" s="927">
        <v>15</v>
      </c>
      <c r="BN128" s="928"/>
      <c r="BO128" s="928"/>
      <c r="BP128" s="928"/>
      <c r="BQ128" s="928"/>
      <c r="BR128" s="928"/>
      <c r="BS128" s="929"/>
      <c r="BT128" s="927">
        <v>20</v>
      </c>
      <c r="BU128" s="928"/>
      <c r="BV128" s="928"/>
      <c r="BW128" s="928"/>
      <c r="BX128" s="928"/>
      <c r="BY128" s="928"/>
      <c r="BZ128" s="930"/>
      <c r="CA128" s="89"/>
      <c r="CB128" s="89"/>
      <c r="CC128" s="89"/>
      <c r="CD128" s="89"/>
      <c r="CE128" s="89"/>
      <c r="CF128" s="89"/>
      <c r="CG128" s="74"/>
      <c r="CH128" s="74"/>
      <c r="CI128" s="74"/>
      <c r="CJ128" s="90"/>
      <c r="CK128" s="968"/>
      <c r="CL128" s="969"/>
      <c r="CM128" s="969"/>
      <c r="CN128" s="969"/>
      <c r="CO128" s="970"/>
      <c r="CP128" s="880" t="s">
        <v>409</v>
      </c>
      <c r="CQ128" s="881"/>
      <c r="CR128" s="881"/>
      <c r="CS128" s="881"/>
      <c r="CT128" s="881"/>
      <c r="CU128" s="881"/>
      <c r="CV128" s="881"/>
      <c r="CW128" s="881"/>
      <c r="CX128" s="881"/>
      <c r="CY128" s="881"/>
      <c r="CZ128" s="881"/>
      <c r="DA128" s="881"/>
      <c r="DB128" s="881"/>
      <c r="DC128" s="881"/>
      <c r="DD128" s="881"/>
      <c r="DE128" s="881"/>
      <c r="DF128" s="882"/>
      <c r="DG128" s="883">
        <v>8086</v>
      </c>
      <c r="DH128" s="884"/>
      <c r="DI128" s="884"/>
      <c r="DJ128" s="884"/>
      <c r="DK128" s="884"/>
      <c r="DL128" s="884">
        <v>7866</v>
      </c>
      <c r="DM128" s="884"/>
      <c r="DN128" s="884"/>
      <c r="DO128" s="884"/>
      <c r="DP128" s="884"/>
      <c r="DQ128" s="884">
        <v>7644</v>
      </c>
      <c r="DR128" s="884"/>
      <c r="DS128" s="884"/>
      <c r="DT128" s="884"/>
      <c r="DU128" s="884"/>
      <c r="DV128" s="885">
        <v>0.2</v>
      </c>
      <c r="DW128" s="885"/>
      <c r="DX128" s="885"/>
      <c r="DY128" s="885"/>
      <c r="DZ128" s="886"/>
    </row>
    <row r="129" spans="1:131" s="54" customFormat="1" ht="26.3" customHeight="1" x14ac:dyDescent="0.2">
      <c r="A129" s="805" t="s">
        <v>181</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87" t="s">
        <v>248</v>
      </c>
      <c r="X129" s="888"/>
      <c r="Y129" s="888"/>
      <c r="Z129" s="889"/>
      <c r="AA129" s="808">
        <v>3836625</v>
      </c>
      <c r="AB129" s="809"/>
      <c r="AC129" s="809"/>
      <c r="AD129" s="809"/>
      <c r="AE129" s="810"/>
      <c r="AF129" s="811">
        <v>3830938</v>
      </c>
      <c r="AG129" s="809"/>
      <c r="AH129" s="809"/>
      <c r="AI129" s="809"/>
      <c r="AJ129" s="810"/>
      <c r="AK129" s="811">
        <v>3833333</v>
      </c>
      <c r="AL129" s="809"/>
      <c r="AM129" s="809"/>
      <c r="AN129" s="809"/>
      <c r="AO129" s="810"/>
      <c r="AP129" s="890"/>
      <c r="AQ129" s="891"/>
      <c r="AR129" s="891"/>
      <c r="AS129" s="891"/>
      <c r="AT129" s="892"/>
      <c r="AU129" s="79"/>
      <c r="AV129" s="79"/>
      <c r="AW129" s="79"/>
      <c r="AX129" s="893" t="s">
        <v>118</v>
      </c>
      <c r="AY129" s="816"/>
      <c r="AZ129" s="816"/>
      <c r="BA129" s="816"/>
      <c r="BB129" s="816"/>
      <c r="BC129" s="816"/>
      <c r="BD129" s="816"/>
      <c r="BE129" s="817"/>
      <c r="BF129" s="894" t="s">
        <v>208</v>
      </c>
      <c r="BG129" s="895"/>
      <c r="BH129" s="895"/>
      <c r="BI129" s="895"/>
      <c r="BJ129" s="895"/>
      <c r="BK129" s="895"/>
      <c r="BL129" s="896"/>
      <c r="BM129" s="894">
        <v>20</v>
      </c>
      <c r="BN129" s="895"/>
      <c r="BO129" s="895"/>
      <c r="BP129" s="895"/>
      <c r="BQ129" s="895"/>
      <c r="BR129" s="895"/>
      <c r="BS129" s="896"/>
      <c r="BT129" s="894">
        <v>30</v>
      </c>
      <c r="BU129" s="897"/>
      <c r="BV129" s="897"/>
      <c r="BW129" s="897"/>
      <c r="BX129" s="897"/>
      <c r="BY129" s="897"/>
      <c r="BZ129" s="89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3" customHeight="1" x14ac:dyDescent="0.2">
      <c r="A130" s="805" t="s">
        <v>496</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87" t="s">
        <v>497</v>
      </c>
      <c r="X130" s="888"/>
      <c r="Y130" s="888"/>
      <c r="Z130" s="889"/>
      <c r="AA130" s="808">
        <v>367282</v>
      </c>
      <c r="AB130" s="809"/>
      <c r="AC130" s="809"/>
      <c r="AD130" s="809"/>
      <c r="AE130" s="810"/>
      <c r="AF130" s="811">
        <v>362416</v>
      </c>
      <c r="AG130" s="809"/>
      <c r="AH130" s="809"/>
      <c r="AI130" s="809"/>
      <c r="AJ130" s="810"/>
      <c r="AK130" s="811">
        <v>356147</v>
      </c>
      <c r="AL130" s="809"/>
      <c r="AM130" s="809"/>
      <c r="AN130" s="809"/>
      <c r="AO130" s="810"/>
      <c r="AP130" s="890"/>
      <c r="AQ130" s="891"/>
      <c r="AR130" s="891"/>
      <c r="AS130" s="891"/>
      <c r="AT130" s="892"/>
      <c r="AU130" s="79"/>
      <c r="AV130" s="79"/>
      <c r="AW130" s="79"/>
      <c r="AX130" s="893" t="s">
        <v>441</v>
      </c>
      <c r="AY130" s="816"/>
      <c r="AZ130" s="816"/>
      <c r="BA130" s="816"/>
      <c r="BB130" s="816"/>
      <c r="BC130" s="816"/>
      <c r="BD130" s="816"/>
      <c r="BE130" s="817"/>
      <c r="BF130" s="900">
        <v>4.4000000000000004</v>
      </c>
      <c r="BG130" s="901"/>
      <c r="BH130" s="901"/>
      <c r="BI130" s="901"/>
      <c r="BJ130" s="901"/>
      <c r="BK130" s="901"/>
      <c r="BL130" s="902"/>
      <c r="BM130" s="900">
        <v>25</v>
      </c>
      <c r="BN130" s="901"/>
      <c r="BO130" s="901"/>
      <c r="BP130" s="901"/>
      <c r="BQ130" s="901"/>
      <c r="BR130" s="901"/>
      <c r="BS130" s="902"/>
      <c r="BT130" s="900">
        <v>35</v>
      </c>
      <c r="BU130" s="903"/>
      <c r="BV130" s="903"/>
      <c r="BW130" s="903"/>
      <c r="BX130" s="903"/>
      <c r="BY130" s="903"/>
      <c r="BZ130" s="90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3" customHeight="1" x14ac:dyDescent="0.2">
      <c r="A131" s="905"/>
      <c r="B131" s="906"/>
      <c r="C131" s="906"/>
      <c r="D131" s="906"/>
      <c r="E131" s="906"/>
      <c r="F131" s="906"/>
      <c r="G131" s="906"/>
      <c r="H131" s="906"/>
      <c r="I131" s="906"/>
      <c r="J131" s="906"/>
      <c r="K131" s="906"/>
      <c r="L131" s="906"/>
      <c r="M131" s="906"/>
      <c r="N131" s="906"/>
      <c r="O131" s="906"/>
      <c r="P131" s="906"/>
      <c r="Q131" s="906"/>
      <c r="R131" s="906"/>
      <c r="S131" s="906"/>
      <c r="T131" s="906"/>
      <c r="U131" s="906"/>
      <c r="V131" s="906"/>
      <c r="W131" s="907" t="s">
        <v>185</v>
      </c>
      <c r="X131" s="908"/>
      <c r="Y131" s="908"/>
      <c r="Z131" s="909"/>
      <c r="AA131" s="851">
        <v>3469343</v>
      </c>
      <c r="AB131" s="852"/>
      <c r="AC131" s="852"/>
      <c r="AD131" s="852"/>
      <c r="AE131" s="853"/>
      <c r="AF131" s="854">
        <v>3468522</v>
      </c>
      <c r="AG131" s="852"/>
      <c r="AH131" s="852"/>
      <c r="AI131" s="852"/>
      <c r="AJ131" s="853"/>
      <c r="AK131" s="854">
        <v>3477186</v>
      </c>
      <c r="AL131" s="852"/>
      <c r="AM131" s="852"/>
      <c r="AN131" s="852"/>
      <c r="AO131" s="853"/>
      <c r="AP131" s="910"/>
      <c r="AQ131" s="911"/>
      <c r="AR131" s="911"/>
      <c r="AS131" s="911"/>
      <c r="AT131" s="912"/>
      <c r="AU131" s="79"/>
      <c r="AV131" s="79"/>
      <c r="AW131" s="79"/>
      <c r="AX131" s="913" t="s">
        <v>469</v>
      </c>
      <c r="AY131" s="881"/>
      <c r="AZ131" s="881"/>
      <c r="BA131" s="881"/>
      <c r="BB131" s="881"/>
      <c r="BC131" s="881"/>
      <c r="BD131" s="881"/>
      <c r="BE131" s="882"/>
      <c r="BF131" s="914" t="s">
        <v>208</v>
      </c>
      <c r="BG131" s="915"/>
      <c r="BH131" s="915"/>
      <c r="BI131" s="915"/>
      <c r="BJ131" s="915"/>
      <c r="BK131" s="915"/>
      <c r="BL131" s="916"/>
      <c r="BM131" s="914">
        <v>350</v>
      </c>
      <c r="BN131" s="915"/>
      <c r="BO131" s="915"/>
      <c r="BP131" s="915"/>
      <c r="BQ131" s="915"/>
      <c r="BR131" s="915"/>
      <c r="BS131" s="916"/>
      <c r="BT131" s="917"/>
      <c r="BU131" s="918"/>
      <c r="BV131" s="918"/>
      <c r="BW131" s="918"/>
      <c r="BX131" s="918"/>
      <c r="BY131" s="918"/>
      <c r="BZ131" s="91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3" customHeight="1" x14ac:dyDescent="0.2">
      <c r="A132" s="971" t="s">
        <v>30</v>
      </c>
      <c r="B132" s="972"/>
      <c r="C132" s="972"/>
      <c r="D132" s="972"/>
      <c r="E132" s="972"/>
      <c r="F132" s="972"/>
      <c r="G132" s="972"/>
      <c r="H132" s="972"/>
      <c r="I132" s="972"/>
      <c r="J132" s="972"/>
      <c r="K132" s="972"/>
      <c r="L132" s="972"/>
      <c r="M132" s="972"/>
      <c r="N132" s="972"/>
      <c r="O132" s="972"/>
      <c r="P132" s="972"/>
      <c r="Q132" s="972"/>
      <c r="R132" s="972"/>
      <c r="S132" s="972"/>
      <c r="T132" s="972"/>
      <c r="U132" s="972"/>
      <c r="V132" s="990" t="s">
        <v>498</v>
      </c>
      <c r="W132" s="990"/>
      <c r="X132" s="990"/>
      <c r="Y132" s="990"/>
      <c r="Z132" s="991"/>
      <c r="AA132" s="992">
        <v>3.4743754080000002</v>
      </c>
      <c r="AB132" s="993"/>
      <c r="AC132" s="993"/>
      <c r="AD132" s="993"/>
      <c r="AE132" s="994"/>
      <c r="AF132" s="995">
        <v>4.4163767739999997</v>
      </c>
      <c r="AG132" s="993"/>
      <c r="AH132" s="993"/>
      <c r="AI132" s="993"/>
      <c r="AJ132" s="994"/>
      <c r="AK132" s="995">
        <v>5.446156749</v>
      </c>
      <c r="AL132" s="993"/>
      <c r="AM132" s="993"/>
      <c r="AN132" s="993"/>
      <c r="AO132" s="994"/>
      <c r="AP132" s="845"/>
      <c r="AQ132" s="846"/>
      <c r="AR132" s="846"/>
      <c r="AS132" s="846"/>
      <c r="AT132" s="99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3" customHeight="1" x14ac:dyDescent="0.2">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97" t="s">
        <v>87</v>
      </c>
      <c r="W133" s="997"/>
      <c r="X133" s="997"/>
      <c r="Y133" s="997"/>
      <c r="Z133" s="998"/>
      <c r="AA133" s="999">
        <v>3.7</v>
      </c>
      <c r="AB133" s="1000"/>
      <c r="AC133" s="1000"/>
      <c r="AD133" s="1000"/>
      <c r="AE133" s="1001"/>
      <c r="AF133" s="999">
        <v>3.6</v>
      </c>
      <c r="AG133" s="1000"/>
      <c r="AH133" s="1000"/>
      <c r="AI133" s="1000"/>
      <c r="AJ133" s="1001"/>
      <c r="AK133" s="999">
        <v>4.4000000000000004</v>
      </c>
      <c r="AL133" s="1000"/>
      <c r="AM133" s="1000"/>
      <c r="AN133" s="1000"/>
      <c r="AO133" s="1001"/>
      <c r="AP133" s="877"/>
      <c r="AQ133" s="878"/>
      <c r="AR133" s="878"/>
      <c r="AS133" s="878"/>
      <c r="AT133" s="100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3"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uXvVFGOeT8BFlRRwQHXnLrZwwpDskkQDtO1GRw0u78EG/6bhlF3gq4r3RDcn4Mu9KyEnPp7b87omCVfDgkjwdg==" saltValue="/MSyRHGgTe+4N/cLuWxAU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8"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8" x14ac:dyDescent="0.2"/>
    <row r="3" spans="1:120" ht="13.8" x14ac:dyDescent="0.2"/>
    <row r="4" spans="1:120" ht="13.8" x14ac:dyDescent="0.2"/>
    <row r="5" spans="1:120" ht="13.8" x14ac:dyDescent="0.2"/>
    <row r="6" spans="1:120" ht="13.8" x14ac:dyDescent="0.2"/>
    <row r="7" spans="1:120" ht="13.8" x14ac:dyDescent="0.2"/>
    <row r="8" spans="1:120" ht="13.8" x14ac:dyDescent="0.2"/>
    <row r="9" spans="1:120" ht="13.8" x14ac:dyDescent="0.2"/>
    <row r="10" spans="1:120" ht="13.8" x14ac:dyDescent="0.2"/>
    <row r="11" spans="1:120" ht="13.8" x14ac:dyDescent="0.2"/>
    <row r="12" spans="1:120" ht="13.8" x14ac:dyDescent="0.2"/>
    <row r="13" spans="1:120" ht="13.8" x14ac:dyDescent="0.2"/>
    <row r="14" spans="1:120" ht="13.8" x14ac:dyDescent="0.2"/>
    <row r="15" spans="1:120" ht="13.8" x14ac:dyDescent="0.2"/>
    <row r="16" spans="1:120" ht="13.8" x14ac:dyDescent="0.2">
      <c r="DP16" s="95"/>
    </row>
    <row r="17" spans="119:120" ht="13.8" x14ac:dyDescent="0.2">
      <c r="DP17" s="95"/>
    </row>
    <row r="18" spans="119:120" ht="13.8" x14ac:dyDescent="0.2"/>
    <row r="19" spans="119:120" ht="13.8" x14ac:dyDescent="0.2"/>
    <row r="20" spans="119:120" ht="13.8" x14ac:dyDescent="0.2">
      <c r="DO20" s="95"/>
      <c r="DP20" s="95"/>
    </row>
    <row r="21" spans="119:120" ht="13.8" x14ac:dyDescent="0.2">
      <c r="DP21" s="95"/>
    </row>
    <row r="22" spans="119:120" ht="13.8" x14ac:dyDescent="0.2"/>
    <row r="23" spans="119:120" ht="13.8" x14ac:dyDescent="0.2">
      <c r="DO23" s="95"/>
      <c r="DP23" s="95"/>
    </row>
    <row r="24" spans="119:120" ht="13.8" x14ac:dyDescent="0.2">
      <c r="DP24" s="95"/>
    </row>
    <row r="25" spans="119:120" ht="13.8" x14ac:dyDescent="0.2">
      <c r="DP25" s="95"/>
    </row>
    <row r="26" spans="119:120" ht="13.8" x14ac:dyDescent="0.2">
      <c r="DO26" s="95"/>
      <c r="DP26" s="95"/>
    </row>
    <row r="27" spans="119:120" ht="13.8" x14ac:dyDescent="0.2"/>
    <row r="28" spans="119:120" ht="13.8" x14ac:dyDescent="0.2">
      <c r="DO28" s="95"/>
      <c r="DP28" s="95"/>
    </row>
    <row r="29" spans="119:120" ht="13.8" x14ac:dyDescent="0.2">
      <c r="DP29" s="95"/>
    </row>
    <row r="30" spans="119:120" ht="13.8" x14ac:dyDescent="0.2"/>
    <row r="31" spans="119:120" ht="13.8" x14ac:dyDescent="0.2">
      <c r="DO31" s="95"/>
      <c r="DP31" s="95"/>
    </row>
    <row r="32" spans="119:120" ht="13.8" x14ac:dyDescent="0.2"/>
    <row r="33" spans="98:120" ht="13.8" x14ac:dyDescent="0.2">
      <c r="DO33" s="95"/>
      <c r="DP33" s="95"/>
    </row>
    <row r="34" spans="98:120" ht="13.8" x14ac:dyDescent="0.2">
      <c r="DM34" s="95"/>
    </row>
    <row r="35" spans="98:120" ht="13.8" x14ac:dyDescent="0.2">
      <c r="CT35" s="95"/>
      <c r="CU35" s="95"/>
      <c r="CV35" s="95"/>
      <c r="CY35" s="95"/>
      <c r="CZ35" s="95"/>
      <c r="DA35" s="95"/>
      <c r="DD35" s="95"/>
      <c r="DE35" s="95"/>
      <c r="DF35" s="95"/>
      <c r="DI35" s="95"/>
      <c r="DJ35" s="95"/>
      <c r="DK35" s="95"/>
      <c r="DM35" s="95"/>
      <c r="DN35" s="95"/>
      <c r="DO35" s="95"/>
      <c r="DP35" s="95"/>
    </row>
    <row r="36" spans="98:120" ht="13.8" x14ac:dyDescent="0.2"/>
    <row r="37" spans="98:120" ht="13.8" x14ac:dyDescent="0.2">
      <c r="CW37" s="95"/>
      <c r="DB37" s="95"/>
      <c r="DG37" s="95"/>
      <c r="DL37" s="95"/>
      <c r="DP37" s="95"/>
    </row>
    <row r="38" spans="98:120" ht="13.8" x14ac:dyDescent="0.2">
      <c r="CT38" s="95"/>
      <c r="CU38" s="95"/>
      <c r="CV38" s="95"/>
      <c r="CW38" s="95"/>
      <c r="CY38" s="95"/>
      <c r="CZ38" s="95"/>
      <c r="DA38" s="95"/>
      <c r="DB38" s="95"/>
      <c r="DD38" s="95"/>
      <c r="DE38" s="95"/>
      <c r="DF38" s="95"/>
      <c r="DG38" s="95"/>
      <c r="DI38" s="95"/>
      <c r="DJ38" s="95"/>
      <c r="DK38" s="95"/>
      <c r="DL38" s="95"/>
      <c r="DN38" s="95"/>
      <c r="DO38" s="95"/>
      <c r="DP38" s="95"/>
    </row>
    <row r="39" spans="98:120" ht="13.8" x14ac:dyDescent="0.2"/>
    <row r="40" spans="98:120" ht="13.8" x14ac:dyDescent="0.2"/>
    <row r="41" spans="98:120" ht="13.8" x14ac:dyDescent="0.2"/>
    <row r="42" spans="98:120" ht="13.8" x14ac:dyDescent="0.2"/>
    <row r="43" spans="98:120" ht="13.8" x14ac:dyDescent="0.2"/>
    <row r="44" spans="98:120" ht="13.8" x14ac:dyDescent="0.2"/>
    <row r="45" spans="98:120" ht="13.8" x14ac:dyDescent="0.2"/>
    <row r="46" spans="98:120" ht="13.8" x14ac:dyDescent="0.2"/>
    <row r="47" spans="98:120" ht="13.8" x14ac:dyDescent="0.2"/>
    <row r="48" spans="98:120" ht="13.8" x14ac:dyDescent="0.2"/>
    <row r="49" spans="22:120" ht="13.8" x14ac:dyDescent="0.2">
      <c r="DN49" s="95"/>
      <c r="DO49" s="95"/>
      <c r="DP49" s="95"/>
    </row>
    <row r="50" spans="22:120" ht="13.8" x14ac:dyDescent="0.2"/>
    <row r="51" spans="22:120" ht="13.8" x14ac:dyDescent="0.2"/>
    <row r="52" spans="22:120" ht="13.8" x14ac:dyDescent="0.2"/>
    <row r="53" spans="22:120" ht="13.8" x14ac:dyDescent="0.2"/>
    <row r="54" spans="22:120" ht="13.8" x14ac:dyDescent="0.2"/>
    <row r="55" spans="22:120" ht="13.8" x14ac:dyDescent="0.2"/>
    <row r="56" spans="22:120" ht="13.8" x14ac:dyDescent="0.2"/>
    <row r="57" spans="22:120" ht="13.8" x14ac:dyDescent="0.2"/>
    <row r="58" spans="22:120" ht="13.8" x14ac:dyDescent="0.2"/>
    <row r="59" spans="22:120" ht="13.8" x14ac:dyDescent="0.2"/>
    <row r="60" spans="22:120" ht="13.8" x14ac:dyDescent="0.2"/>
    <row r="61" spans="22:120" ht="13.8" x14ac:dyDescent="0.2"/>
    <row r="62" spans="22:120" ht="13.8" x14ac:dyDescent="0.2"/>
    <row r="63" spans="22:120" ht="13.8" x14ac:dyDescent="0.2">
      <c r="W63" s="95"/>
      <c r="CS63" s="95"/>
      <c r="CX63" s="95"/>
      <c r="DC63" s="95"/>
      <c r="DH63" s="95"/>
    </row>
    <row r="64" spans="22:120" ht="13.8" x14ac:dyDescent="0.2">
      <c r="V64" s="95"/>
    </row>
    <row r="65" spans="15:120" ht="13.8"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8" x14ac:dyDescent="0.2">
      <c r="Q66" s="95"/>
      <c r="S66" s="95"/>
      <c r="U66" s="95"/>
      <c r="DM66" s="95"/>
    </row>
    <row r="67" spans="15:120" ht="13.8"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8" x14ac:dyDescent="0.2"/>
    <row r="69" spans="15:120" ht="13.8" x14ac:dyDescent="0.2"/>
    <row r="70" spans="15:120" ht="13.8" x14ac:dyDescent="0.2"/>
    <row r="71" spans="15:120" ht="13.8" x14ac:dyDescent="0.2"/>
    <row r="72" spans="15:120" ht="13.8" x14ac:dyDescent="0.2">
      <c r="DP72" s="95"/>
    </row>
    <row r="73" spans="15:120" ht="13.8" x14ac:dyDescent="0.2">
      <c r="DP73" s="95"/>
    </row>
    <row r="74" spans="15:120" ht="13.8" x14ac:dyDescent="0.2"/>
    <row r="75" spans="15:120" ht="13.8" x14ac:dyDescent="0.2"/>
    <row r="76" spans="15:120" ht="13.8" x14ac:dyDescent="0.2"/>
    <row r="77" spans="15:120" ht="13.8" x14ac:dyDescent="0.2"/>
    <row r="78" spans="15:120" ht="13.8" x14ac:dyDescent="0.2"/>
    <row r="79" spans="15:120" ht="13.8" x14ac:dyDescent="0.2"/>
    <row r="80" spans="15:120" ht="13.8" x14ac:dyDescent="0.2"/>
    <row r="81" spans="97:112" ht="13.8" x14ac:dyDescent="0.2"/>
    <row r="82" spans="97:112" ht="13.8" x14ac:dyDescent="0.2"/>
    <row r="83" spans="97:112" ht="13.8" x14ac:dyDescent="0.2"/>
    <row r="84" spans="97:112" ht="13.8" x14ac:dyDescent="0.2"/>
    <row r="85" spans="97:112" ht="13.8" x14ac:dyDescent="0.2"/>
    <row r="86" spans="97:112" ht="13.8" x14ac:dyDescent="0.2"/>
    <row r="87" spans="97:112" ht="13.8" x14ac:dyDescent="0.2"/>
    <row r="88" spans="97:112" ht="13.8" x14ac:dyDescent="0.2"/>
    <row r="89" spans="97:112" ht="13.8" x14ac:dyDescent="0.2"/>
    <row r="90" spans="97:112" ht="13.8" x14ac:dyDescent="0.2"/>
    <row r="91" spans="97:112" ht="13.8" x14ac:dyDescent="0.2"/>
    <row r="92" spans="97:112" ht="13.8" x14ac:dyDescent="0.2"/>
    <row r="93" spans="97:112" ht="13.8" x14ac:dyDescent="0.2"/>
    <row r="94" spans="97:112" ht="13.8" x14ac:dyDescent="0.2"/>
    <row r="95" spans="97:112" ht="13.8" x14ac:dyDescent="0.2"/>
    <row r="96" spans="97:112" ht="13.8" x14ac:dyDescent="0.2">
      <c r="CS96" s="95"/>
      <c r="CX96" s="95"/>
      <c r="DC96" s="95"/>
      <c r="DH96" s="95"/>
    </row>
    <row r="97" spans="24:120" ht="13.8" x14ac:dyDescent="0.2">
      <c r="CS97" s="95"/>
      <c r="CX97" s="95"/>
      <c r="DC97" s="95"/>
      <c r="DH97" s="95"/>
      <c r="DP97" s="94" t="s">
        <v>100</v>
      </c>
    </row>
    <row r="98" spans="24:120" ht="13.8" hidden="1" x14ac:dyDescent="0.2">
      <c r="CS98" s="95"/>
      <c r="CX98" s="95"/>
      <c r="DC98" s="95"/>
      <c r="DH98" s="95"/>
    </row>
    <row r="99" spans="24:120" ht="13.8" hidden="1" x14ac:dyDescent="0.2">
      <c r="CS99" s="95"/>
      <c r="CX99" s="95"/>
      <c r="DC99" s="95"/>
      <c r="DH99" s="95"/>
    </row>
    <row r="101" spans="24:120" ht="12.05"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6" hidden="1" customHeight="1" x14ac:dyDescent="0.2">
      <c r="CU102" s="95"/>
      <c r="CZ102" s="95"/>
      <c r="DE102" s="95"/>
      <c r="DJ102" s="95"/>
      <c r="DM102" s="95"/>
    </row>
    <row r="103" spans="24:120" ht="13.8" hidden="1" x14ac:dyDescent="0.2">
      <c r="CT103" s="95"/>
      <c r="CV103" s="95"/>
      <c r="CW103" s="95"/>
      <c r="CY103" s="95"/>
      <c r="DA103" s="95"/>
      <c r="DB103" s="95"/>
      <c r="DD103" s="95"/>
      <c r="DF103" s="95"/>
      <c r="DG103" s="95"/>
      <c r="DI103" s="95"/>
      <c r="DK103" s="95"/>
      <c r="DL103" s="95"/>
      <c r="DM103" s="95"/>
      <c r="DN103" s="95"/>
      <c r="DO103" s="95"/>
      <c r="DP103" s="95"/>
    </row>
    <row r="104" spans="24:120" ht="13.8" hidden="1" x14ac:dyDescent="0.2">
      <c r="CV104" s="95"/>
      <c r="CW104" s="95"/>
      <c r="DA104" s="95"/>
      <c r="DB104" s="95"/>
      <c r="DF104" s="95"/>
      <c r="DG104" s="95"/>
      <c r="DK104" s="95"/>
      <c r="DL104" s="95"/>
      <c r="DN104" s="95"/>
      <c r="DO104" s="95"/>
      <c r="DP104" s="95"/>
    </row>
    <row r="105" spans="24:120" ht="12.7" hidden="1" customHeight="1" x14ac:dyDescent="0.2"/>
  </sheetData>
  <sheetProtection algorithmName="SHA-512" hashValue="MZj9Qcc8eEZDF4RjXQyiSkRtkPGXQPEowVIJxNu3jCs2fdSWuPJ3+/ghvXpsJq1hB5P0WlNBtfRE/7KhLrmVcQ==" saltValue="0OPLh5MoP7mZ5L6uzsht5w==" spinCount="100000" sheet="1" objects="1" scenarios="1"/>
  <phoneticPr fontId="5"/>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SoFEKinf8YRgsSvP+uHgwjLklo9zHdUk+dcB5bjzvpRvGsoZtk2DGWYqc9HOmnc671bVxA9UtFGwN3uWsIGSkw==" saltValue="TVFTQhr0rWRksbS43oLhWw=="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8" x14ac:dyDescent="0.2">
      <c r="AS1" s="108"/>
      <c r="AT1" s="108"/>
    </row>
    <row r="2" spans="1:46" ht="13.8" x14ac:dyDescent="0.2">
      <c r="AS2" s="108"/>
      <c r="AT2" s="108"/>
    </row>
    <row r="3" spans="1:46" ht="13.8" x14ac:dyDescent="0.2">
      <c r="AS3" s="108"/>
      <c r="AT3" s="108"/>
    </row>
    <row r="4" spans="1:46" ht="13.8" x14ac:dyDescent="0.2">
      <c r="AS4" s="108"/>
      <c r="AT4" s="108"/>
    </row>
    <row r="5" spans="1:46" ht="16.3" x14ac:dyDescent="0.2">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8"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341</v>
      </c>
      <c r="AL6" s="102"/>
      <c r="AM6" s="102"/>
      <c r="AN6" s="102"/>
      <c r="AO6" s="108"/>
      <c r="AP6" s="108"/>
      <c r="AQ6" s="108"/>
      <c r="AR6" s="108"/>
    </row>
    <row r="7" spans="1:46" ht="13.8"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8" t="s">
        <v>88</v>
      </c>
      <c r="AP7" s="144"/>
      <c r="AQ7" s="155" t="s">
        <v>501</v>
      </c>
      <c r="AR7" s="169"/>
    </row>
    <row r="8" spans="1:46" ht="13.8"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9"/>
      <c r="AP8" s="145" t="s">
        <v>503</v>
      </c>
      <c r="AQ8" s="156" t="s">
        <v>504</v>
      </c>
      <c r="AR8" s="170" t="s">
        <v>157</v>
      </c>
    </row>
    <row r="9" spans="1:46" ht="13.8"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505</v>
      </c>
      <c r="AL9" s="1004"/>
      <c r="AM9" s="1004"/>
      <c r="AN9" s="1005"/>
      <c r="AO9" s="134">
        <v>1048542</v>
      </c>
      <c r="AP9" s="134">
        <v>72323</v>
      </c>
      <c r="AQ9" s="157">
        <v>95594</v>
      </c>
      <c r="AR9" s="171">
        <v>-24.3</v>
      </c>
    </row>
    <row r="10" spans="1:46" ht="13.8"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499</v>
      </c>
      <c r="AL10" s="1004"/>
      <c r="AM10" s="1004"/>
      <c r="AN10" s="1005"/>
      <c r="AO10" s="135">
        <v>140926</v>
      </c>
      <c r="AP10" s="135">
        <v>9720</v>
      </c>
      <c r="AQ10" s="158">
        <v>8521</v>
      </c>
      <c r="AR10" s="172">
        <v>14.1</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218</v>
      </c>
      <c r="AL11" s="1004"/>
      <c r="AM11" s="1004"/>
      <c r="AN11" s="1005"/>
      <c r="AO11" s="135">
        <v>204193</v>
      </c>
      <c r="AP11" s="135">
        <v>14084</v>
      </c>
      <c r="AQ11" s="158">
        <v>14949</v>
      </c>
      <c r="AR11" s="172">
        <v>-5.8</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407</v>
      </c>
      <c r="AL12" s="1004"/>
      <c r="AM12" s="1004"/>
      <c r="AN12" s="1005"/>
      <c r="AO12" s="135" t="s">
        <v>208</v>
      </c>
      <c r="AP12" s="135" t="s">
        <v>208</v>
      </c>
      <c r="AQ12" s="158">
        <v>2839</v>
      </c>
      <c r="AR12" s="172" t="s">
        <v>208</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247</v>
      </c>
      <c r="AL13" s="1004"/>
      <c r="AM13" s="1004"/>
      <c r="AN13" s="1005"/>
      <c r="AO13" s="135" t="s">
        <v>208</v>
      </c>
      <c r="AP13" s="135" t="s">
        <v>208</v>
      </c>
      <c r="AQ13" s="158" t="s">
        <v>208</v>
      </c>
      <c r="AR13" s="172" t="s">
        <v>208</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302</v>
      </c>
      <c r="AL14" s="1004"/>
      <c r="AM14" s="1004"/>
      <c r="AN14" s="1005"/>
      <c r="AO14" s="135">
        <v>81275</v>
      </c>
      <c r="AP14" s="135">
        <v>5606</v>
      </c>
      <c r="AQ14" s="158">
        <v>6532</v>
      </c>
      <c r="AR14" s="172">
        <v>-14.2</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506</v>
      </c>
      <c r="AL15" s="1004"/>
      <c r="AM15" s="1004"/>
      <c r="AN15" s="1005"/>
      <c r="AO15" s="135">
        <v>10228</v>
      </c>
      <c r="AP15" s="135">
        <v>705</v>
      </c>
      <c r="AQ15" s="158">
        <v>2245</v>
      </c>
      <c r="AR15" s="172">
        <v>-68.599999999999994</v>
      </c>
    </row>
    <row r="16" spans="1:46" ht="13.8"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320</v>
      </c>
      <c r="AL16" s="1007"/>
      <c r="AM16" s="1007"/>
      <c r="AN16" s="1008"/>
      <c r="AO16" s="135">
        <v>-79143</v>
      </c>
      <c r="AP16" s="135">
        <v>-5459</v>
      </c>
      <c r="AQ16" s="158">
        <v>-9049</v>
      </c>
      <c r="AR16" s="172">
        <v>-39.700000000000003</v>
      </c>
    </row>
    <row r="17" spans="1:46" ht="13.8"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287</v>
      </c>
      <c r="AL17" s="1007"/>
      <c r="AM17" s="1007"/>
      <c r="AN17" s="1008"/>
      <c r="AO17" s="135">
        <v>1406021</v>
      </c>
      <c r="AP17" s="135">
        <v>96980</v>
      </c>
      <c r="AQ17" s="158">
        <v>121631</v>
      </c>
      <c r="AR17" s="172">
        <v>-20.3</v>
      </c>
    </row>
    <row r="18" spans="1:46" ht="13.8"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8"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178</v>
      </c>
      <c r="AL19" s="108"/>
      <c r="AM19" s="108"/>
      <c r="AN19" s="108"/>
      <c r="AO19" s="108"/>
      <c r="AP19" s="108"/>
      <c r="AQ19" s="108"/>
      <c r="AR19" s="108"/>
    </row>
    <row r="20" spans="1:46" ht="13.8"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345</v>
      </c>
      <c r="AQ20" s="159" t="s">
        <v>45</v>
      </c>
      <c r="AR20" s="173"/>
    </row>
    <row r="21" spans="1:46" s="98" customFormat="1" ht="13.8" x14ac:dyDescent="0.2">
      <c r="A21" s="100"/>
      <c r="AK21" s="1009" t="s">
        <v>190</v>
      </c>
      <c r="AL21" s="1010"/>
      <c r="AM21" s="1010"/>
      <c r="AN21" s="1011"/>
      <c r="AO21" s="137">
        <v>8.9</v>
      </c>
      <c r="AP21" s="147">
        <v>11.23</v>
      </c>
      <c r="AQ21" s="160">
        <v>-2.33</v>
      </c>
      <c r="AS21" s="179"/>
      <c r="AT21" s="100"/>
    </row>
    <row r="22" spans="1:46" s="98" customFormat="1" ht="13.8" x14ac:dyDescent="0.2">
      <c r="A22" s="100"/>
      <c r="AK22" s="1009" t="s">
        <v>508</v>
      </c>
      <c r="AL22" s="1010"/>
      <c r="AM22" s="1010"/>
      <c r="AN22" s="1011"/>
      <c r="AO22" s="138">
        <v>96.2</v>
      </c>
      <c r="AP22" s="148">
        <v>95.4</v>
      </c>
      <c r="AQ22" s="161">
        <v>0.8</v>
      </c>
      <c r="AR22" s="149"/>
      <c r="AS22" s="179"/>
      <c r="AT22" s="100"/>
    </row>
    <row r="23" spans="1:46" s="98" customFormat="1" ht="13.8" x14ac:dyDescent="0.2">
      <c r="A23" s="100"/>
      <c r="AP23" s="149"/>
      <c r="AQ23" s="149"/>
      <c r="AR23" s="149"/>
      <c r="AS23" s="179"/>
      <c r="AT23" s="100"/>
    </row>
    <row r="24" spans="1:46" s="98" customFormat="1" ht="13.8" x14ac:dyDescent="0.2">
      <c r="A24" s="100"/>
      <c r="AP24" s="149"/>
      <c r="AQ24" s="149"/>
      <c r="AR24" s="149"/>
      <c r="AS24" s="179"/>
      <c r="AT24" s="100"/>
    </row>
    <row r="25" spans="1:46" s="98" customFormat="1" ht="13.8"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8" x14ac:dyDescent="0.2">
      <c r="A26" s="102" t="s">
        <v>509</v>
      </c>
      <c r="AP26" s="149"/>
      <c r="AQ26" s="149"/>
      <c r="AR26" s="149"/>
      <c r="AS26" s="102"/>
      <c r="AT26" s="102"/>
    </row>
    <row r="27" spans="1:46" ht="13.8" x14ac:dyDescent="0.2">
      <c r="A27" s="103"/>
      <c r="AO27" s="108"/>
      <c r="AP27" s="108"/>
      <c r="AQ27" s="108"/>
      <c r="AR27" s="108"/>
      <c r="AS27" s="108"/>
      <c r="AT27" s="108"/>
    </row>
    <row r="28" spans="1:46" ht="16.3" x14ac:dyDescent="0.2">
      <c r="A28" s="99" t="s">
        <v>277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8"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ht="13.8"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8" t="s">
        <v>88</v>
      </c>
      <c r="AP30" s="144"/>
      <c r="AQ30" s="155" t="s">
        <v>501</v>
      </c>
      <c r="AR30" s="169"/>
    </row>
    <row r="31" spans="1:46" ht="13.8"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9"/>
      <c r="AP31" s="145" t="s">
        <v>503</v>
      </c>
      <c r="AQ31" s="156" t="s">
        <v>504</v>
      </c>
      <c r="AR31" s="170" t="s">
        <v>157</v>
      </c>
    </row>
    <row r="32" spans="1:46" ht="27.1"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2" t="s">
        <v>510</v>
      </c>
      <c r="AL32" s="1023"/>
      <c r="AM32" s="1023"/>
      <c r="AN32" s="1024"/>
      <c r="AO32" s="135">
        <v>387298</v>
      </c>
      <c r="AP32" s="135">
        <v>26714</v>
      </c>
      <c r="AQ32" s="162">
        <v>72579</v>
      </c>
      <c r="AR32" s="172">
        <v>-63.2</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2" t="s">
        <v>511</v>
      </c>
      <c r="AL33" s="1023"/>
      <c r="AM33" s="1023"/>
      <c r="AN33" s="1024"/>
      <c r="AO33" s="135" t="s">
        <v>208</v>
      </c>
      <c r="AP33" s="135" t="s">
        <v>208</v>
      </c>
      <c r="AQ33" s="162" t="s">
        <v>208</v>
      </c>
      <c r="AR33" s="172" t="s">
        <v>208</v>
      </c>
    </row>
    <row r="34" spans="1:46" ht="27.1"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2" t="s">
        <v>60</v>
      </c>
      <c r="AL34" s="1023"/>
      <c r="AM34" s="1023"/>
      <c r="AN34" s="1024"/>
      <c r="AO34" s="135" t="s">
        <v>208</v>
      </c>
      <c r="AP34" s="135" t="s">
        <v>208</v>
      </c>
      <c r="AQ34" s="162" t="s">
        <v>208</v>
      </c>
      <c r="AR34" s="172" t="s">
        <v>208</v>
      </c>
    </row>
    <row r="35" spans="1:46" ht="27.1"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2" t="s">
        <v>513</v>
      </c>
      <c r="AL35" s="1023"/>
      <c r="AM35" s="1023"/>
      <c r="AN35" s="1024"/>
      <c r="AO35" s="135">
        <v>98087</v>
      </c>
      <c r="AP35" s="135">
        <v>6766</v>
      </c>
      <c r="AQ35" s="162">
        <v>21739</v>
      </c>
      <c r="AR35" s="172">
        <v>-68.900000000000006</v>
      </c>
    </row>
    <row r="36" spans="1:46" ht="27.1"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2" t="s">
        <v>41</v>
      </c>
      <c r="AL36" s="1023"/>
      <c r="AM36" s="1023"/>
      <c r="AN36" s="1024"/>
      <c r="AO36" s="135">
        <v>59851</v>
      </c>
      <c r="AP36" s="135">
        <v>4128</v>
      </c>
      <c r="AQ36" s="162">
        <v>2493</v>
      </c>
      <c r="AR36" s="172">
        <v>65.599999999999994</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2" t="s">
        <v>358</v>
      </c>
      <c r="AL37" s="1023"/>
      <c r="AM37" s="1023"/>
      <c r="AN37" s="1024"/>
      <c r="AO37" s="135">
        <v>284</v>
      </c>
      <c r="AP37" s="135">
        <v>20</v>
      </c>
      <c r="AQ37" s="162">
        <v>865</v>
      </c>
      <c r="AR37" s="172">
        <v>-97.7</v>
      </c>
    </row>
    <row r="38" spans="1:46" ht="27.1"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5" t="s">
        <v>230</v>
      </c>
      <c r="AL38" s="1026"/>
      <c r="AM38" s="1026"/>
      <c r="AN38" s="1027"/>
      <c r="AO38" s="139" t="s">
        <v>208</v>
      </c>
      <c r="AP38" s="139" t="s">
        <v>208</v>
      </c>
      <c r="AQ38" s="163">
        <v>7</v>
      </c>
      <c r="AR38" s="161" t="s">
        <v>208</v>
      </c>
      <c r="AS38" s="182"/>
    </row>
    <row r="39" spans="1:46" ht="13.8"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5" t="s">
        <v>85</v>
      </c>
      <c r="AL39" s="1026"/>
      <c r="AM39" s="1026"/>
      <c r="AN39" s="1027"/>
      <c r="AO39" s="135" t="s">
        <v>208</v>
      </c>
      <c r="AP39" s="135" t="s">
        <v>208</v>
      </c>
      <c r="AQ39" s="162">
        <v>-2840</v>
      </c>
      <c r="AR39" s="172" t="s">
        <v>208</v>
      </c>
      <c r="AS39" s="182"/>
    </row>
    <row r="40" spans="1:46" ht="27.1"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2" t="s">
        <v>514</v>
      </c>
      <c r="AL40" s="1023"/>
      <c r="AM40" s="1023"/>
      <c r="AN40" s="1024"/>
      <c r="AO40" s="135">
        <v>-356147</v>
      </c>
      <c r="AP40" s="135">
        <v>-24565</v>
      </c>
      <c r="AQ40" s="162">
        <v>-65347</v>
      </c>
      <c r="AR40" s="172">
        <v>-62.4</v>
      </c>
      <c r="AS40" s="182"/>
    </row>
    <row r="41" spans="1:46" ht="13.8"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2" t="s">
        <v>400</v>
      </c>
      <c r="AL41" s="1013"/>
      <c r="AM41" s="1013"/>
      <c r="AN41" s="1014"/>
      <c r="AO41" s="135">
        <v>189373</v>
      </c>
      <c r="AP41" s="135">
        <v>13062</v>
      </c>
      <c r="AQ41" s="162">
        <v>29497</v>
      </c>
      <c r="AR41" s="172">
        <v>-55.7</v>
      </c>
      <c r="AS41" s="182"/>
    </row>
    <row r="42" spans="1:46" ht="13.8"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183</v>
      </c>
      <c r="AL42" s="108"/>
      <c r="AM42" s="108"/>
      <c r="AN42" s="108"/>
      <c r="AO42" s="108"/>
      <c r="AP42" s="108"/>
      <c r="AQ42" s="149"/>
      <c r="AR42" s="149"/>
      <c r="AS42" s="182"/>
    </row>
    <row r="43" spans="1:46" ht="13.8"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8"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8"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8"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515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8"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516</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0" t="s">
        <v>88</v>
      </c>
      <c r="AN49" s="1015" t="s">
        <v>135</v>
      </c>
      <c r="AO49" s="1016"/>
      <c r="AP49" s="1016"/>
      <c r="AQ49" s="1016"/>
      <c r="AR49" s="1017"/>
    </row>
    <row r="50" spans="1:44" ht="13.8"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1"/>
      <c r="AN50" s="131" t="s">
        <v>490</v>
      </c>
      <c r="AO50" s="141" t="s">
        <v>491</v>
      </c>
      <c r="AP50" s="152" t="s">
        <v>517</v>
      </c>
      <c r="AQ50" s="165" t="s">
        <v>394</v>
      </c>
      <c r="AR50" s="175" t="s">
        <v>518</v>
      </c>
    </row>
    <row r="51" spans="1:44" ht="13.8"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498547</v>
      </c>
      <c r="AN51" s="132">
        <v>32775</v>
      </c>
      <c r="AO51" s="142">
        <v>-8.8000000000000007</v>
      </c>
      <c r="AP51" s="153">
        <v>96635</v>
      </c>
      <c r="AQ51" s="166">
        <v>-5</v>
      </c>
      <c r="AR51" s="176">
        <v>-3.8</v>
      </c>
    </row>
    <row r="52" spans="1:44" ht="13.8"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289</v>
      </c>
      <c r="AM52" s="126">
        <v>230253</v>
      </c>
      <c r="AN52" s="133">
        <v>15137</v>
      </c>
      <c r="AO52" s="143">
        <v>-26.6</v>
      </c>
      <c r="AP52" s="154">
        <v>44408</v>
      </c>
      <c r="AQ52" s="167">
        <v>-13</v>
      </c>
      <c r="AR52" s="177">
        <v>-13.6</v>
      </c>
    </row>
    <row r="53" spans="1:44" ht="13.8"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137</v>
      </c>
      <c r="AL53" s="120"/>
      <c r="AM53" s="125">
        <v>1206046</v>
      </c>
      <c r="AN53" s="132">
        <v>80237</v>
      </c>
      <c r="AO53" s="142">
        <v>144.80000000000001</v>
      </c>
      <c r="AP53" s="153">
        <v>97062</v>
      </c>
      <c r="AQ53" s="166">
        <v>0.4</v>
      </c>
      <c r="AR53" s="176">
        <v>144.4</v>
      </c>
    </row>
    <row r="54" spans="1:44" ht="13.8"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289</v>
      </c>
      <c r="AM54" s="126">
        <v>1080989</v>
      </c>
      <c r="AN54" s="133">
        <v>71917</v>
      </c>
      <c r="AO54" s="143">
        <v>375.1</v>
      </c>
      <c r="AP54" s="154">
        <v>50112</v>
      </c>
      <c r="AQ54" s="167">
        <v>12.8</v>
      </c>
      <c r="AR54" s="177">
        <v>362.3</v>
      </c>
    </row>
    <row r="55" spans="1:44" ht="13.8"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718549</v>
      </c>
      <c r="AN55" s="132">
        <v>48420</v>
      </c>
      <c r="AO55" s="142">
        <v>-39.700000000000003</v>
      </c>
      <c r="AP55" s="153">
        <v>106005</v>
      </c>
      <c r="AQ55" s="166">
        <v>9.1999999999999993</v>
      </c>
      <c r="AR55" s="176">
        <v>-48.9</v>
      </c>
    </row>
    <row r="56" spans="1:44" ht="13.8"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289</v>
      </c>
      <c r="AM56" s="126">
        <v>565381</v>
      </c>
      <c r="AN56" s="133">
        <v>38098</v>
      </c>
      <c r="AO56" s="143">
        <v>-47</v>
      </c>
      <c r="AP56" s="154">
        <v>58359</v>
      </c>
      <c r="AQ56" s="167">
        <v>16.5</v>
      </c>
      <c r="AR56" s="177">
        <v>-63.5</v>
      </c>
    </row>
    <row r="57" spans="1:44" ht="13.8"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502</v>
      </c>
      <c r="AL57" s="120"/>
      <c r="AM57" s="125">
        <v>1510482</v>
      </c>
      <c r="AN57" s="132">
        <v>103027</v>
      </c>
      <c r="AO57" s="142">
        <v>112.8</v>
      </c>
      <c r="AP57" s="153">
        <v>98507</v>
      </c>
      <c r="AQ57" s="166">
        <v>-7.1</v>
      </c>
      <c r="AR57" s="176">
        <v>119.9</v>
      </c>
    </row>
    <row r="58" spans="1:44" ht="13.8"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289</v>
      </c>
      <c r="AM58" s="126">
        <v>1364201</v>
      </c>
      <c r="AN58" s="133">
        <v>93050</v>
      </c>
      <c r="AO58" s="143">
        <v>144.19999999999999</v>
      </c>
      <c r="AP58" s="154">
        <v>47567</v>
      </c>
      <c r="AQ58" s="167">
        <v>-18.5</v>
      </c>
      <c r="AR58" s="177">
        <v>162.69999999999999</v>
      </c>
    </row>
    <row r="59" spans="1:44" ht="13.8"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519</v>
      </c>
      <c r="AL59" s="120"/>
      <c r="AM59" s="125">
        <v>320036</v>
      </c>
      <c r="AN59" s="132">
        <v>22074</v>
      </c>
      <c r="AO59" s="142">
        <v>-78.599999999999994</v>
      </c>
      <c r="AP59" s="153">
        <v>113347</v>
      </c>
      <c r="AQ59" s="166">
        <v>15.1</v>
      </c>
      <c r="AR59" s="176">
        <v>-93.7</v>
      </c>
    </row>
    <row r="60" spans="1:44" ht="13.8"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289</v>
      </c>
      <c r="AM60" s="126">
        <v>211350</v>
      </c>
      <c r="AN60" s="133">
        <v>14578</v>
      </c>
      <c r="AO60" s="143">
        <v>-84.3</v>
      </c>
      <c r="AP60" s="154">
        <v>58728</v>
      </c>
      <c r="AQ60" s="167">
        <v>23.5</v>
      </c>
      <c r="AR60" s="177">
        <v>-107.8</v>
      </c>
    </row>
    <row r="61" spans="1:44" ht="13.8"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520</v>
      </c>
      <c r="AL61" s="123"/>
      <c r="AM61" s="125">
        <v>850732</v>
      </c>
      <c r="AN61" s="132">
        <v>57307</v>
      </c>
      <c r="AO61" s="142">
        <v>26.1</v>
      </c>
      <c r="AP61" s="153">
        <v>102311</v>
      </c>
      <c r="AQ61" s="168">
        <v>2.5</v>
      </c>
      <c r="AR61" s="176">
        <v>23.6</v>
      </c>
    </row>
    <row r="62" spans="1:44" ht="13.8"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289</v>
      </c>
      <c r="AM62" s="126">
        <v>690435</v>
      </c>
      <c r="AN62" s="133">
        <v>46556</v>
      </c>
      <c r="AO62" s="143">
        <v>72.3</v>
      </c>
      <c r="AP62" s="154">
        <v>51835</v>
      </c>
      <c r="AQ62" s="167">
        <v>4.3</v>
      </c>
      <c r="AR62" s="177">
        <v>68</v>
      </c>
    </row>
    <row r="63" spans="1:44" ht="13.8"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8"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8"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8"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8" hidden="1" x14ac:dyDescent="0.2">
      <c r="AK70" s="108"/>
      <c r="AL70" s="108"/>
      <c r="AM70" s="108"/>
      <c r="AN70" s="108"/>
      <c r="AO70" s="108"/>
      <c r="AP70" s="108"/>
      <c r="AQ70" s="108"/>
      <c r="AR70" s="108"/>
    </row>
    <row r="71" spans="1:46" ht="13.8" hidden="1" x14ac:dyDescent="0.2">
      <c r="AK71" s="108"/>
      <c r="AL71" s="108"/>
      <c r="AM71" s="108"/>
      <c r="AN71" s="108"/>
      <c r="AO71" s="108"/>
      <c r="AP71" s="108"/>
      <c r="AQ71" s="108"/>
      <c r="AR71" s="108"/>
    </row>
    <row r="72" spans="1:46" ht="13.8" hidden="1" x14ac:dyDescent="0.2">
      <c r="AK72" s="108"/>
      <c r="AL72" s="108"/>
      <c r="AM72" s="108"/>
      <c r="AN72" s="108"/>
      <c r="AO72" s="108"/>
      <c r="AP72" s="108"/>
      <c r="AQ72" s="108"/>
      <c r="AR72" s="108"/>
    </row>
    <row r="73" spans="1:46" ht="13.8" hidden="1" x14ac:dyDescent="0.2">
      <c r="AK73" s="108"/>
      <c r="AL73" s="108"/>
      <c r="AM73" s="108"/>
      <c r="AN73" s="108"/>
      <c r="AO73" s="108"/>
      <c r="AP73" s="108"/>
      <c r="AQ73" s="108"/>
      <c r="AR73" s="108"/>
    </row>
    <row r="74" spans="1:46" ht="13.8" hidden="1" x14ac:dyDescent="0.2"/>
  </sheetData>
  <sheetProtection algorithmName="SHA-512" hashValue="Qj2i4Q1NwltsJFMTdfIDb6+4sIYtiQ266oeavFsq7zBWeVXUHuH3+nwp2URGssRF4W8nHrpNWkzqKotMxwbN4Q==" saltValue="4YVhvfXYt2Aj2vGBddx3J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8" x14ac:dyDescent="0.2">
      <c r="B2" s="95"/>
      <c r="DG2" s="95"/>
    </row>
    <row r="3" spans="2:125" ht="13.8"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8" x14ac:dyDescent="0.2"/>
    <row r="5" spans="2:125" ht="13.8" x14ac:dyDescent="0.2"/>
    <row r="6" spans="2:125" ht="13.8" x14ac:dyDescent="0.2"/>
    <row r="7" spans="2:125" ht="13.8" x14ac:dyDescent="0.2"/>
    <row r="8" spans="2:125" ht="13.8" x14ac:dyDescent="0.2"/>
    <row r="9" spans="2:125" ht="13.8" x14ac:dyDescent="0.2">
      <c r="DU9" s="95"/>
    </row>
    <row r="10" spans="2:125" ht="13.8" x14ac:dyDescent="0.2"/>
    <row r="11" spans="2:125" ht="13.8" x14ac:dyDescent="0.2"/>
    <row r="12" spans="2:125" ht="13.8" x14ac:dyDescent="0.2"/>
    <row r="13" spans="2:125" ht="13.8" x14ac:dyDescent="0.2"/>
    <row r="14" spans="2:125" ht="13.8" x14ac:dyDescent="0.2"/>
    <row r="15" spans="2:125" ht="13.8" x14ac:dyDescent="0.2"/>
    <row r="16" spans="2:125" ht="13.8" x14ac:dyDescent="0.2"/>
    <row r="17" spans="125:125" ht="13.8" x14ac:dyDescent="0.2">
      <c r="DU17" s="95"/>
    </row>
    <row r="18" spans="125:125" ht="13.8" x14ac:dyDescent="0.2"/>
    <row r="19" spans="125:125" ht="13.8" x14ac:dyDescent="0.2"/>
    <row r="20" spans="125:125" ht="13.8" x14ac:dyDescent="0.2">
      <c r="DU20" s="95"/>
    </row>
    <row r="21" spans="125:125" ht="13.8" x14ac:dyDescent="0.2">
      <c r="DU21" s="95"/>
    </row>
    <row r="22" spans="125:125" ht="13.8" x14ac:dyDescent="0.2"/>
    <row r="23" spans="125:125" ht="13.8" x14ac:dyDescent="0.2"/>
    <row r="24" spans="125:125" ht="13.8" x14ac:dyDescent="0.2"/>
    <row r="25" spans="125:125" ht="13.8" x14ac:dyDescent="0.2"/>
    <row r="26" spans="125:125" ht="13.8" x14ac:dyDescent="0.2"/>
    <row r="27" spans="125:125" ht="13.8" x14ac:dyDescent="0.2"/>
    <row r="28" spans="125:125" ht="13.8" x14ac:dyDescent="0.2">
      <c r="DU28" s="95"/>
    </row>
    <row r="29" spans="125:125" ht="13.8" x14ac:dyDescent="0.2"/>
    <row r="30" spans="125:125" ht="13.8" x14ac:dyDescent="0.2"/>
    <row r="31" spans="125:125" ht="13.8" x14ac:dyDescent="0.2"/>
    <row r="32" spans="125:125" ht="13.8" x14ac:dyDescent="0.2"/>
    <row r="33" spans="2:125" ht="13.8" x14ac:dyDescent="0.2">
      <c r="B33" s="95"/>
      <c r="G33" s="95"/>
      <c r="I33" s="95"/>
    </row>
    <row r="34" spans="2:125" ht="13.8" x14ac:dyDescent="0.2">
      <c r="C34" s="95"/>
      <c r="P34" s="95"/>
      <c r="DE34" s="95"/>
      <c r="DH34" s="95"/>
    </row>
    <row r="35" spans="2:125" ht="13.8" x14ac:dyDescent="0.2">
      <c r="D35" s="95"/>
      <c r="E35" s="95"/>
      <c r="DG35" s="95"/>
      <c r="DJ35" s="95"/>
      <c r="DP35" s="95"/>
      <c r="DQ35" s="95"/>
      <c r="DR35" s="95"/>
      <c r="DS35" s="95"/>
      <c r="DT35" s="95"/>
      <c r="DU35" s="95"/>
    </row>
    <row r="36" spans="2:125" ht="13.8"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8" x14ac:dyDescent="0.2">
      <c r="DU37" s="95"/>
    </row>
    <row r="38" spans="2:125" ht="13.8" x14ac:dyDescent="0.2">
      <c r="DT38" s="95"/>
      <c r="DU38" s="95"/>
    </row>
    <row r="39" spans="2:125" ht="13.8" x14ac:dyDescent="0.2"/>
    <row r="40" spans="2:125" ht="13.8" x14ac:dyDescent="0.2">
      <c r="DH40" s="95"/>
    </row>
    <row r="41" spans="2:125" ht="13.8" x14ac:dyDescent="0.2">
      <c r="DE41" s="95"/>
    </row>
    <row r="42" spans="2:125" ht="13.8" x14ac:dyDescent="0.2">
      <c r="DG42" s="95"/>
      <c r="DJ42" s="95"/>
    </row>
    <row r="43" spans="2:125" ht="13.8"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8" x14ac:dyDescent="0.2">
      <c r="DU44" s="95"/>
    </row>
    <row r="45" spans="2:125" ht="13.8" x14ac:dyDescent="0.2"/>
    <row r="46" spans="2:125" ht="13.8" x14ac:dyDescent="0.2"/>
    <row r="47" spans="2:125" ht="13.8" x14ac:dyDescent="0.2"/>
    <row r="48" spans="2:125" ht="13.8" x14ac:dyDescent="0.2">
      <c r="DT48" s="95"/>
      <c r="DU48" s="95"/>
    </row>
    <row r="49" spans="120:125" ht="13.8" x14ac:dyDescent="0.2">
      <c r="DU49" s="95"/>
    </row>
    <row r="50" spans="120:125" ht="13.8" x14ac:dyDescent="0.2">
      <c r="DU50" s="95"/>
    </row>
    <row r="51" spans="120:125" ht="13.8" x14ac:dyDescent="0.2">
      <c r="DP51" s="95"/>
      <c r="DQ51" s="95"/>
      <c r="DR51" s="95"/>
      <c r="DS51" s="95"/>
      <c r="DT51" s="95"/>
      <c r="DU51" s="95"/>
    </row>
    <row r="52" spans="120:125" ht="13.8" x14ac:dyDescent="0.2"/>
    <row r="53" spans="120:125" ht="13.8" x14ac:dyDescent="0.2"/>
    <row r="54" spans="120:125" ht="13.8" x14ac:dyDescent="0.2">
      <c r="DU54" s="95"/>
    </row>
    <row r="55" spans="120:125" ht="13.8" x14ac:dyDescent="0.2"/>
    <row r="56" spans="120:125" ht="13.8" x14ac:dyDescent="0.2"/>
    <row r="57" spans="120:125" ht="13.8" x14ac:dyDescent="0.2"/>
    <row r="58" spans="120:125" ht="13.8" x14ac:dyDescent="0.2">
      <c r="DU58" s="95"/>
    </row>
    <row r="59" spans="120:125" ht="13.8" x14ac:dyDescent="0.2"/>
    <row r="60" spans="120:125" ht="13.8" x14ac:dyDescent="0.2"/>
    <row r="61" spans="120:125" ht="13.8" x14ac:dyDescent="0.2"/>
    <row r="62" spans="120:125" ht="13.8" x14ac:dyDescent="0.2"/>
    <row r="63" spans="120:125" ht="13.8" x14ac:dyDescent="0.2">
      <c r="DU63" s="95"/>
    </row>
    <row r="64" spans="120:125" ht="13.8" x14ac:dyDescent="0.2">
      <c r="DT64" s="95"/>
      <c r="DU64" s="95"/>
    </row>
    <row r="65" spans="123:125" ht="13.8" x14ac:dyDescent="0.2"/>
    <row r="66" spans="123:125" ht="13.8" x14ac:dyDescent="0.2"/>
    <row r="67" spans="123:125" ht="13.8" x14ac:dyDescent="0.2"/>
    <row r="68" spans="123:125" ht="13.8" x14ac:dyDescent="0.2"/>
    <row r="69" spans="123:125" ht="13.8" x14ac:dyDescent="0.2">
      <c r="DS69" s="95"/>
      <c r="DT69" s="95"/>
      <c r="DU69" s="95"/>
    </row>
    <row r="70" spans="123:125" ht="13.8" x14ac:dyDescent="0.2"/>
    <row r="71" spans="123:125" ht="13.8" x14ac:dyDescent="0.2"/>
    <row r="72" spans="123:125" ht="13.8" x14ac:dyDescent="0.2"/>
    <row r="73" spans="123:125" ht="13.8" x14ac:dyDescent="0.2"/>
    <row r="74" spans="123:125" ht="13.8" x14ac:dyDescent="0.2"/>
    <row r="75" spans="123:125" ht="13.8" x14ac:dyDescent="0.2"/>
    <row r="76" spans="123:125" ht="13.8" x14ac:dyDescent="0.2"/>
    <row r="77" spans="123:125" ht="13.8" x14ac:dyDescent="0.2"/>
    <row r="78" spans="123:125" ht="13.8" x14ac:dyDescent="0.2"/>
    <row r="79" spans="123:125" ht="13.8" x14ac:dyDescent="0.2"/>
    <row r="80" spans="123:125" ht="13.8" x14ac:dyDescent="0.2"/>
    <row r="81" spans="116:125" ht="13.8" x14ac:dyDescent="0.2"/>
    <row r="82" spans="116:125" ht="13.8" x14ac:dyDescent="0.2">
      <c r="DL82" s="95"/>
    </row>
    <row r="83" spans="116:125" ht="13.8" x14ac:dyDescent="0.2">
      <c r="DM83" s="95"/>
      <c r="DN83" s="95"/>
      <c r="DO83" s="95"/>
      <c r="DP83" s="95"/>
      <c r="DQ83" s="95"/>
      <c r="DR83" s="95"/>
      <c r="DS83" s="95"/>
      <c r="DT83" s="95"/>
      <c r="DU83" s="95"/>
    </row>
    <row r="84" spans="116:125" ht="13.8" x14ac:dyDescent="0.2"/>
    <row r="85" spans="116:125" ht="13.8" x14ac:dyDescent="0.2"/>
    <row r="86" spans="116:125" ht="13.8" x14ac:dyDescent="0.2"/>
    <row r="87" spans="116:125" ht="13.8" x14ac:dyDescent="0.2"/>
    <row r="88" spans="116:125" ht="13.8" x14ac:dyDescent="0.2">
      <c r="DU88" s="95"/>
    </row>
    <row r="89" spans="116:125" ht="13.8" x14ac:dyDescent="0.2"/>
    <row r="90" spans="116:125" ht="13.8" x14ac:dyDescent="0.2"/>
    <row r="91" spans="116:125" ht="13.8"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100</v>
      </c>
    </row>
    <row r="120" spans="125:125" ht="13.5" hidden="1" customHeight="1" x14ac:dyDescent="0.2"/>
    <row r="121" spans="125:125" ht="13.5" hidden="1" customHeight="1" x14ac:dyDescent="0.2">
      <c r="DU121" s="95"/>
    </row>
  </sheetData>
  <sheetProtection algorithmName="SHA-512" hashValue="lUM9TKVo9kz525m6PZTrp6iha+Ud20G9ZNKhyUryqkAv9oRaroq8tE1kc5Pq/W98AnMn/+KtJ0z+mNjtY+w9JQ==" saltValue="4utTjQMzKXBSOt/daTF89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8" x14ac:dyDescent="0.2">
      <c r="B2" s="95"/>
      <c r="T2" s="95"/>
    </row>
    <row r="3" spans="1:125" ht="13.8"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8" x14ac:dyDescent="0.2"/>
    <row r="5" spans="1:125" ht="13.8" x14ac:dyDescent="0.2"/>
    <row r="6" spans="1:125" ht="13.8" x14ac:dyDescent="0.2"/>
    <row r="7" spans="1:125" ht="13.8" x14ac:dyDescent="0.2"/>
    <row r="8" spans="1:125" ht="13.8" x14ac:dyDescent="0.2"/>
    <row r="9" spans="1:125" ht="13.8" x14ac:dyDescent="0.2"/>
    <row r="10" spans="1:125" ht="13.8" x14ac:dyDescent="0.2"/>
    <row r="11" spans="1:125" ht="13.8" x14ac:dyDescent="0.2"/>
    <row r="12" spans="1:125" ht="13.8" x14ac:dyDescent="0.2"/>
    <row r="13" spans="1:125" ht="13.8" x14ac:dyDescent="0.2"/>
    <row r="14" spans="1:125" ht="13.8" x14ac:dyDescent="0.2"/>
    <row r="15" spans="1:125" ht="13.8" x14ac:dyDescent="0.2"/>
    <row r="16" spans="1:125" ht="13.8" x14ac:dyDescent="0.2"/>
    <row r="17" ht="13.8" x14ac:dyDescent="0.2"/>
    <row r="18" ht="13.8" x14ac:dyDescent="0.2"/>
    <row r="19" ht="13.8" x14ac:dyDescent="0.2"/>
    <row r="20" ht="13.8" x14ac:dyDescent="0.2"/>
    <row r="21" ht="13.8" x14ac:dyDescent="0.2"/>
    <row r="22" ht="13.8" x14ac:dyDescent="0.2"/>
    <row r="23" ht="13.8" x14ac:dyDescent="0.2"/>
    <row r="24" ht="13.8" x14ac:dyDescent="0.2"/>
    <row r="25" ht="13.8" x14ac:dyDescent="0.2"/>
    <row r="26" ht="13.8" x14ac:dyDescent="0.2"/>
    <row r="27" ht="13.8" x14ac:dyDescent="0.2"/>
    <row r="28" ht="13.8" x14ac:dyDescent="0.2"/>
    <row r="29" ht="13.8" x14ac:dyDescent="0.2"/>
    <row r="30" ht="13.8" x14ac:dyDescent="0.2"/>
    <row r="31" ht="13.8" x14ac:dyDescent="0.2"/>
    <row r="32" ht="13.8" x14ac:dyDescent="0.2"/>
    <row r="33" spans="2:125" ht="13.8" x14ac:dyDescent="0.2">
      <c r="B33" s="95"/>
      <c r="G33" s="95"/>
      <c r="I33" s="95"/>
    </row>
    <row r="34" spans="2:125" ht="13.8" x14ac:dyDescent="0.2">
      <c r="C34" s="95"/>
      <c r="P34" s="95"/>
      <c r="R34" s="95"/>
      <c r="U34" s="95"/>
    </row>
    <row r="35" spans="2:125" ht="13.8"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8" x14ac:dyDescent="0.2">
      <c r="F36" s="95"/>
      <c r="H36" s="95"/>
      <c r="J36" s="95"/>
      <c r="K36" s="95"/>
      <c r="L36" s="95"/>
      <c r="M36" s="95"/>
      <c r="N36" s="95"/>
      <c r="O36" s="95"/>
      <c r="Q36" s="95"/>
      <c r="S36" s="95"/>
      <c r="V36" s="95"/>
    </row>
    <row r="37" spans="2:125" ht="13.8" x14ac:dyDescent="0.2"/>
    <row r="38" spans="2:125" ht="13.8" x14ac:dyDescent="0.2"/>
    <row r="39" spans="2:125" ht="13.8" x14ac:dyDescent="0.2"/>
    <row r="40" spans="2:125" ht="13.8" x14ac:dyDescent="0.2">
      <c r="U40" s="95"/>
    </row>
    <row r="41" spans="2:125" ht="13.8" x14ac:dyDescent="0.2">
      <c r="R41" s="95"/>
    </row>
    <row r="42" spans="2:125" ht="13.8"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8" x14ac:dyDescent="0.2">
      <c r="Q43" s="95"/>
      <c r="S43" s="95"/>
      <c r="V43" s="95"/>
    </row>
    <row r="44" spans="2:125" ht="13.8" x14ac:dyDescent="0.2"/>
    <row r="45" spans="2:125" ht="13.8" x14ac:dyDescent="0.2"/>
    <row r="46" spans="2:125" ht="13.8" x14ac:dyDescent="0.2"/>
    <row r="47" spans="2:125" ht="13.8" x14ac:dyDescent="0.2"/>
    <row r="48" spans="2:125" ht="13.8" x14ac:dyDescent="0.2"/>
    <row r="49" ht="13.8" x14ac:dyDescent="0.2"/>
    <row r="50" ht="13.8" x14ac:dyDescent="0.2"/>
    <row r="51" ht="13.8" x14ac:dyDescent="0.2"/>
    <row r="52" ht="13.8" x14ac:dyDescent="0.2"/>
    <row r="53" ht="13.8" x14ac:dyDescent="0.2"/>
    <row r="54" ht="13.8" x14ac:dyDescent="0.2"/>
    <row r="55" ht="13.8" x14ac:dyDescent="0.2"/>
    <row r="56" ht="13.8" x14ac:dyDescent="0.2"/>
    <row r="57" ht="13.8" x14ac:dyDescent="0.2"/>
    <row r="58" ht="13.8" x14ac:dyDescent="0.2"/>
    <row r="59" ht="13.8" x14ac:dyDescent="0.2"/>
    <row r="60" ht="13.8" x14ac:dyDescent="0.2"/>
    <row r="61" ht="13.8" x14ac:dyDescent="0.2"/>
    <row r="62" ht="13.8" x14ac:dyDescent="0.2"/>
    <row r="63" ht="13.8" x14ac:dyDescent="0.2"/>
    <row r="64" ht="13.8" x14ac:dyDescent="0.2"/>
    <row r="65" ht="13.8" x14ac:dyDescent="0.2"/>
    <row r="66" ht="13.8" x14ac:dyDescent="0.2"/>
    <row r="67" ht="13.8" x14ac:dyDescent="0.2"/>
    <row r="68" ht="13.8" x14ac:dyDescent="0.2"/>
    <row r="69" ht="13.8" x14ac:dyDescent="0.2"/>
    <row r="70" ht="13.8" x14ac:dyDescent="0.2"/>
    <row r="71" ht="13.8" x14ac:dyDescent="0.2"/>
    <row r="72" ht="13.8" x14ac:dyDescent="0.2"/>
    <row r="73" ht="13.8" x14ac:dyDescent="0.2"/>
    <row r="74" ht="13.8" x14ac:dyDescent="0.2"/>
    <row r="75" ht="13.8" x14ac:dyDescent="0.2"/>
    <row r="76" ht="13.8" x14ac:dyDescent="0.2"/>
    <row r="77" ht="13.8" x14ac:dyDescent="0.2"/>
    <row r="78" ht="13.8" x14ac:dyDescent="0.2"/>
    <row r="79" ht="13.8" x14ac:dyDescent="0.2"/>
    <row r="80" ht="13.8" x14ac:dyDescent="0.2"/>
    <row r="81" ht="13.8" x14ac:dyDescent="0.2"/>
    <row r="82" ht="13.8" x14ac:dyDescent="0.2"/>
    <row r="83" ht="13.8" x14ac:dyDescent="0.2"/>
    <row r="84" ht="13.8" x14ac:dyDescent="0.2"/>
    <row r="85" ht="13.8" x14ac:dyDescent="0.2"/>
    <row r="86" ht="13.8" x14ac:dyDescent="0.2"/>
    <row r="87" ht="13.8" x14ac:dyDescent="0.2"/>
    <row r="88" ht="13.8" x14ac:dyDescent="0.2"/>
    <row r="89" ht="13.8" x14ac:dyDescent="0.2"/>
    <row r="90" ht="13.8" x14ac:dyDescent="0.2"/>
    <row r="91" ht="13.8"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100</v>
      </c>
    </row>
  </sheetData>
  <sheetProtection algorithmName="SHA-512" hashValue="F6UO/MgKSth0m9C61F1xG2EBsbVRDMAJVXt5Dt8m/sboSZc+n040A2nn2E9BRhoJ2CmuCOyt9BvpGeA1um936w==" saltValue="IuPz/ErvFQgCeUX5LXuyD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45" customHeight="1" x14ac:dyDescent="0.2"/>
    <row r="2" ht="16.45" customHeight="1" x14ac:dyDescent="0.2"/>
    <row r="3" ht="16.45" customHeight="1" x14ac:dyDescent="0.2"/>
    <row r="4" ht="16.45" customHeight="1" x14ac:dyDescent="0.2"/>
    <row r="5" ht="16.45" customHeight="1" x14ac:dyDescent="0.2"/>
    <row r="6" ht="16.45" customHeight="1" x14ac:dyDescent="0.2"/>
    <row r="7" ht="16.45" customHeight="1" x14ac:dyDescent="0.2"/>
    <row r="8" ht="16.45" customHeight="1" x14ac:dyDescent="0.2"/>
    <row r="9" ht="16.45" customHeight="1" x14ac:dyDescent="0.2"/>
    <row r="10" ht="16.45" customHeight="1" x14ac:dyDescent="0.2"/>
    <row r="11" ht="16.45" customHeight="1" x14ac:dyDescent="0.2"/>
    <row r="12" ht="16.45" customHeight="1" x14ac:dyDescent="0.2"/>
    <row r="13" ht="16.45" customHeight="1" x14ac:dyDescent="0.2"/>
    <row r="14" ht="16.45" customHeight="1" x14ac:dyDescent="0.2"/>
    <row r="15" ht="16.45" customHeight="1" x14ac:dyDescent="0.2"/>
    <row r="16" ht="16.45" customHeight="1" x14ac:dyDescent="0.2"/>
    <row r="17" ht="16.45" customHeight="1" x14ac:dyDescent="0.2"/>
    <row r="18" ht="16.45" customHeight="1" x14ac:dyDescent="0.2"/>
    <row r="19" ht="16.45" customHeight="1" x14ac:dyDescent="0.2"/>
    <row r="20" ht="16.45" customHeight="1" x14ac:dyDescent="0.2"/>
    <row r="21" ht="16.45" customHeight="1" x14ac:dyDescent="0.2"/>
    <row r="22" ht="16.45" customHeight="1" x14ac:dyDescent="0.2"/>
    <row r="23" ht="16.45" customHeight="1" x14ac:dyDescent="0.2"/>
    <row r="24" ht="16.45" customHeight="1" x14ac:dyDescent="0.2"/>
    <row r="25" ht="16.45" customHeight="1" x14ac:dyDescent="0.2"/>
    <row r="26" ht="16.45" customHeight="1" x14ac:dyDescent="0.2"/>
    <row r="27" ht="16.45" customHeight="1" x14ac:dyDescent="0.2"/>
    <row r="28" ht="16.45" customHeight="1" x14ac:dyDescent="0.2"/>
    <row r="29" ht="16.45" customHeight="1" x14ac:dyDescent="0.2"/>
    <row r="30" ht="16.45" customHeight="1" x14ac:dyDescent="0.2"/>
    <row r="31" ht="16.45" customHeight="1" x14ac:dyDescent="0.2"/>
    <row r="32" ht="16.45" customHeight="1" x14ac:dyDescent="0.2"/>
    <row r="33" spans="2:10" ht="16.45" customHeight="1" x14ac:dyDescent="0.2"/>
    <row r="34" spans="2:10" ht="16.45" customHeight="1" x14ac:dyDescent="0.2"/>
    <row r="35" spans="2:10" ht="16.45" customHeight="1" x14ac:dyDescent="0.2"/>
    <row r="36" spans="2:10" ht="16.45" customHeight="1" x14ac:dyDescent="0.2"/>
    <row r="37" spans="2:10" ht="16.45" customHeight="1" x14ac:dyDescent="0.2"/>
    <row r="38" spans="2:10" ht="16.45" customHeight="1" x14ac:dyDescent="0.2"/>
    <row r="39" spans="2:10" ht="16.45" customHeight="1" x14ac:dyDescent="0.2"/>
    <row r="40" spans="2:10" ht="16.45" customHeight="1" x14ac:dyDescent="0.2"/>
    <row r="41" spans="2:10" ht="16.45" customHeight="1" x14ac:dyDescent="0.2"/>
    <row r="42" spans="2:10" ht="16.45" customHeight="1" x14ac:dyDescent="0.2"/>
    <row r="43" spans="2:10" ht="16.45" customHeight="1" x14ac:dyDescent="0.2"/>
    <row r="44" spans="2:10" ht="16.45" customHeight="1" x14ac:dyDescent="0.2"/>
    <row r="45" spans="2:10" ht="29.3" customHeight="1" x14ac:dyDescent="0.2">
      <c r="B45" s="103"/>
      <c r="C45" s="103"/>
      <c r="D45" s="103"/>
      <c r="E45" s="103"/>
      <c r="F45" s="103"/>
      <c r="G45" s="103"/>
      <c r="H45" s="103"/>
      <c r="I45" s="103"/>
      <c r="J45" s="198" t="s">
        <v>2</v>
      </c>
    </row>
    <row r="46" spans="2:10" ht="29.3" customHeight="1" x14ac:dyDescent="0.2">
      <c r="B46" s="184" t="s">
        <v>5</v>
      </c>
      <c r="C46" s="188"/>
      <c r="D46" s="188"/>
      <c r="E46" s="189" t="s">
        <v>14</v>
      </c>
      <c r="F46" s="190" t="s">
        <v>522</v>
      </c>
      <c r="G46" s="194" t="s">
        <v>523</v>
      </c>
      <c r="H46" s="194" t="s">
        <v>419</v>
      </c>
      <c r="I46" s="194" t="s">
        <v>524</v>
      </c>
      <c r="J46" s="199" t="s">
        <v>525</v>
      </c>
    </row>
    <row r="47" spans="2:10" ht="57.8" customHeight="1" x14ac:dyDescent="0.2">
      <c r="B47" s="185"/>
      <c r="C47" s="1028" t="s">
        <v>3</v>
      </c>
      <c r="D47" s="1028"/>
      <c r="E47" s="1029"/>
      <c r="F47" s="191">
        <v>51.67</v>
      </c>
      <c r="G47" s="195">
        <v>52.97</v>
      </c>
      <c r="H47" s="195">
        <v>54.41</v>
      </c>
      <c r="I47" s="195">
        <v>58.12</v>
      </c>
      <c r="J47" s="200">
        <v>60.54</v>
      </c>
    </row>
    <row r="48" spans="2:10" ht="57.8" customHeight="1" x14ac:dyDescent="0.2">
      <c r="B48" s="186"/>
      <c r="C48" s="1030" t="s">
        <v>9</v>
      </c>
      <c r="D48" s="1030"/>
      <c r="E48" s="1031"/>
      <c r="F48" s="192">
        <v>13.68</v>
      </c>
      <c r="G48" s="196">
        <v>15.03</v>
      </c>
      <c r="H48" s="196">
        <v>18.34</v>
      </c>
      <c r="I48" s="196">
        <v>15.34</v>
      </c>
      <c r="J48" s="201">
        <v>15.24</v>
      </c>
    </row>
    <row r="49" spans="2:10" ht="57.8" customHeight="1" x14ac:dyDescent="0.2">
      <c r="B49" s="187"/>
      <c r="C49" s="1032" t="s">
        <v>13</v>
      </c>
      <c r="D49" s="1032"/>
      <c r="E49" s="1033"/>
      <c r="F49" s="193">
        <v>1.34</v>
      </c>
      <c r="G49" s="197">
        <v>1.69</v>
      </c>
      <c r="H49" s="197">
        <v>4.28</v>
      </c>
      <c r="I49" s="197">
        <v>0.6</v>
      </c>
      <c r="J49" s="202">
        <v>2.37</v>
      </c>
    </row>
    <row r="50" spans="2:10" ht="13.5" customHeight="1" x14ac:dyDescent="0.2"/>
  </sheetData>
  <sheetProtection algorithmName="SHA-512" hashValue="JVFjVQ+zMvVHsvYiNNBKHRxbb7lCXBfR8dyQtNBwS3brsch1CwCXJeEQVRmt6Y276pWWJMBiaHV4efkWw57ixg==" saltValue="hA5NTjBzFbnKH23R4RE8OQ=="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ITAKURA026</dc:creator>
  <cp:lastModifiedBy>ITAKURA026</cp:lastModifiedBy>
  <dcterms:created xsi:type="dcterms:W3CDTF">2021-09-27T23:51:32Z</dcterms:created>
  <dcterms:modified xsi:type="dcterms:W3CDTF">2021-09-27T23:51:32Z</dcterms:modified>
</cp:coreProperties>
</file>