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
    </mc:Choice>
  </mc:AlternateContent>
  <xr:revisionPtr revIDLastSave="0" documentId="13_ncr:1_{E95E3FC4-7699-4A98-8D8B-ADFDCE0638F5}" xr6:coauthVersionLast="36" xr6:coauthVersionMax="45" xr10:uidLastSave="{00000000-0000-0000-0000-000000000000}"/>
  <bookViews>
    <workbookView xWindow="-15" yWindow="0" windowWidth="28830" windowHeight="98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<sst xmlns="http://schemas.openxmlformats.org/spreadsheetml/2006/main" count="1163" uniqueCount="610">
  <si>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</si>
  <si>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</si>
  <si>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</si>
  <si>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</si>
  <si>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</si>
  <si>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</si>
  <si>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</si>
  <si>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</si>
  <si>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</si>
  <si>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</si>
  <si>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</si>
  <si>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</si>
  <si>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</si>
  <si>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</si>
  <si>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</si>
  <si>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</si>
  <si>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</si>
  <si>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</si>
  <si>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</si>
  <si>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</si>
  <si>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</si>
  <si>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</si>
  <si>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</si>
  <si>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</si>
  <si>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</si>
  <si>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</si>
  <si>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</si>
  <si>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</si>
  <si>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</si>
  <si>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</si>
  <si>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</si>
  <si>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</si>
  <si>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</si>
  <si>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</si>
  <si>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</si>
  <si>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</si>
  <si>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</si>
  <si>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</si>
  <si>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</si>
  <si>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</si>
  <si>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</si>
  <si>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</si>
  <si>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</si>
  <si>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</si>
  <si>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</si>
  <si>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</si>
  <si>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</si>
  <si>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</si>
  <si>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</si>
  <si>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</si>
  <si>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</si>
  <si>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</si>
  <si>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</si>
  <si>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</si>
  <si>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</si>
  <si>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</si>
  <si>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</si>
  <si>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</si>
  <si>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</si>
  <si>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</si>
  <si>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</si>
  <si>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</si>
  <si>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</si>
  <si>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</si>
  <si>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</si>
  <si>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</si>
  <si>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</si>
  <si>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</si>
  <si>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</si>
  <si>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</si>
  <si>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</si>
  <si>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</si>
  <si>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</si>
  <si>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</si>
  <si>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</si>
  <si>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</si>
  <si>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</si>
  <si>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</si>
  <si>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</si>
  <si>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</si>
  <si>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</si>
  <si>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</si>
  <si>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</si>
  <si>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</si>
  <si>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</si>
  <si>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</si>
  <si>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</si>
  <si>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</si>
  <si>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</si>
  <si>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</si>
  <si>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</si>
  <si>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</si>
  <si>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</si>
  <si>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</si>
  <si>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</si>
  <si>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</si>
  <si>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</si>
  <si>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</si>
  <si>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</si>
  <si>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</si>
  <si>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</si>
  <si>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</si>
  <si>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</si>
  <si>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</si>
  <si>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</si>
  <si>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</si>
  <si>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</si>
  <si>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</si>
  <si>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</si>
  <si>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</si>
  <si>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</si>
  <si>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</si>
  <si>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</si>
  <si>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</si>
  <si>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</si>
  <si>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</si>
  <si>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</si>
  <si>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</si>
  <si>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</si>
  <si>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</si>
  <si>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</si>
  <si>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</si>
  <si>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</si>
  <si>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</si>
  <si>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</si>
  <si>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</si>
  <si>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</si>
  <si>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</si>
  <si>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</si>
  <si>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</si>
  <si>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</si>
  <si>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</si>
  <si>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</si>
  <si>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</si>
  <si>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</si>
  <si>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</si>
  <si>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</si>
  <si>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</si>
  <si>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</si>
  <si>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</si>
  <si>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</si>
  <si>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</si>
  <si>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</si>
  <si>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</si>
  <si>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</si>
  <si>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</si>
  <si>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</si>
  <si>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</si>
  <si>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</si>
  <si>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</si>
  <si>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</si>
  <si>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</si>
  <si>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</si>
  <si>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</si>
  <si>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</si>
  <si>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</si>
  <si>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</si>
  <si>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</si>
  <si>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</si>
  <si>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</si>
  <si>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</si>
  <si>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</si>
  <si>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</si>
  <si>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</si>
  <si>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</si>
  <si>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</si>
  <si>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</si>
  <si>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</si>
  <si>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</si>
  <si>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</si>
  <si>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</si>
  <si>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</si>
  <si>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</si>
  <si>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</si>
  <si>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</si>
  <si>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</si>
  <si>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</si>
  <si>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</si>
  <si>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</si>
  <si>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</si>
  <si>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</si>
  <si>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</si>
  <si>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</si>
  <si>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</si>
  <si>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</si>
  <si>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</si>
  <si>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</si>
  <si>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</si>
  <si>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</si>
  <si>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</si>
  <si>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</si>
  <si>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</si>
  <si>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</si>
  <si>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</si>
  <si>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</si>
  <si>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</si>
  <si>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</si>
  <si>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</si>
  <si>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</si>
  <si>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</si>
  <si>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</si>
  <si>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</si>
  <si>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</si>
  <si>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</si>
  <si>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</si>
  <si>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</si>
  <si>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</si>
  <si>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</si>
  <si>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</si>
  <si>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</si>
  <si>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</si>
  <si>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</si>
  <si>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</si>
  <si>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</si>
  <si>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</si>
  <si>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</si>
  <si>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</si>
  <si>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</si>
  <si>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</si>
  <si>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</si>
  <si>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</si>
  <si>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</si>
  <si>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</si>
  <si>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</si>
  <si>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</si>
  <si>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</si>
  <si>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</si>
  <si>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</si>
  <si>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</si>
  <si>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</si>
  <si>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</si>
  <si>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</si>
  <si>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</si>
  <si>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</si>
  <si>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</si>
  <si>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</si>
  <si>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</si>
  <si>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</si>
  <si>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</si>
  <si>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</si>
  <si>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</si>
  <si>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</si>
  <si>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</si>
  <si>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</si>
  <si>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</si>
  <si>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</si>
  <si>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</si>
  <si>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</si>
  <si>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</si>
  <si>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</si>
  <si>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</si>
  <si>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</si>
  <si>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</si>
  <si>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</si>
  <si>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</si>
  <si>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</si>
  <si>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</si>
  <si>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</si>
  <si>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</si>
  <si>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</si>
  <si>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</si>
  <si>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</si>
  <si>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</si>
  <si>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</si>
  <si>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</si>
  <si>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</si>
  <si>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</si>
  <si>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</si>
  <si>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</si>
  <si>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</si>
  <si>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</si>
  <si>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</si>
  <si>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</si>
  <si>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</si>
  <si>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</si>
  <si>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</si>
  <si>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</si>
  <si>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</si>
  <si>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</si>
  <si>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</si>
  <si>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</si>
  <si>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</si>
  <si>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</si>
  <si>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</si>
  <si>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</si>
  <si>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</si>
  <si>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</si>
  <si>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</si>
  <si>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</si>
  <si>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</si>
  <si>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</si>
  <si>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</si>
  <si>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</si>
  <si>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</si>
  <si>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</si>
  <si>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</si>
  <si>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</si>
  <si>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</si>
  <si>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</si>
  <si>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</si>
  <si>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</si>
  <si>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</si>
  <si>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</si>
  <si>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</si>
  <si>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</si>
  <si>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</si>
  <si>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</si>
  <si>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</si>
  <si>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</si>
  <si>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</si>
  <si>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</si>
  <si>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</si>
  <si>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</si>
  <si>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</si>
  <si>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</si>
  <si>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</si>
  <si>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</si>
  <si>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</si>
  <si>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</si>
  <si>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</si>
  <si>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</si>
  <si>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</si>
  <si>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</si>
  <si>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</si>
  <si>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</si>
  <si>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</si>
  <si>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</si>
  <si>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</si>
  <si>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</si>
  <si>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</si>
  <si>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</si>
  <si>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</si>
  <si>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</si>
  <si>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</si>
  <si>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</si>
  <si>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</si>
  <si>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</si>
  <si>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</si>
  <si>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</si>
  <si>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</si>
  <si>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</si>
  <si>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</si>
  <si>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</si>
  <si>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</si>
  <si>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</si>
  <si>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</si>
  <si>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</si>
  <si>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</si>
  <si>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</si>
  <si>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</si>
  <si>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</si>
  <si>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</si>
  <si>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</si>
  <si>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</si>
  <si>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</si>
  <si>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</si>
  <si>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</si>
  <si>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</si>
  <si>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</si>
  <si>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</si>
  <si>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</si>
  <si>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</si>
  <si>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</si>
  <si>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</si>
  <si>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</si>
  <si>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</si>
  <si>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</si>
  <si>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</si>
  <si>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</si>
  <si>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</si>
  <si>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</si>
  <si>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</si>
  <si>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</si>
  <si>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</si>
  <si>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</si>
  <si>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</si>
  <si>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</si>
  <si>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</si>
  <si>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</si>
  <si>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</si>
  <si>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</si>
  <si>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</si>
  <si>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</si>
  <si>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</si>
  <si>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</si>
  <si>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</si>
  <si>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</si>
  <si>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</si>
  <si>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</si>
  <si>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</si>
  <si>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</si>
  <si>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</si>
  <si>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</si>
  <si>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</si>
  <si>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</si>
  <si>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</si>
  <si>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</si>
  <si>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</si>
  <si>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</si>
  <si>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</si>
  <si>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</si>
  <si>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</si>
  <si>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</si>
  <si>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</si>
  <si>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</si>
  <si>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</si>
  <si>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</si>
  <si>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</si>
  <si>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</si>
  <si>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</si>
  <si>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</si>
  <si>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</si>
  <si>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</si>
  <si>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</si>
  <si>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</si>
  <si>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</si>
  <si>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</si>
  <si>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</si>
  <si>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</si>
  <si>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</si>
  <si>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</si>
  <si>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</si>
  <si>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</si>
  <si>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</si>
  <si>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</si>
  <si>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</si>
  <si>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</si>
  <si>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</si>
  <si>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</si>
  <si>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</si>
  <si>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</si>
  <si>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</si>
  <si>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</si>
  <si>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</si>
  <si>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</si>
  <si>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</si>
  <si>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</si>
  <si>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</si>
  <si>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</si>
  <si>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</si>
  <si>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</si>
  <si>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</si>
  <si>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</si>
  <si>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</si>
  <si>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</si>
  <si>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</si>
  <si>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</si>
  <si>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</si>
  <si>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</si>
  <si>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</si>
  <si>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</si>
  <si>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</si>
  <si>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</si>
  <si>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</si>
  <si>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</si>
  <si>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</si>
  <si>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</si>
  <si>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</si>
  <si>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</si>
  <si>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</si>
  <si>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</si>
  <si>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</si>
  <si>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</si>
  <si>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</si>
  <si>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</si>
  <si>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</si>
  <si>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</si>
  <si>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</si>
  <si>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</si>
  <si>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</si>
  <si>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</si>
  <si>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</si>
  <si>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</si>
  <si>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</si>
  <si>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</si>
  <si>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</si>
  <si>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</si>
  <si>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</si>
  <si>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</si>
  <si>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</si>
  <si>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</si>
  <si>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</si>
  <si>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</si>
  <si>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</si>
  <si>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</si>
  <si>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</si>
  <si>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</si>
  <si>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</si>
  <si>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</si>
  <si>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</si>
  <si>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</si>
  <si>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</si>
  <si>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</si>
  <si>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</si>
  <si>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</si>
  <si>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</si>
  <si>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</si>
  <si>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</si>
  <si>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</si>
  <si>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</si>
  <si>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</si>
  <si>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</si>
  <si>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</si>
  <si>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</si>
  <si>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</si>
  <si>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</si>
  <si>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</si>
  <si>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</si>
  <si>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</si>
  <si>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</si>
  <si>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</si>
  <si>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</si>
  <si>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</si>
  <si>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</si>
  <si>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</si>
  <si>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</si>
  <si>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</si>
  <si>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</si>
  <si>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</si>
  <si>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</si>
  <si>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</si>
  <si>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</si>
  <si>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</si>
  <si>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</si>
  <si>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</si>
  <si>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</si>
  <si>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</si>
  <si>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</si>
  <si>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</si>
  <si>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</si>
  <si>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</si>
  <si>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</si>
  <si>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</si>
  <si>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</si>
  <si>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</si>
  <si>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</si>
  <si>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</si>
  <si>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</si>
  <si>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</si>
  <si>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</si>
  <si>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</si>
  <si>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</si>
  <si>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</si>
  <si>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</si>
  <si>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</si>
  <si>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</si>
  <si>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</si>
  <si>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</si>
  <si>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</si>
  <si>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</si>
  <si>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</si>
  <si>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</si>
  <si>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</si>
  <si>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</si>
  <si>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</si>
  <si>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</si>
  <si>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</si>
  <si>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</si>
  <si>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</si>
  <si>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</si>
  <si>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</si>
  <si>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</si>
  <si>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</si>
  <si>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8.07</t>
  </si>
  <si>
    <t>▲ 78.47</t>
  </si>
  <si>
    <t>▲ 5.40</t>
  </si>
  <si>
    <t>▲ 8.14</t>
  </si>
  <si>
    <t>一般会計</t>
  </si>
  <si>
    <t>国民健康保険特別会計</t>
  </si>
  <si>
    <t>介護保険特別会計</t>
  </si>
  <si>
    <t>簡易水道事業特別会計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</si>
  <si>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</si>
  <si>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</si>
  <si>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</si>
  <si>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</si>
  <si>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</si>
  <si>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</si>
  <si>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</si>
  <si>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</si>
  <si>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</si>
  <si>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</si>
  <si>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</si>
  <si>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</si>
  <si>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</si>
  <si>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</si>
  <si>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</si>
  <si>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</si>
  <si>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</si>
  <si>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</si>
  <si>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</si>
  <si>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昭和村土地開発公社</t>
  </si>
  <si>
    <t>あぐりーむ昭和</t>
  </si>
  <si>
    <t>○</t>
    <phoneticPr fontId="2"/>
  </si>
  <si>
    <t>公共事業整備基金</t>
    <rPh sb="0" eb="2">
      <t>コウキョウ</t>
    </rPh>
    <rPh sb="2" eb="4">
      <t>ジギョウ</t>
    </rPh>
    <rPh sb="4" eb="6">
      <t>セイビ</t>
    </rPh>
    <rPh sb="6" eb="8">
      <t>キキン</t>
    </rPh>
    <phoneticPr fontId="5"/>
  </si>
  <si>
    <t>学校校舎建築基金</t>
    <rPh sb="0" eb="2">
      <t>ガッコウ</t>
    </rPh>
    <rPh sb="2" eb="4">
      <t>コウシャ</t>
    </rPh>
    <rPh sb="4" eb="6">
      <t>ケンチク</t>
    </rPh>
    <rPh sb="6" eb="8">
      <t>キキン</t>
    </rPh>
    <phoneticPr fontId="5"/>
  </si>
  <si>
    <t>庁舎整備基金</t>
    <rPh sb="0" eb="2">
      <t>チョウシャ</t>
    </rPh>
    <rPh sb="2" eb="4">
      <t>セイビ</t>
    </rPh>
    <rPh sb="4" eb="6">
      <t>キキン</t>
    </rPh>
    <phoneticPr fontId="5"/>
  </si>
  <si>
    <t>緑の大地ふるさとしょうわ基金</t>
    <rPh sb="0" eb="1">
      <t>ミドリ</t>
    </rPh>
    <rPh sb="2" eb="4">
      <t>ダイチ</t>
    </rPh>
    <rPh sb="12" eb="14">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</si>
  <si>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</si>
  <si>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</si>
  <si>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</si>
  <si>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</si>
  <si>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</si>
  <si>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</si>
  <si>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</si>
  <si>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</si>
  <si>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</si>
  <si>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</si>
  <si>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</si>
  <si>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今後も現在の基金残高を保持していく予定であり、また地方債の新規発行の抑制に努め、将来負担比率の上昇を抑制していきたい。</t>
    <rPh sb="0" eb="2">
      <t>コンゴ</t>
    </rPh>
    <rPh sb="3" eb="5">
      <t>ゲンザイ</t>
    </rPh>
    <rPh sb="6" eb="8">
      <t>キキン</t>
    </rPh>
    <rPh sb="8" eb="10">
      <t>ザンダカ</t>
    </rPh>
    <rPh sb="11" eb="13">
      <t>ホジ</t>
    </rPh>
    <rPh sb="17" eb="19">
      <t>ヨテイ</t>
    </rPh>
    <rPh sb="25" eb="28">
      <t>チホウサイ</t>
    </rPh>
    <rPh sb="29" eb="31">
      <t>シンキ</t>
    </rPh>
    <rPh sb="31" eb="33">
      <t>ハッコウ</t>
    </rPh>
    <rPh sb="34" eb="36">
      <t>ヨクセイ</t>
    </rPh>
    <rPh sb="37" eb="38">
      <t>ツト</t>
    </rPh>
    <rPh sb="40" eb="42">
      <t>ショウライ</t>
    </rPh>
    <rPh sb="42" eb="44">
      <t>フタン</t>
    </rPh>
    <rPh sb="44" eb="46">
      <t>ヒリツ</t>
    </rPh>
    <rPh sb="47" eb="49">
      <t>ジョウショウ</t>
    </rPh>
    <rPh sb="50" eb="52">
      <t>ヨクセイ</t>
    </rPh>
    <phoneticPr fontId="5"/>
  </si>
  <si>
    <t>　 実質公債費比率が、類似団体内平均値よりも低く推移しているのは、これまで地方債の借入を抑制しながら事業を行ってきた結果といえる。今後も地方債の借入は交付税措置率が高いものなど有利な事業により、数値の上昇を抑制していきたい。</t>
    <rPh sb="80" eb="81">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</si>
</sst>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0E1220-D841-4DF4-BFA9-71AE958357E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81D7-4C10-865A-D7559C5980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153834</c:v>
                </c:pt>
                <c:pt idx="1">
                  <c:v>57092</c:v>
                </c:pt>
                <c:pt idx="2">
                  <c:v>100292</c:v>
                </c:pt>
                <c:pt idx="3">
                  <c:v>60686</c:v>
                </c:pt>
                <c:pt idx="4">
                  <c:v>67282</c:v>
                </c:pt>
              </c:numCache>
            </c:numRef>
          </c:val>
          <c:smooth val="0"/>
          <c:extLst>
            <c:ext xmlns:c16="http://schemas.microsoft.com/office/drawing/2014/chart" uri="{C3380CC4-5D6E-409C-BE32-E72D297353CC}">
              <c16:uniqueId val="{00000001-81D7-4C10-865A-D7559C5980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13.73</c:v>
                </c:pt>
                <c:pt idx="1">
                  <c:v>12.57</c:v>
                </c:pt>
                <c:pt idx="2">
                  <c:v>12.34</c:v>
                </c:pt>
                <c:pt idx="3">
                  <c:v>13.02</c:v>
                </c:pt>
                <c:pt idx="4">
                  <c:v>13.64</c:v>
                </c:pt>
              </c:numCache>
            </c:numRef>
          </c:val>
          <c:extLst>
            <c:ext xmlns:c16="http://schemas.microsoft.com/office/drawing/2014/chart" uri="{C3380CC4-5D6E-409C-BE32-E72D297353CC}">
              <c16:uniqueId val="{00000000-5C81-47CC-93C7-5BE379CD0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125.16</c:v>
                </c:pt>
                <c:pt idx="1">
                  <c:v>127.88</c:v>
                </c:pt>
                <c:pt idx="2">
                  <c:v>57.66</c:v>
                </c:pt>
                <c:pt idx="3">
                  <c:v>57.52</c:v>
                </c:pt>
                <c:pt idx="4">
                  <c:v>56.29</c:v>
                </c:pt>
              </c:numCache>
            </c:numRef>
          </c:val>
          <c:extLst>
            <c:ext xmlns:c16="http://schemas.microsoft.com/office/drawing/2014/chart" uri="{C3380CC4-5D6E-409C-BE32-E72D297353CC}">
              <c16:uniqueId val="{00000001-5C81-47CC-93C7-5BE379CD0F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4.3099999999999996</c:v>
                </c:pt>
                <c:pt idx="1">
                  <c:v>-8.07</c:v>
                </c:pt>
                <c:pt idx="2">
                  <c:v>-78.47</c:v>
                </c:pt>
                <c:pt idx="3">
                  <c:v>-5.4</c:v>
                </c:pt>
                <c:pt idx="4">
                  <c:v>-8.14</c:v>
                </c:pt>
              </c:numCache>
            </c:numRef>
          </c:val>
          <c:smooth val="0"/>
          <c:extLst>
            <c:ext xmlns:c16="http://schemas.microsoft.com/office/drawing/2014/chart" uri="{C3380CC4-5D6E-409C-BE32-E72D297353CC}">
              <c16:uniqueId val="{00000002-5C81-47CC-93C7-5BE379CD0F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00-4AF7-A227-05C5580288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00-4AF7-A227-05C5580288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00-4AF7-A227-05C5580288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00-4AF7-A227-05C55802880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0.09</c:v>
                </c:pt>
                <c:pt idx="8">
                  <c:v>#N/A</c:v>
                </c:pt>
                <c:pt idx="9">
                  <c:v>0.01</c:v>
                </c:pt>
              </c:numCache>
            </c:numRef>
          </c:val>
          <c:extLst>
            <c:ext xmlns:c16="http://schemas.microsoft.com/office/drawing/2014/chart" uri="{C3380CC4-5D6E-409C-BE32-E72D297353CC}">
              <c16:uniqueId val="{00000004-C800-4AF7-A227-05C55802880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0.99</c:v>
                </c:pt>
                <c:pt idx="4">
                  <c:v>#N/A</c:v>
                </c:pt>
                <c:pt idx="5">
                  <c:v>0.87</c:v>
                </c:pt>
                <c:pt idx="6">
                  <c:v>#N/A</c:v>
                </c:pt>
                <c:pt idx="7">
                  <c:v>0.54</c:v>
                </c:pt>
                <c:pt idx="8">
                  <c:v>#N/A</c:v>
                </c:pt>
                <c:pt idx="9">
                  <c:v>0.43</c:v>
                </c:pt>
              </c:numCache>
            </c:numRef>
          </c:val>
          <c:extLst>
            <c:ext xmlns:c16="http://schemas.microsoft.com/office/drawing/2014/chart" uri="{C3380CC4-5D6E-409C-BE32-E72D297353CC}">
              <c16:uniqueId val="{00000005-C800-4AF7-A227-05C55802880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0.38</c:v>
                </c:pt>
                <c:pt idx="2">
                  <c:v>#N/A</c:v>
                </c:pt>
                <c:pt idx="3">
                  <c:v>0.55000000000000004</c:v>
                </c:pt>
                <c:pt idx="4">
                  <c:v>#N/A</c:v>
                </c:pt>
                <c:pt idx="5">
                  <c:v>0.88</c:v>
                </c:pt>
                <c:pt idx="6">
                  <c:v>#N/A</c:v>
                </c:pt>
                <c:pt idx="7">
                  <c:v>0.62</c:v>
                </c:pt>
                <c:pt idx="8">
                  <c:v>#N/A</c:v>
                </c:pt>
                <c:pt idx="9">
                  <c:v>0.55000000000000004</c:v>
                </c:pt>
              </c:numCache>
            </c:numRef>
          </c:val>
          <c:extLst>
            <c:ext xmlns:c16="http://schemas.microsoft.com/office/drawing/2014/chart" uri="{C3380CC4-5D6E-409C-BE32-E72D297353CC}">
              <c16:uniqueId val="{00000006-C800-4AF7-A227-05C5580288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1.03</c:v>
                </c:pt>
                <c:pt idx="4">
                  <c:v>#N/A</c:v>
                </c:pt>
                <c:pt idx="5">
                  <c:v>0.82</c:v>
                </c:pt>
                <c:pt idx="6">
                  <c:v>#N/A</c:v>
                </c:pt>
                <c:pt idx="7">
                  <c:v>1.23</c:v>
                </c:pt>
                <c:pt idx="8">
                  <c:v>#N/A</c:v>
                </c:pt>
                <c:pt idx="9">
                  <c:v>0.91</c:v>
                </c:pt>
              </c:numCache>
            </c:numRef>
          </c:val>
          <c:extLst>
            <c:ext xmlns:c16="http://schemas.microsoft.com/office/drawing/2014/chart" uri="{C3380CC4-5D6E-409C-BE32-E72D297353CC}">
              <c16:uniqueId val="{00000007-C800-4AF7-A227-05C55802880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c:v>
                </c:pt>
                <c:pt idx="2">
                  <c:v>#N/A</c:v>
                </c:pt>
                <c:pt idx="3">
                  <c:v>1.6</c:v>
                </c:pt>
                <c:pt idx="4">
                  <c:v>#N/A</c:v>
                </c:pt>
                <c:pt idx="5">
                  <c:v>2.7</c:v>
                </c:pt>
                <c:pt idx="6">
                  <c:v>#N/A</c:v>
                </c:pt>
                <c:pt idx="7">
                  <c:v>1.31</c:v>
                </c:pt>
                <c:pt idx="8">
                  <c:v>#N/A</c:v>
                </c:pt>
                <c:pt idx="9">
                  <c:v>1.8</c:v>
                </c:pt>
              </c:numCache>
            </c:numRef>
          </c:val>
          <c:extLst>
            <c:ext xmlns:c16="http://schemas.microsoft.com/office/drawing/2014/chart" uri="{C3380CC4-5D6E-409C-BE32-E72D297353CC}">
              <c16:uniqueId val="{00000008-C800-4AF7-A227-05C5580288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13.72</c:v>
                </c:pt>
                <c:pt idx="2">
                  <c:v>#N/A</c:v>
                </c:pt>
                <c:pt idx="3">
                  <c:v>12.56</c:v>
                </c:pt>
                <c:pt idx="4">
                  <c:v>#N/A</c:v>
                </c:pt>
                <c:pt idx="5">
                  <c:v>12.34</c:v>
                </c:pt>
                <c:pt idx="6">
                  <c:v>#N/A</c:v>
                </c:pt>
                <c:pt idx="7">
                  <c:v>13.01</c:v>
                </c:pt>
                <c:pt idx="8">
                  <c:v>#N/A</c:v>
                </c:pt>
                <c:pt idx="9">
                  <c:v>13.64</c:v>
                </c:pt>
              </c:numCache>
            </c:numRef>
          </c:val>
          <c:extLst>
            <c:ext xmlns:c16="http://schemas.microsoft.com/office/drawing/2014/chart" uri="{C3380CC4-5D6E-409C-BE32-E72D297353CC}">
              <c16:uniqueId val="{00000009-C800-4AF7-A227-05C5580288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385</c:v>
                </c:pt>
                <c:pt idx="5">
                  <c:v>379</c:v>
                </c:pt>
                <c:pt idx="8">
                  <c:v>377</c:v>
                </c:pt>
                <c:pt idx="11">
                  <c:v>377</c:v>
                </c:pt>
                <c:pt idx="14">
                  <c:v>358</c:v>
                </c:pt>
              </c:numCache>
            </c:numRef>
          </c:val>
          <c:extLst>
            <c:ext xmlns:c16="http://schemas.microsoft.com/office/drawing/2014/chart" uri="{C3380CC4-5D6E-409C-BE32-E72D297353CC}">
              <c16:uniqueId val="{00000000-530D-4E37-9F3E-008E025979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0D-4E37-9F3E-008E025979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c:v>
                </c:pt>
                <c:pt idx="3">
                  <c:v>41</c:v>
                </c:pt>
                <c:pt idx="6">
                  <c:v>41</c:v>
                </c:pt>
                <c:pt idx="9">
                  <c:v>41</c:v>
                </c:pt>
                <c:pt idx="12">
                  <c:v>0</c:v>
                </c:pt>
              </c:numCache>
            </c:numRef>
          </c:val>
          <c:extLst>
            <c:ext xmlns:c16="http://schemas.microsoft.com/office/drawing/2014/chart" uri="{C3380CC4-5D6E-409C-BE32-E72D297353CC}">
              <c16:uniqueId val="{00000002-530D-4E37-9F3E-008E025979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4</c:v>
                </c:pt>
                <c:pt idx="6">
                  <c:v>4</c:v>
                </c:pt>
                <c:pt idx="9">
                  <c:v>4</c:v>
                </c:pt>
                <c:pt idx="12">
                  <c:v>5</c:v>
                </c:pt>
              </c:numCache>
            </c:numRef>
          </c:val>
          <c:extLst>
            <c:ext xmlns:c16="http://schemas.microsoft.com/office/drawing/2014/chart" uri="{C3380CC4-5D6E-409C-BE32-E72D297353CC}">
              <c16:uniqueId val="{00000003-530D-4E37-9F3E-008E025979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214</c:v>
                </c:pt>
                <c:pt idx="3">
                  <c:v>202</c:v>
                </c:pt>
                <c:pt idx="6">
                  <c:v>207</c:v>
                </c:pt>
                <c:pt idx="9">
                  <c:v>213</c:v>
                </c:pt>
                <c:pt idx="12">
                  <c:v>207</c:v>
                </c:pt>
              </c:numCache>
            </c:numRef>
          </c:val>
          <c:extLst>
            <c:ext xmlns:c16="http://schemas.microsoft.com/office/drawing/2014/chart" uri="{C3380CC4-5D6E-409C-BE32-E72D297353CC}">
              <c16:uniqueId val="{00000004-530D-4E37-9F3E-008E025979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0D-4E37-9F3E-008E025979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0D-4E37-9F3E-008E025979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247</c:v>
                </c:pt>
                <c:pt idx="3">
                  <c:v>258</c:v>
                </c:pt>
                <c:pt idx="6">
                  <c:v>272</c:v>
                </c:pt>
                <c:pt idx="9">
                  <c:v>280</c:v>
                </c:pt>
                <c:pt idx="12">
                  <c:v>298</c:v>
                </c:pt>
              </c:numCache>
            </c:numRef>
          </c:val>
          <c:extLst>
            <c:ext xmlns:c16="http://schemas.microsoft.com/office/drawing/2014/chart" uri="{C3380CC4-5D6E-409C-BE32-E72D297353CC}">
              <c16:uniqueId val="{00000007-530D-4E37-9F3E-008E025979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c:v>
                </c:pt>
                <c:pt idx="2">
                  <c:v>#N/A</c:v>
                </c:pt>
                <c:pt idx="3">
                  <c:v>#N/A</c:v>
                </c:pt>
                <c:pt idx="4">
                  <c:v>126</c:v>
                </c:pt>
                <c:pt idx="5">
                  <c:v>#N/A</c:v>
                </c:pt>
                <c:pt idx="6">
                  <c:v>#N/A</c:v>
                </c:pt>
                <c:pt idx="7">
                  <c:v>147</c:v>
                </c:pt>
                <c:pt idx="8">
                  <c:v>#N/A</c:v>
                </c:pt>
                <c:pt idx="9">
                  <c:v>#N/A</c:v>
                </c:pt>
                <c:pt idx="10">
                  <c:v>161</c:v>
                </c:pt>
                <c:pt idx="11">
                  <c:v>#N/A</c:v>
                </c:pt>
                <c:pt idx="12">
                  <c:v>#N/A</c:v>
                </c:pt>
                <c:pt idx="13">
                  <c:v>152</c:v>
                </c:pt>
                <c:pt idx="14">
                  <c:v>#N/A</c:v>
                </c:pt>
              </c:numCache>
            </c:numRef>
          </c:val>
          <c:smooth val="0"/>
          <c:extLst>
            <c:ext xmlns:c16="http://schemas.microsoft.com/office/drawing/2014/chart" uri="{C3380CC4-5D6E-409C-BE32-E72D297353CC}">
              <c16:uniqueId val="{00000008-530D-4E37-9F3E-008E025979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4215</c:v>
                </c:pt>
                <c:pt idx="5">
                  <c:v>4056</c:v>
                </c:pt>
                <c:pt idx="8">
                  <c:v>3977</c:v>
                </c:pt>
                <c:pt idx="11">
                  <c:v>3812</c:v>
                </c:pt>
                <c:pt idx="14">
                  <c:v>3673</c:v>
                </c:pt>
              </c:numCache>
            </c:numRef>
          </c:val>
          <c:extLst>
            <c:ext xmlns:c16="http://schemas.microsoft.com/office/drawing/2014/chart" uri="{C3380CC4-5D6E-409C-BE32-E72D297353CC}">
              <c16:uniqueId val="{00000000-3F5A-4A5B-B38E-7F70490EB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5A-4A5B-B38E-7F70490EB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4376</c:v>
                </c:pt>
                <c:pt idx="5">
                  <c:v>4683</c:v>
                </c:pt>
                <c:pt idx="8">
                  <c:v>4837</c:v>
                </c:pt>
                <c:pt idx="11">
                  <c:v>4870</c:v>
                </c:pt>
                <c:pt idx="14">
                  <c:v>5056</c:v>
                </c:pt>
              </c:numCache>
            </c:numRef>
          </c:val>
          <c:extLst>
            <c:ext xmlns:c16="http://schemas.microsoft.com/office/drawing/2014/chart" uri="{C3380CC4-5D6E-409C-BE32-E72D297353CC}">
              <c16:uniqueId val="{00000002-3F5A-4A5B-B38E-7F70490EB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5A-4A5B-B38E-7F70490EB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5A-4A5B-B38E-7F70490EB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A-4A5B-B38E-7F70490EB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744</c:v>
                </c:pt>
                <c:pt idx="3">
                  <c:v>734</c:v>
                </c:pt>
                <c:pt idx="6">
                  <c:v>719</c:v>
                </c:pt>
                <c:pt idx="9">
                  <c:v>764</c:v>
                </c:pt>
                <c:pt idx="12">
                  <c:v>709</c:v>
                </c:pt>
              </c:numCache>
            </c:numRef>
          </c:val>
          <c:extLst>
            <c:ext xmlns:c16="http://schemas.microsoft.com/office/drawing/2014/chart" uri="{C3380CC4-5D6E-409C-BE32-E72D297353CC}">
              <c16:uniqueId val="{00000006-3F5A-4A5B-B38E-7F70490EB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c:v>
                </c:pt>
                <c:pt idx="3">
                  <c:v>55</c:v>
                </c:pt>
                <c:pt idx="6">
                  <c:v>135</c:v>
                </c:pt>
                <c:pt idx="9">
                  <c:v>136</c:v>
                </c:pt>
                <c:pt idx="12">
                  <c:v>132</c:v>
                </c:pt>
              </c:numCache>
            </c:numRef>
          </c:val>
          <c:extLst>
            <c:ext xmlns:c16="http://schemas.microsoft.com/office/drawing/2014/chart" uri="{C3380CC4-5D6E-409C-BE32-E72D297353CC}">
              <c16:uniqueId val="{00000007-3F5A-4A5B-B38E-7F70490EB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2322</c:v>
                </c:pt>
                <c:pt idx="3">
                  <c:v>2140</c:v>
                </c:pt>
                <c:pt idx="6">
                  <c:v>2067</c:v>
                </c:pt>
                <c:pt idx="9">
                  <c:v>1901</c:v>
                </c:pt>
                <c:pt idx="12">
                  <c:v>1740</c:v>
                </c:pt>
              </c:numCache>
            </c:numRef>
          </c:val>
          <c:extLst>
            <c:ext xmlns:c16="http://schemas.microsoft.com/office/drawing/2014/chart" uri="{C3380CC4-5D6E-409C-BE32-E72D297353CC}">
              <c16:uniqueId val="{00000008-3F5A-4A5B-B38E-7F70490EB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117</c:v>
                </c:pt>
                <c:pt idx="3">
                  <c:v>79</c:v>
                </c:pt>
                <c:pt idx="6">
                  <c:v>40</c:v>
                </c:pt>
                <c:pt idx="9">
                  <c:v>0</c:v>
                </c:pt>
                <c:pt idx="12">
                  <c:v>0</c:v>
                </c:pt>
              </c:numCache>
            </c:numRef>
          </c:val>
          <c:extLst>
            <c:ext xmlns:c16="http://schemas.microsoft.com/office/drawing/2014/chart" uri="{C3380CC4-5D6E-409C-BE32-E72D297353CC}">
              <c16:uniqueId val="{00000009-3F5A-4A5B-B38E-7F70490EB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2906</c:v>
                </c:pt>
                <c:pt idx="3">
                  <c:v>2826</c:v>
                </c:pt>
                <c:pt idx="6">
                  <c:v>2796</c:v>
                </c:pt>
                <c:pt idx="9">
                  <c:v>2683</c:v>
                </c:pt>
                <c:pt idx="12">
                  <c:v>2644</c:v>
                </c:pt>
              </c:numCache>
            </c:numRef>
          </c:val>
          <c:extLst>
            <c:ext xmlns:c16="http://schemas.microsoft.com/office/drawing/2014/chart" uri="{C3380CC4-5D6E-409C-BE32-E72D297353CC}">
              <c16:uniqueId val="{0000000A-3F5A-4A5B-B38E-7F70490EB1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5A-4A5B-B38E-7F70490EB1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1688</c:v>
                </c:pt>
                <c:pt idx="1">
                  <c:v>1690</c:v>
                </c:pt>
                <c:pt idx="2">
                  <c:v>1633</c:v>
                </c:pt>
              </c:numCache>
            </c:numRef>
          </c:val>
          <c:extLst>
            <c:ext xmlns:c16="http://schemas.microsoft.com/office/drawing/2014/chart" uri="{C3380CC4-5D6E-409C-BE32-E72D297353CC}">
              <c16:uniqueId val="{00000000-F02A-44A4-96E0-7E0375E57B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F02A-44A4-96E0-7E0375E57B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2713</c:v>
                </c:pt>
                <c:pt idx="1">
                  <c:v>2726</c:v>
                </c:pt>
                <c:pt idx="2">
                  <c:v>2935</c:v>
                </c:pt>
              </c:numCache>
            </c:numRef>
          </c:val>
          <c:extLst>
            <c:ext xmlns:c16="http://schemas.microsoft.com/office/drawing/2014/chart" uri="{C3380CC4-5D6E-409C-BE32-E72D297353CC}">
              <c16:uniqueId val="{00000002-F02A-44A4-96E0-7E0375E57B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{805C9C04-7F89-4704-A0A2-192F96B4B8D8}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8C-4B1F-9F45-6E8D7800D2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{E4E31134-C77B-4FC3-9839-A85A53FBA3BD}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8C-4B1F-9F45-6E8D7800D2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{508F9761-2269-4A86-A4F6-CA98B55D244B}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8C-4B1F-9F45-6E8D7800D2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{49D13E4B-5B00-4140-83FA-A81D2F06BF57}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8C-4B1F-9F45-6E8D7800D2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{620BEA11-0995-4BCA-BE7E-6F593A31EBCC}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8C-4B1F-9F45-6E8D7800D2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{5C0BA306-F17B-4467-8FCF-93484F4C7286}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8C-4B1F-9F45-6E8D7800D2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{0C7C80A3-5DF1-444A-9F04-9C2D1A6B15C4}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8C-4B1F-9F45-6E8D7800D2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{A177B1A6-741E-4FDE-9163-BD844235AD08}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8C-4B1F-9F45-6E8D7800D2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{E8E4F125-F86F-42D3-9D76-4BD3D86E0EFD}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8C-4B1F-9F45-6E8D7800D2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c:v>
                </c:pt>
                <c:pt idx="8">
                  <c:v>27.9</c:v>
                </c:pt>
                <c:pt idx="16">
                  <c:v>40.299999999999997</c:v>
                </c:pt>
                <c:pt idx="24">
                  <c:v>42.3</c:v>
                </c:pt>
                <c:pt idx="32">
                  <c:v>46.3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8C-4B1F-9F45-6E8D7800D2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{11DE74B6-6B57-40E1-A4EB-33364C44789C}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8C-4B1F-9F45-6E8D7800D2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{86ED3B86-3FE6-4928-A377-93EE04A742BA}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8C-4B1F-9F45-6E8D7800D2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{F049C35D-0673-49C6-8D1A-5A1331F03DE6}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8C-4B1F-9F45-6E8D7800D2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{F911407F-3D9B-409E-A562-9A67F399159B}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8C-4B1F-9F45-6E8D7800D2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{27F60B49-18F7-49D3-B095-202D694D4203}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8C-4B1F-9F45-6E8D7800D2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{1601934E-14FF-4A17-84A4-5F0166F7D819}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8C-4B1F-9F45-6E8D7800D2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{CAC15A9E-9081-4B23-B2C9-6BA7071D4AD4}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8C-4B1F-9F45-6E8D7800D2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{5CC42031-BFF3-4690-B297-E8AE5E01A747}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8C-4B1F-9F45-6E8D7800D2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{408E7FFA-6E07-47E3-8506-9FA3FAB27053}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8C-4B1F-9F45-6E8D7800D2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8C-4B1F-9F45-6E8D7800D29D}"/>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{58610C13-329A-4330-8D50-2B6CEE39897D}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A9-4EF0-8642-A682202B1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{AFA23E72-41E8-4C9A-8518-2B46C99F6378}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9-4EF0-8642-A682202B1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{EC4BB466-0EC5-4EE8-8C21-184236785997}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9-4EF0-8642-A682202B1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{500530FD-4DF4-4760-A66F-E2AD208983D4}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9-4EF0-8642-A682202B1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{30D9DF8E-1AA1-49AF-AA8A-FF4A62F71CA6}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9-4EF0-8642-A682202B1FB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{8735F0CC-3063-40E9-9E0D-55807C2F400C}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A9-4EF0-8642-A682202B1FB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{6A196B80-FE59-403A-9E4C-A065EC491E5C}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A9-4EF0-8642-A682202B1FB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{FBAC16CC-177F-412D-AE4A-6C43F1E3EB87}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A9-4EF0-8642-A682202B1FB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{C41897A6-8741-497B-BA48-3EFD27C0CD2F}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A9-4EF0-8642-A682202B1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5.2</c:v>
                </c:pt>
                <c:pt idx="16">
                  <c:v>5</c:v>
                </c:pt>
                <c:pt idx="24">
                  <c:v>5.6</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A9-4EF0-8642-A682202B1F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{FBBF6C07-8D5B-4190-8B32-EE08877058C8}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A9-4EF0-8642-A682202B1F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{DCB4906C-86C8-4F1C-B059-22D6A70F06C4}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9-4EF0-8642-A682202B1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{4F527545-66B0-48CC-9368-AEF079F38D48}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9-4EF0-8642-A682202B1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{C4A99632-8858-47E1-8046-426CEDE3D55A}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9-4EF0-8642-A682202B1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{7AC20E91-5ABD-49A6-ADD2-C633AC30C41A}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9-4EF0-8642-A682202B1FBF}"/>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{88DC76BA-C5CB-48C7-9356-A9179358496D}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A9-4EF0-8642-A682202B1FBF}"/>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{3D48BCA4-1318-435E-B197-0B0E0071FAB2}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A9-4EF0-8642-A682202B1FBF}"/>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{A0278AD1-95B3-471B-BAD4-A5D271EDCAC2}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A9-4EF0-8642-A682202B1FBF}"/>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{D0724B0B-8F3F-4584-A9A4-2A3654C62485}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A9-4EF0-8642-A682202B1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A9-4EF0-8642-A682202B1FB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一般会計では、</a:t>
          </a:r>
          <a:r>
            <a:rPr lang="en-US" altLang="ja-JP" sz="1100" b="0" i="0" baseline="0">
              <a:solidFill>
                <a:schemeClr val="tx1"/>
              </a:solidFill>
              <a:effectLst/>
              <a:latin typeface="+mn-lt"/>
              <a:ea typeface="+mn-ea"/>
              <a:cs typeface="+mn-cs"/>
            </a:rPr>
            <a:t>H27</a:t>
          </a:r>
          <a:r>
            <a:rPr lang="ja-JP" altLang="ja-JP"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H29</a:t>
          </a:r>
          <a:r>
            <a:rPr lang="ja-JP" altLang="ja-JP" sz="1100" b="0" i="0" baseline="0">
              <a:solidFill>
                <a:schemeClr val="tx1"/>
              </a:solidFill>
              <a:effectLst/>
              <a:latin typeface="+mn-lt"/>
              <a:ea typeface="+mn-ea"/>
              <a:cs typeface="+mn-cs"/>
            </a:rPr>
            <a:t>借入の高額な起債の償還が始まり、</a:t>
          </a:r>
          <a:r>
            <a:rPr lang="en-US" altLang="ja-JP" sz="1100" b="0" i="0" baseline="0">
              <a:solidFill>
                <a:schemeClr val="tx1"/>
              </a:solidFill>
              <a:effectLst/>
              <a:latin typeface="+mn-lt"/>
              <a:ea typeface="+mn-ea"/>
              <a:cs typeface="+mn-cs"/>
            </a:rPr>
            <a:t>R1</a:t>
          </a:r>
          <a:r>
            <a:rPr lang="ja-JP" altLang="ja-JP" sz="1100" b="0" i="0" baseline="0">
              <a:solidFill>
                <a:schemeClr val="tx1"/>
              </a:solidFill>
              <a:effectLst/>
              <a:latin typeface="+mn-lt"/>
              <a:ea typeface="+mn-ea"/>
              <a:cs typeface="+mn-cs"/>
            </a:rPr>
            <a:t>年度は前年度と比較すると元利償還金が</a:t>
          </a:r>
          <a:r>
            <a:rPr lang="ja-JP" altLang="en-US" sz="1100" b="0" i="0" baseline="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した</a:t>
          </a:r>
          <a:r>
            <a:rPr lang="ja-JP" altLang="en-US" sz="1100" b="0" i="0" baseline="0">
              <a:solidFill>
                <a:schemeClr val="tx1"/>
              </a:solidFill>
              <a:effectLst/>
              <a:latin typeface="+mn-lt"/>
              <a:ea typeface="+mn-ea"/>
              <a:cs typeface="+mn-cs"/>
            </a:rPr>
            <a:t>が、債務負担行為に基づく支出が終了したため全体では減少している</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今後の</a:t>
          </a:r>
          <a:r>
            <a:rPr lang="ja-JP" altLang="ja-JP" sz="1100" b="0" i="0" baseline="0">
              <a:solidFill>
                <a:schemeClr val="tx1"/>
              </a:solidFill>
              <a:effectLst/>
              <a:latin typeface="+mn-lt"/>
              <a:ea typeface="+mn-ea"/>
              <a:cs typeface="+mn-cs"/>
            </a:rPr>
            <a:t>一般会計における公債費の数値は、ほぼ横ばいで推移する見込み。</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公営企業債の元利償還金に対する繰入金が高額なのは、農業集落排水事業特別会計の公債費によるものであり、当分の間、高い状況が続く。</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当村は</a:t>
          </a:r>
          <a:r>
            <a:rPr lang="en-US" altLang="ja-JP" sz="1100" b="0" i="0" baseline="0">
              <a:solidFill>
                <a:schemeClr val="tx1"/>
              </a:solidFill>
              <a:effectLst/>
              <a:latin typeface="+mn-lt"/>
              <a:ea typeface="+mn-ea"/>
              <a:cs typeface="+mn-cs"/>
            </a:rPr>
            <a:t>H22</a:t>
          </a:r>
          <a:r>
            <a:rPr lang="ja-JP" altLang="ja-JP" sz="1100" b="0" i="0" baseline="0">
              <a:solidFill>
                <a:schemeClr val="tx1"/>
              </a:solidFill>
              <a:effectLst/>
              <a:latin typeface="+mn-lt"/>
              <a:ea typeface="+mn-ea"/>
              <a:cs typeface="+mn-cs"/>
            </a:rPr>
            <a:t>年度において、将来負担額に対し充当可能財源等（基金残高）が上回り、将来負担比率はマイナスとなった。</a:t>
          </a:r>
          <a:r>
            <a:rPr lang="en-US" altLang="ja-JP" sz="1100" b="0" i="0" baseline="0">
              <a:solidFill>
                <a:schemeClr val="tx1"/>
              </a:solidFill>
              <a:effectLst/>
              <a:latin typeface="+mn-lt"/>
              <a:ea typeface="+mn-ea"/>
              <a:cs typeface="+mn-cs"/>
            </a:rPr>
            <a:t>H26</a:t>
          </a:r>
          <a:r>
            <a:rPr lang="ja-JP" altLang="ja-JP" sz="1100" b="0" i="0" baseline="0">
              <a:solidFill>
                <a:schemeClr val="tx1"/>
              </a:solidFill>
              <a:effectLst/>
              <a:latin typeface="+mn-lt"/>
              <a:ea typeface="+mn-ea"/>
              <a:cs typeface="+mn-cs"/>
            </a:rPr>
            <a:t>年度に赤城西麓土地改良事業、</a:t>
          </a:r>
          <a:r>
            <a:rPr lang="en-US" altLang="ja-JP" sz="1100" b="0" i="0" baseline="0">
              <a:solidFill>
                <a:schemeClr val="tx1"/>
              </a:solidFill>
              <a:effectLst/>
              <a:latin typeface="+mn-lt"/>
              <a:ea typeface="+mn-ea"/>
              <a:cs typeface="+mn-cs"/>
            </a:rPr>
            <a:t>H30</a:t>
          </a:r>
          <a:r>
            <a:rPr lang="ja-JP" altLang="ja-JP" sz="1100" b="0" i="0" baseline="0">
              <a:solidFill>
                <a:schemeClr val="tx1"/>
              </a:solidFill>
              <a:effectLst/>
              <a:latin typeface="+mn-lt"/>
              <a:ea typeface="+mn-ea"/>
              <a:cs typeface="+mn-cs"/>
            </a:rPr>
            <a:t>年度には望郷ライン整備事業による債務負担行為が終了となったが、一方で高額な臨時財政対策債の借入が続いていること、また耐震化により新築する役場庁舎整備の借入、公共施設の更新整備に対する借入など、今後も地方債残高が膨らむ見込みである。公共施設等総合管理計画を踏まえ、財政面において過度な負担とならないように計画的な借入を行い、財政運営を図っていきたい。</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R1</a:t>
          </a:r>
          <a:r>
            <a:rPr kumimoji="1" lang="ja-JP" altLang="ja-JP" sz="1100">
              <a:solidFill>
                <a:schemeClr val="tx1"/>
              </a:solidFill>
              <a:effectLst/>
              <a:latin typeface="+mn-lt"/>
              <a:ea typeface="+mn-ea"/>
              <a:cs typeface="+mn-cs"/>
            </a:rPr>
            <a:t>年度は、基金全体で前年度比＋</a:t>
          </a:r>
          <a:r>
            <a:rPr kumimoji="1" lang="en-US" altLang="ja-JP" sz="1100">
              <a:solidFill>
                <a:schemeClr val="tx1"/>
              </a:solidFill>
              <a:effectLst/>
              <a:latin typeface="+mn-lt"/>
              <a:ea typeface="+mn-ea"/>
              <a:cs typeface="+mn-cs"/>
            </a:rPr>
            <a:t>153</a:t>
          </a:r>
          <a:r>
            <a:rPr kumimoji="1" lang="ja-JP" altLang="ja-JP" sz="1100">
              <a:solidFill>
                <a:schemeClr val="tx1"/>
              </a:solidFill>
              <a:effectLst/>
              <a:latin typeface="+mn-lt"/>
              <a:ea typeface="+mn-ea"/>
              <a:cs typeface="+mn-cs"/>
            </a:rPr>
            <a:t>百万円となったが、これは</a:t>
          </a:r>
          <a:r>
            <a:rPr kumimoji="1" lang="ja-JP" altLang="en-US" sz="1100">
              <a:solidFill>
                <a:schemeClr val="tx1"/>
              </a:solidFill>
              <a:effectLst/>
              <a:latin typeface="+mn-lt"/>
              <a:ea typeface="+mn-ea"/>
              <a:cs typeface="+mn-cs"/>
            </a:rPr>
            <a:t>特定目的基金の「緑の大地ふるさと昭和基金（ふるさと納税）」</a:t>
          </a:r>
          <a:r>
            <a:rPr kumimoji="1" lang="ja-JP" altLang="ja-JP" sz="1100">
              <a:solidFill>
                <a:schemeClr val="tx1"/>
              </a:solidFill>
              <a:effectLst/>
              <a:latin typeface="+mn-lt"/>
              <a:ea typeface="+mn-ea"/>
              <a:cs typeface="+mn-cs"/>
            </a:rPr>
            <a:t>の積立である。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・各基金の目的に合わせ計画的に事業を実施できるよう、積立と取り崩しのバランスに留意しながら一定の残高を確保したい。</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・庁舎整備基金：耐震</a:t>
          </a:r>
          <a:r>
            <a:rPr kumimoji="1" lang="ja-JP" altLang="en-US" sz="1100">
              <a:solidFill>
                <a:schemeClr val="tx1"/>
              </a:solidFill>
              <a:effectLst/>
              <a:latin typeface="+mn-lt"/>
              <a:ea typeface="+mn-ea"/>
              <a:cs typeface="+mn-cs"/>
            </a:rPr>
            <a:t>不足の</a:t>
          </a:r>
          <a:r>
            <a:rPr kumimoji="1" lang="ja-JP" altLang="ja-JP" sz="1100">
              <a:solidFill>
                <a:schemeClr val="tx1"/>
              </a:solidFill>
              <a:effectLst/>
              <a:latin typeface="+mn-lt"/>
              <a:ea typeface="+mn-ea"/>
              <a:cs typeface="+mn-cs"/>
            </a:rPr>
            <a:t>役場庁舎</a:t>
          </a:r>
          <a:r>
            <a:rPr kumimoji="1" lang="ja-JP" altLang="en-US" sz="1100">
              <a:solidFill>
                <a:schemeClr val="tx1"/>
              </a:solidFill>
              <a:effectLst/>
              <a:latin typeface="+mn-lt"/>
              <a:ea typeface="+mn-ea"/>
              <a:cs typeface="+mn-cs"/>
            </a:rPr>
            <a:t>を建て替えるためのもの</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・赤城西麓事業基金：赤城西麓土地改良事業のため</a:t>
          </a:r>
          <a:r>
            <a:rPr kumimoji="1" lang="ja-JP" altLang="en-US" sz="1100">
              <a:solidFill>
                <a:schemeClr val="tx1"/>
              </a:solidFill>
              <a:effectLst/>
              <a:latin typeface="+mn-lt"/>
              <a:ea typeface="+mn-ea"/>
              <a:cs typeface="+mn-cs"/>
            </a:rPr>
            <a:t>のもの</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・地域福祉基金：高齢者の保健福祉向上のための事業に対するもの。</a:t>
          </a:r>
          <a:endParaRPr lang="ja-JP" altLang="ja-JP" sz="1400">
            <a:solidFill>
              <a:schemeClr val="tx1"/>
            </a:solidFill>
            <a:effectLst/>
          </a:endParaRPr>
        </a:p>
        <a:p>
          <a:r>
            <a:rPr kumimoji="1" lang="ja-JP" altLang="ja-JP" sz="1100">
              <a:solidFill>
                <a:schemeClr val="tx1"/>
              </a:solidFill>
              <a:effectLst/>
              <a:latin typeface="+mn-lt"/>
              <a:ea typeface="+mn-ea"/>
              <a:cs typeface="+mn-cs"/>
            </a:rPr>
            <a:t>　・緑の大地ふるさと</a:t>
          </a:r>
          <a:r>
            <a:rPr kumimoji="1" lang="ja-JP" altLang="en-US" sz="1100">
              <a:solidFill>
                <a:schemeClr val="tx1"/>
              </a:solidFill>
              <a:effectLst/>
              <a:latin typeface="+mn-lt"/>
              <a:ea typeface="+mn-ea"/>
              <a:cs typeface="+mn-cs"/>
            </a:rPr>
            <a:t>しょうわ</a:t>
          </a:r>
          <a:r>
            <a:rPr kumimoji="1" lang="ja-JP" altLang="ja-JP" sz="1100">
              <a:solidFill>
                <a:schemeClr val="tx1"/>
              </a:solidFill>
              <a:effectLst/>
              <a:latin typeface="+mn-lt"/>
              <a:ea typeface="+mn-ea"/>
              <a:cs typeface="+mn-cs"/>
            </a:rPr>
            <a:t>基金：ふるさと納税を財源としたもので、ふるさとしょうわの村づくりのためのもの。</a:t>
          </a:r>
          <a:endParaRPr lang="ja-JP" altLang="ja-JP" sz="1400">
            <a:solidFill>
              <a:schemeClr val="tx1"/>
            </a:solidFill>
            <a:effectLst/>
          </a:endParaRPr>
        </a:p>
        <a:p>
          <a:r>
            <a:rPr kumimoji="1" lang="ja-JP" altLang="ja-JP" sz="1100">
              <a:solidFill>
                <a:schemeClr val="tx1"/>
              </a:solidFill>
              <a:effectLst/>
              <a:latin typeface="+mn-lt"/>
              <a:ea typeface="+mn-ea"/>
              <a:cs typeface="+mn-cs"/>
            </a:rPr>
            <a:t>　・公共事業整備基金：道路、排水路、上水道、その他公共施設の整備および維持のためのもの。</a:t>
          </a:r>
          <a:endParaRPr kumimoji="1" lang="en-US" altLang="ja-JP" sz="1100">
            <a:solidFill>
              <a:schemeClr val="tx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・学校校舎建築基金：学校校舎の建築費又は改修費に充てるためのもの。</a:t>
          </a:r>
          <a:r>
            <a:rPr kumimoji="1" lang="en-US" altLang="ja-JP"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森林整備や林業振興経費に充てるためのもの。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・庁舎整備基金：利子のみ積立て、残高は約</a:t>
          </a:r>
          <a:r>
            <a:rPr kumimoji="1" lang="en-US" altLang="ja-JP" sz="1100">
              <a:solidFill>
                <a:schemeClr val="tx1"/>
              </a:solidFill>
              <a:effectLst/>
              <a:latin typeface="+mn-lt"/>
              <a:ea typeface="+mn-ea"/>
              <a:cs typeface="+mn-cs"/>
            </a:rPr>
            <a:t>500</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a:p>
          <a:r>
            <a:rPr kumimoji="1" lang="ja-JP" altLang="ja-JP" sz="1100">
              <a:solidFill>
                <a:schemeClr val="tx1"/>
              </a:solidFill>
              <a:effectLst/>
              <a:latin typeface="+mn-lt"/>
              <a:ea typeface="+mn-ea"/>
              <a:cs typeface="+mn-cs"/>
            </a:rPr>
            <a:t>　・赤城西麓事業基金：利子のみ積立て、残高は約</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a:p>
          <a:r>
            <a:rPr kumimoji="1" lang="ja-JP" altLang="ja-JP" sz="1100">
              <a:solidFill>
                <a:schemeClr val="tx1"/>
              </a:solidFill>
              <a:effectLst/>
              <a:latin typeface="+mn-lt"/>
              <a:ea typeface="+mn-ea"/>
              <a:cs typeface="+mn-cs"/>
            </a:rPr>
            <a:t>　・緑の大地ふるさと</a:t>
          </a:r>
          <a:r>
            <a:rPr kumimoji="1" lang="ja-JP" altLang="en-US" sz="1100">
              <a:solidFill>
                <a:schemeClr val="tx1"/>
              </a:solidFill>
              <a:effectLst/>
              <a:latin typeface="+mn-lt"/>
              <a:ea typeface="+mn-ea"/>
              <a:cs typeface="+mn-cs"/>
            </a:rPr>
            <a:t>しょうわ</a:t>
          </a:r>
          <a:r>
            <a:rPr kumimoji="1" lang="ja-JP" altLang="ja-JP" sz="1100">
              <a:solidFill>
                <a:schemeClr val="tx1"/>
              </a:solidFill>
              <a:effectLst/>
              <a:latin typeface="+mn-lt"/>
              <a:ea typeface="+mn-ea"/>
              <a:cs typeface="+mn-cs"/>
            </a:rPr>
            <a:t>基金：</a:t>
          </a:r>
          <a:r>
            <a:rPr kumimoji="1" lang="en-US" altLang="ja-JP" sz="1100">
              <a:solidFill>
                <a:schemeClr val="tx1"/>
              </a:solidFill>
              <a:effectLst/>
              <a:latin typeface="+mn-lt"/>
              <a:ea typeface="+mn-ea"/>
              <a:cs typeface="+mn-cs"/>
            </a:rPr>
            <a:t>297</a:t>
          </a:r>
          <a:r>
            <a:rPr kumimoji="1" lang="ja-JP" altLang="ja-JP" sz="1100">
              <a:solidFill>
                <a:schemeClr val="tx1"/>
              </a:solidFill>
              <a:effectLst/>
              <a:latin typeface="+mn-lt"/>
              <a:ea typeface="+mn-ea"/>
              <a:cs typeface="+mn-cs"/>
            </a:rPr>
            <a:t>百万円取崩し、利子とふるさと納税分で</a:t>
          </a:r>
          <a:r>
            <a:rPr kumimoji="1" lang="en-US" altLang="ja-JP" sz="1100">
              <a:solidFill>
                <a:schemeClr val="tx1"/>
              </a:solidFill>
              <a:effectLst/>
              <a:latin typeface="+mn-lt"/>
              <a:ea typeface="+mn-ea"/>
              <a:cs typeface="+mn-cs"/>
            </a:rPr>
            <a:t>535</a:t>
          </a:r>
          <a:r>
            <a:rPr kumimoji="1" lang="ja-JP" altLang="ja-JP" sz="1100">
              <a:solidFill>
                <a:schemeClr val="tx1"/>
              </a:solidFill>
              <a:effectLst/>
              <a:latin typeface="+mn-lt"/>
              <a:ea typeface="+mn-ea"/>
              <a:cs typeface="+mn-cs"/>
            </a:rPr>
            <a:t>百万円積立て、残高は</a:t>
          </a:r>
          <a:r>
            <a:rPr kumimoji="1" lang="en-US" altLang="ja-JP" sz="1100">
              <a:solidFill>
                <a:schemeClr val="tx1"/>
              </a:solidFill>
              <a:effectLst/>
              <a:latin typeface="+mn-lt"/>
              <a:ea typeface="+mn-ea"/>
              <a:cs typeface="+mn-cs"/>
            </a:rPr>
            <a:t>455</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a:p>
          <a:r>
            <a:rPr kumimoji="1" lang="ja-JP" altLang="ja-JP" sz="1100">
              <a:solidFill>
                <a:schemeClr val="tx1"/>
              </a:solidFill>
              <a:effectLst/>
              <a:latin typeface="+mn-lt"/>
              <a:ea typeface="+mn-ea"/>
              <a:cs typeface="+mn-cs"/>
            </a:rPr>
            <a:t>　・公共事業整備基金：</a:t>
          </a:r>
          <a:r>
            <a:rPr kumimoji="1" lang="en-US" altLang="ja-JP" sz="1100">
              <a:solidFill>
                <a:schemeClr val="tx1"/>
              </a:solidFill>
              <a:effectLst/>
              <a:latin typeface="+mn-lt"/>
              <a:ea typeface="+mn-ea"/>
              <a:cs typeface="+mn-cs"/>
            </a:rPr>
            <a:t>50</a:t>
          </a:r>
          <a:r>
            <a:rPr kumimoji="1" lang="ja-JP" altLang="en-US" sz="1100">
              <a:solidFill>
                <a:schemeClr val="tx1"/>
              </a:solidFill>
              <a:effectLst/>
              <a:latin typeface="+mn-lt"/>
              <a:ea typeface="+mn-ea"/>
              <a:cs typeface="+mn-cs"/>
            </a:rPr>
            <a:t>百万取崩し、</a:t>
          </a:r>
          <a:r>
            <a:rPr kumimoji="1" lang="ja-JP" altLang="ja-JP" sz="1100">
              <a:solidFill>
                <a:schemeClr val="tx1"/>
              </a:solidFill>
              <a:effectLst/>
              <a:latin typeface="+mn-lt"/>
              <a:ea typeface="+mn-ea"/>
              <a:cs typeface="+mn-cs"/>
            </a:rPr>
            <a:t>利子のみ積立て、残高</a:t>
          </a:r>
          <a:r>
            <a:rPr kumimoji="1" lang="en-US" altLang="ja-JP" sz="1100">
              <a:solidFill>
                <a:schemeClr val="tx1"/>
              </a:solidFill>
              <a:effectLst/>
              <a:latin typeface="+mn-lt"/>
              <a:ea typeface="+mn-ea"/>
              <a:cs typeface="+mn-cs"/>
            </a:rPr>
            <a:t>1,130</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a:p>
          <a:r>
            <a:rPr kumimoji="1" lang="ja-JP" altLang="ja-JP" sz="1100">
              <a:solidFill>
                <a:schemeClr val="tx1"/>
              </a:solidFill>
              <a:effectLst/>
              <a:latin typeface="+mn-lt"/>
              <a:ea typeface="+mn-ea"/>
              <a:cs typeface="+mn-cs"/>
            </a:rPr>
            <a:t>　・学校校舎建築基金：利子と決算剰余金で</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百万円積み立て、残高</a:t>
          </a:r>
          <a:r>
            <a:rPr kumimoji="1" lang="en-US" altLang="ja-JP" sz="1100">
              <a:solidFill>
                <a:schemeClr val="tx1"/>
              </a:solidFill>
              <a:effectLst/>
              <a:latin typeface="+mn-lt"/>
              <a:ea typeface="+mn-ea"/>
              <a:cs typeface="+mn-cs"/>
            </a:rPr>
            <a:t>591</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森林環境譲与税基金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剰余額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百万円積み立て、残高</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・庁舎整備基金：</a:t>
          </a:r>
          <a:r>
            <a:rPr kumimoji="1" lang="ja-JP" altLang="en-US" sz="1100">
              <a:solidFill>
                <a:schemeClr val="tx1"/>
              </a:solidFill>
              <a:effectLst/>
              <a:latin typeface="+mn-lt"/>
              <a:ea typeface="+mn-ea"/>
              <a:cs typeface="+mn-cs"/>
            </a:rPr>
            <a:t>令和３年度から開始する新庁舎建設事業で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基金と</a:t>
          </a:r>
          <a:r>
            <a:rPr kumimoji="1" lang="ja-JP" altLang="ja-JP" sz="1100">
              <a:solidFill>
                <a:schemeClr val="tx1"/>
              </a:solidFill>
              <a:effectLst/>
              <a:latin typeface="+mn-lt"/>
              <a:ea typeface="+mn-ea"/>
              <a:cs typeface="+mn-cs"/>
            </a:rPr>
            <a:t>起債</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活用する予定。</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・公共事業整備基金：老朽化する施設の更新に、毎年度、計画的に取り崩しながら事業に充当し、それとともに積み立ても計画的に行う予定。</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R1</a:t>
          </a:r>
          <a:r>
            <a:rPr kumimoji="1" lang="ja-JP" altLang="en-US" sz="1100">
              <a:solidFill>
                <a:schemeClr val="tx1"/>
              </a:solidFill>
              <a:effectLst/>
              <a:latin typeface="+mn-lt"/>
              <a:ea typeface="+mn-ea"/>
              <a:cs typeface="+mn-cs"/>
            </a:rPr>
            <a:t>年度は、豪雨被害の災害復旧費の支出により、取り崩しがあったため減少した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・財政調整基金の残高は、</a:t>
          </a:r>
          <a:r>
            <a:rPr kumimoji="1" lang="en-US" altLang="ja-JP" sz="1100">
              <a:solidFill>
                <a:schemeClr val="tx1"/>
              </a:solidFill>
              <a:effectLst/>
              <a:latin typeface="+mn-lt"/>
              <a:ea typeface="+mn-ea"/>
              <a:cs typeface="+mn-cs"/>
            </a:rPr>
            <a:t>2,000</a:t>
          </a:r>
          <a:r>
            <a:rPr kumimoji="1" lang="ja-JP" altLang="ja-JP" sz="1100">
              <a:solidFill>
                <a:schemeClr val="tx1"/>
              </a:solidFill>
              <a:effectLst/>
              <a:latin typeface="+mn-lt"/>
              <a:ea typeface="+mn-ea"/>
              <a:cs typeface="+mn-cs"/>
            </a:rPr>
            <a:t>百万円のラインを基準として確保できるよう努めていきたい。</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・同額で推移した。</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・償還のピークは過ぎているが、今後の公債費の支出に備え、計画的に積み立てていく予定。</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C533CF-D41C-43D9-9560-7C1CBBF87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1BDB472-587E-43ED-A777-E1D13EAC4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DB35CF8-254E-4E1A-A9A4-A6551C3A649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6B7F843-67D8-4F95-B624-88AD52A871F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B8438EE-6434-4922-8131-4B3B8D869E3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9515020-DEE3-42E4-A845-DFE5E776F57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6979B10-8E3C-42A6-920A-7ACCD36EEFB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D5B5DB4-1CCE-4530-9E9E-1C7CA656B17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252968B-8405-447C-B5BD-FC0E7F6D2B3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F5A93F3-65A7-451E-9128-923CE86EE82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904B505-705C-4D98-8B14-117C9D527F7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A3A4A3F-8F9C-40D4-A14F-4A124F1744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95B27A2-F087-46C4-B609-11E21C5AD8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57F76D-FD23-4055-BDE4-602C607B61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9ADAA59-E232-423B-9639-B6B0747A51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68AB555-8E61-4546-850D-92B3D8DB75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24E360A-7346-492F-A42B-B3F8D90163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5733A46-B0BA-4CDB-8F43-11C831394E8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E2A28CB-7BBB-492F-A3D1-AAFF67A815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7D4403B-5F8B-4493-9087-47EBA24E78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5A6BBB9-A808-48A6-B9AB-4FC0D176286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E74E0A2-4ADE-42F1-BBF2-0C77C0B4A56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E00C610-A186-43F9-B10D-EB62F4DCDB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6144E1E-692B-4CEA-9E13-D8A7935C76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6BF716F-4C82-4876-B39B-9DA8951890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D80285A-62DF-4A9D-A0B3-372AA3CCF9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ED9D686-53CE-4E0D-8A07-7C3E7B1CE9D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334A3D-7E19-4B2F-8A03-AEBB49D210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9A8A9D8-C3E6-49EC-9886-63D061EFB0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BC055D5-ED87-49C7-B303-B9420D05C0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F5BA890-894C-4D1B-84FF-31AEA95CB4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ABA015D-3B3D-486F-823D-565BF6FB10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3D8C345-55CB-4437-9041-F60EF45A29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D9B5F53-154E-4DFF-8E07-40FD928799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07B47F7-FADE-4D11-B5FF-C5863BD892D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4EC0DA-B51A-4556-9AD5-437C22C383A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74DC244-4239-4F9D-9A20-5E64740DC4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A78EDD5-6FA2-4495-959C-5EB7A8B34FB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113DD9E-9140-4371-A8C7-43C730C0B94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7ACA15C-638A-4D55-B338-98C937892F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9CD20F2-0C3F-44B7-83A2-3E612EA4C12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3B03D20C-3F02-4A51-8103-6DDED7C5540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FC90FBB-0E53-415F-AEF3-936B4B0DF8E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0492EC4-2F58-4561-A404-C6A828917B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89E135E-CA2D-49BD-8CB4-E02F7A80F6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4FAA96A-C8FB-487F-8610-759346EB05B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5D62B58-AD1E-4BF5-A8F7-66AFCFA25D9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11F3BB9-9733-4C9D-A636-ECB1EB55BE3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CF778B7-25EB-4C31-845B-A5D019D2AF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83C2EEE-511C-475F-88C2-9F599E1777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884EF32-4315-460D-9826-A57421264E4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43C2744-A2B5-48D2-903E-7491BE327E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B4B1E28-7992-452B-A478-7F3E76DD2A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C522E9B-F7E9-4891-9623-6F90D779F7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C64B9BC-4D55-4635-9FFE-FC26F9C921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05546B0-EE81-45FF-B00A-D964FF4E25D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25E1D52-7654-4026-A5AE-685CB1CF80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当村の有形固定資産減価償却率は４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．３％と類似団体平均を下回っており、現在も平成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施設管理を進めている。一方で、施設類型によっては築後約５０年経過する施設や類似団体平均を上回っている施設があり、すでに新設や改修が必要となっている。公共施設等総合管理計画に掲げているように、今後の人口の推移や財政状況を考慮し、当村全域を視野に老朽化した施設の集約化・複合化や除却を含め、適正な施設維持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0E80AE9-573E-4196-BBF7-761D8C37F4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2C6BF3D-1C6B-4BA9-AF8E-1107D65756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3262E81-F096-471B-9905-E8989D55A9E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399D27D7-C07B-4385-8C89-45FEDAF66FA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67CFEFE1-B613-4CC5-9FE2-5F7C9EAA352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F2D7108-3DAF-4731-B2DF-691F3B20730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EE58DE0-BCCA-41D2-BEC1-58D64AE3198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193D954-E857-45E8-B1D6-992002F97C6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606A32A-40D5-43F5-BA88-B5DB2040F24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B953DA74-A90B-4EB6-BA05-00C6EE39788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1F110D2-84EB-41F7-846D-EC6FFC254D9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30F1BAE1-6F5A-46EB-8FBC-75965B40B85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29486D7-B010-4AF8-A45F-A8F50507467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E125EC4-66D2-4AF5-8C03-D0C327AE8E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DAB90881-941E-4B58-9D9C-A793BEF2485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592D4B5-D596-4EBF-86FF-72CA4375D00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408D6ACD-8109-4736-8359-DE00D30F094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AFCB3A3B-9787-41C2-A0C1-C910DB58125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35645C6B-D55B-45CF-A014-1C82F65A4556}"/>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97BC8E87-1DBD-489E-AF23-09832916B82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D5CD68BC-4ED7-499A-B197-396E56EFC14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C1CCDD72-C765-4786-92C7-8214966DE037}"/>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A3B32A4C-7D54-4A2A-BD80-DD343477BEA1}"/>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F2299217-6E08-4D6D-99C9-DC9C5F26F014}"/>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641D13ED-1089-498F-AC99-F6756F1FFFB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BAAE84DC-B669-403D-9DA6-023CF0ED276D}"/>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D45A871-56C5-45CB-865D-C843BD07247C}"/>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3CF4DE2-C06A-4F84-BA28-63069CF489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701AA13-6928-4C42-BF55-8AD4A7DF5B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3F19795-C365-4FA1-9144-175BFC4B14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AB3332-5446-42DB-854F-39540CAE9F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04BC204-FDCA-429A-AAA2-0628285E49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163089</xdr:rowOff>
    </xdr:from>
    <xdr:to>
      <xdr:col>23</xdr:col>
      <xdr:colOff>136525</xdr:colOff>
      <xdr:row>29</xdr:row>
      <xdr:rowOff>93239</xdr:rowOff>
    </xdr:to>
    <xdr:sp macro="" textlink="">
      <xdr:nvSpPr>
        <xdr:cNvPr id="91" name="楕円 90">
          <a:extLst>
            <a:ext uri="{FF2B5EF4-FFF2-40B4-BE49-F238E27FC236}">
              <a16:creationId xmlns:a16="http://schemas.microsoft.com/office/drawing/2014/main" id="{A4ADC20E-7B0C-4614-8BEF-5E36D1FFAC51}"/>
            </a:ext>
          </a:extLst>
        </xdr:cNvPr>
        <xdr:cNvSpPr/>
      </xdr:nvSpPr>
      <xdr:spPr>
        <a:xfrm>
          <a:off x="47117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14516</xdr:rowOff>
    </xdr:from>
    <xdr:ext cx="405111" cy="259045"/>
    <xdr:sp macro="" textlink="">
      <xdr:nvSpPr>
        <xdr:cNvPr id="92" name="有形固定資産減価償却率該当値テキスト">
          <a:extLst>
            <a:ext uri="{FF2B5EF4-FFF2-40B4-BE49-F238E27FC236}">
              <a16:creationId xmlns:a16="http://schemas.microsoft.com/office/drawing/2014/main" id="{60715664-85C4-40FB-B97D-A61559F531C8}"/>
            </a:ext>
          </a:extLst>
        </xdr:cNvPr>
        <xdr:cNvSpPr txBox="1"/>
      </xdr:nvSpPr>
      <xdr:spPr>
        <a:xfrm>
          <a:off x="4813300" y="55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91122</xdr:rowOff>
    </xdr:from>
    <xdr:to>
      <xdr:col>19</xdr:col>
      <xdr:colOff>187325</xdr:colOff>
      <xdr:row>29</xdr:row>
      <xdr:rowOff>21272</xdr:rowOff>
    </xdr:to>
    <xdr:sp macro="" textlink="">
      <xdr:nvSpPr>
        <xdr:cNvPr id="93" name="楕円 92">
          <a:extLst>
            <a:ext uri="{FF2B5EF4-FFF2-40B4-BE49-F238E27FC236}">
              <a16:creationId xmlns:a16="http://schemas.microsoft.com/office/drawing/2014/main" id="{336AE525-E548-4B83-80DD-455D78956519}"/>
            </a:ext>
          </a:extLst>
        </xdr:cNvPr>
        <xdr:cNvSpPr/>
      </xdr:nvSpPr>
      <xdr:spPr>
        <a:xfrm>
          <a:off x="4000500" y="5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141922</xdr:rowOff>
    </xdr:from>
    <xdr:to>
      <xdr:col>23</xdr:col>
      <xdr:colOff>85725</xdr:colOff>
      <xdr:row>29</xdr:row>
      <xdr:rowOff>42439</xdr:rowOff>
    </xdr:to>
    <xdr:cxnSp macro="">
      <xdr:nvCxnSpPr>
        <xdr:cNvPr id="94" name="直線コネクタ 93">
          <a:extLst>
            <a:ext uri="{FF2B5EF4-FFF2-40B4-BE49-F238E27FC236}">
              <a16:creationId xmlns:a16="http://schemas.microsoft.com/office/drawing/2014/main" id="{74A039E6-DE2C-4E73-A05F-A4DAC6F23B00}"/>
            </a:ext>
          </a:extLst>
        </xdr:cNvPr>
        <xdr:cNvCxnSpPr/>
      </xdr:nvCxnSpPr>
      <xdr:spPr>
        <a:xfrm>
          <a:off x="4051300" y="5714047"/>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55139</xdr:rowOff>
    </xdr:from>
    <xdr:to>
      <xdr:col>15</xdr:col>
      <xdr:colOff>187325</xdr:colOff>
      <xdr:row>28</xdr:row>
      <xdr:rowOff>156739</xdr:rowOff>
    </xdr:to>
    <xdr:sp macro="" textlink="">
      <xdr:nvSpPr>
        <xdr:cNvPr id="95" name="楕円 94">
          <a:extLst>
            <a:ext uri="{FF2B5EF4-FFF2-40B4-BE49-F238E27FC236}">
              <a16:creationId xmlns:a16="http://schemas.microsoft.com/office/drawing/2014/main" id="{AF31D4BA-A0F9-4C02-8C8D-4277B15BB6F5}"/>
            </a:ext>
          </a:extLst>
        </xdr:cNvPr>
        <xdr:cNvSpPr/>
      </xdr:nvSpPr>
      <xdr:spPr>
        <a:xfrm>
          <a:off x="3238500" y="5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105939</xdr:rowOff>
    </xdr:from>
    <xdr:to>
      <xdr:col>19</xdr:col>
      <xdr:colOff>136525</xdr:colOff>
      <xdr:row>28</xdr:row>
      <xdr:rowOff>141922</xdr:rowOff>
    </xdr:to>
    <xdr:cxnSp macro="">
      <xdr:nvCxnSpPr>
        <xdr:cNvPr id="96" name="直線コネクタ 95">
          <a:extLst>
            <a:ext uri="{FF2B5EF4-FFF2-40B4-BE49-F238E27FC236}">
              <a16:creationId xmlns:a16="http://schemas.microsoft.com/office/drawing/2014/main" id="{C3CC997E-0B5F-4572-9364-F6A03AE943B7}"/>
            </a:ext>
          </a:extLst>
        </xdr:cNvPr>
        <xdr:cNvCxnSpPr/>
      </xdr:nvCxnSpPr>
      <xdr:spPr>
        <a:xfrm>
          <a:off x="3289300" y="5678064"/>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3492</xdr:rowOff>
    </xdr:from>
    <xdr:to>
      <xdr:col>11</xdr:col>
      <xdr:colOff>187325</xdr:colOff>
      <xdr:row>27</xdr:row>
      <xdr:rowOff>105092</xdr:rowOff>
    </xdr:to>
    <xdr:sp macro="" textlink="">
      <xdr:nvSpPr>
        <xdr:cNvPr id="97" name="楕円 96">
          <a:extLst>
            <a:ext uri="{FF2B5EF4-FFF2-40B4-BE49-F238E27FC236}">
              <a16:creationId xmlns:a16="http://schemas.microsoft.com/office/drawing/2014/main" id="{5BE7E3C8-D756-4ED0-9F3C-0FBB00761C6E}"/>
            </a:ext>
          </a:extLst>
        </xdr:cNvPr>
        <xdr:cNvSpPr/>
      </xdr:nvSpPr>
      <xdr:spPr>
        <a:xfrm>
          <a:off x="2476500" y="54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54292</xdr:rowOff>
    </xdr:from>
    <xdr:to>
      <xdr:col>15</xdr:col>
      <xdr:colOff>136525</xdr:colOff>
      <xdr:row>28</xdr:row>
      <xdr:rowOff>105939</xdr:rowOff>
    </xdr:to>
    <xdr:cxnSp macro="">
      <xdr:nvCxnSpPr>
        <xdr:cNvPr id="98" name="直線コネクタ 97">
          <a:extLst>
            <a:ext uri="{FF2B5EF4-FFF2-40B4-BE49-F238E27FC236}">
              <a16:creationId xmlns:a16="http://schemas.microsoft.com/office/drawing/2014/main" id="{8A9F07AF-67D7-4204-9C2B-694FA1638059}"/>
            </a:ext>
          </a:extLst>
        </xdr:cNvPr>
        <xdr:cNvCxnSpPr/>
      </xdr:nvCxnSpPr>
      <xdr:spPr>
        <a:xfrm>
          <a:off x="2527300" y="5454967"/>
          <a:ext cx="7620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13758</xdr:rowOff>
    </xdr:from>
    <xdr:to>
      <xdr:col>7</xdr:col>
      <xdr:colOff>187325</xdr:colOff>
      <xdr:row>28</xdr:row>
      <xdr:rowOff>115358</xdr:rowOff>
    </xdr:to>
    <xdr:sp macro="" textlink="">
      <xdr:nvSpPr>
        <xdr:cNvPr id="99" name="楕円 98">
          <a:extLst>
            <a:ext uri="{FF2B5EF4-FFF2-40B4-BE49-F238E27FC236}">
              <a16:creationId xmlns:a16="http://schemas.microsoft.com/office/drawing/2014/main" id="{7D7C4957-0269-4B76-9E34-784D588D9CBF}"/>
            </a:ext>
          </a:extLst>
        </xdr:cNvPr>
        <xdr:cNvSpPr/>
      </xdr:nvSpPr>
      <xdr:spPr>
        <a:xfrm>
          <a:off x="1714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54292</xdr:rowOff>
    </xdr:from>
    <xdr:to>
      <xdr:col>11</xdr:col>
      <xdr:colOff>136525</xdr:colOff>
      <xdr:row>28</xdr:row>
      <xdr:rowOff>64558</xdr:rowOff>
    </xdr:to>
    <xdr:cxnSp macro="">
      <xdr:nvCxnSpPr>
        <xdr:cNvPr id="100" name="直線コネクタ 99">
          <a:extLst>
            <a:ext uri="{FF2B5EF4-FFF2-40B4-BE49-F238E27FC236}">
              <a16:creationId xmlns:a16="http://schemas.microsoft.com/office/drawing/2014/main" id="{02E9E94C-0DF4-4299-861F-65334130FD80}"/>
            </a:ext>
          </a:extLst>
        </xdr:cNvPr>
        <xdr:cNvCxnSpPr/>
      </xdr:nvCxnSpPr>
      <xdr:spPr>
        <a:xfrm flipV="1">
          <a:off x="1765300" y="5454967"/>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69A3E1B3-4CA5-43A2-BFC2-4CABF3FA7063}"/>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B1C8CC91-9FC6-432A-9ABB-140EC1E17606}"/>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id="{25142AF5-F76B-4F85-BCFB-B44646AC8594}"/>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92E38C24-5557-414E-B5D0-FB082543F128}"/>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37799</xdr:rowOff>
    </xdr:from>
    <xdr:ext cx="405111" cy="259045"/>
    <xdr:sp macro="" textlink="">
      <xdr:nvSpPr>
        <xdr:cNvPr id="105" name="n_1mainValue有形固定資産減価償却率">
          <a:extLst>
            <a:ext uri="{FF2B5EF4-FFF2-40B4-BE49-F238E27FC236}">
              <a16:creationId xmlns:a16="http://schemas.microsoft.com/office/drawing/2014/main" id="{1993F190-C74F-4BC6-AC44-2905B07C6B88}"/>
            </a:ext>
          </a:extLst>
        </xdr:cNvPr>
        <xdr:cNvSpPr txBox="1"/>
      </xdr:nvSpPr>
      <xdr:spPr>
        <a:xfrm>
          <a:off x="3836044" y="5438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1816</xdr:rowOff>
    </xdr:from>
    <xdr:ext cx="405111" cy="259045"/>
    <xdr:sp macro="" textlink="">
      <xdr:nvSpPr>
        <xdr:cNvPr id="106" name="n_2mainValue有形固定資産減価償却率">
          <a:extLst>
            <a:ext uri="{FF2B5EF4-FFF2-40B4-BE49-F238E27FC236}">
              <a16:creationId xmlns:a16="http://schemas.microsoft.com/office/drawing/2014/main" id="{609269DB-68B8-40FA-B17B-377B2ED21B4A}"/>
            </a:ext>
          </a:extLst>
        </xdr:cNvPr>
        <xdr:cNvSpPr txBox="1"/>
      </xdr:nvSpPr>
      <xdr:spPr>
        <a:xfrm>
          <a:off x="3086744" y="540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121619</xdr:rowOff>
    </xdr:from>
    <xdr:ext cx="405111" cy="259045"/>
    <xdr:sp macro="" textlink="">
      <xdr:nvSpPr>
        <xdr:cNvPr id="107" name="n_3mainValue有形固定資産減価償却率">
          <a:extLst>
            <a:ext uri="{FF2B5EF4-FFF2-40B4-BE49-F238E27FC236}">
              <a16:creationId xmlns:a16="http://schemas.microsoft.com/office/drawing/2014/main" id="{B6D9E6BE-E20F-483A-A17A-6765420B9F01}"/>
            </a:ext>
          </a:extLst>
        </xdr:cNvPr>
        <xdr:cNvSpPr txBox="1"/>
      </xdr:nvSpPr>
      <xdr:spPr>
        <a:xfrm>
          <a:off x="2324744" y="5179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131885</xdr:rowOff>
    </xdr:from>
    <xdr:ext cx="405111" cy="259045"/>
    <xdr:sp macro="" textlink="">
      <xdr:nvSpPr>
        <xdr:cNvPr id="108" name="n_4mainValue有形固定資産減価償却率">
          <a:extLst>
            <a:ext uri="{FF2B5EF4-FFF2-40B4-BE49-F238E27FC236}">
              <a16:creationId xmlns:a16="http://schemas.microsoft.com/office/drawing/2014/main" id="{863B6C6B-2A3A-4A19-B262-F157D077FCEB}"/>
            </a:ext>
          </a:extLst>
        </xdr:cNvPr>
        <xdr:cNvSpPr txBox="1"/>
      </xdr:nvSpPr>
      <xdr:spPr>
        <a:xfrm>
          <a:off x="15627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F50B6582-AEEA-48A5-B5EC-F1ACF8F8A4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E22A8D1-A8A5-4F2A-AA54-6384A533EC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a:extLst>
            <a:ext uri="{FF2B5EF4-FFF2-40B4-BE49-F238E27FC236}">
              <a16:creationId xmlns:a16="http://schemas.microsoft.com/office/drawing/2014/main" id="{8F6DD6B9-C5C0-46E2-BED2-40E2234EB4E5}"/>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BDAF28E-EAAA-4C59-ACEA-DB671B0A5C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340BFBD-4235-45B0-B8A5-2B24B5E121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E8E9798-192C-4DB2-B2DE-F8BCA6A70A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B7934D5-F081-406A-88F8-07D9A8E0A5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7E2BB8D-A666-448B-8A79-4ABA6A32DD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A406B1A-32E9-475F-86AA-A54E334D73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31C5D52-7ED6-458B-9070-83319BC69F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7B2564A-99D9-4099-9753-F63E042680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45839C06-63B8-446E-87C4-7AA88B3A0E4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9D70D8E-6EAD-4FAA-8030-5EA67EE449B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類似団体平均と比較すると数値は大きく下回っているが、これは近年地方債の借入を抑制してきたことから地方債残高が減少し、公債費の減額につながっている。また、人件費においては平成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年度から削減に努め、計画的な職員数の維持と採用を行っていることが、大きな要因となっている。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公債費は、今後も引き続き横ばいで推移していく予定であり、その他の経常的経費も含め適正な支出に努める。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80E5539-0198-428B-8252-B29FA0CB87A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DEB00CC5-90C8-44B5-BD9B-4492F1DCB90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E0F6801-089F-4876-B116-FF32F2DC19D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51F202A-CCDF-4D38-A814-2827F2B5124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2830F1FC-6C8A-4DA2-BE19-72228E39E62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C0FBA75F-19B4-45F5-B4BF-493A354A99D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4A5361A1-4A9B-4810-B120-7B587677209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F1150693-79A8-41C6-8E2A-52CEF7D0119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40339DF5-1428-4A1C-92A3-808201F9C28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BA94A596-33E4-411B-A90D-91CE73EFE6E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340397EA-7DDA-4D25-9F74-4B4E09D15A0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AA82313D-BEF1-4DBA-B28D-DD63B3BC68C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A0E01C5F-7E77-4F05-B1C2-DBFFEBD579B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F87F659F-DEE0-4C3C-96B5-06A132C204D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5E89D351-A0C8-4C5E-8B90-B69261AE0EE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E40AC07-2E6E-4141-B167-E61B4FEED4C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448591E-1AC6-47B3-B553-E655369F2B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D61F0094-9778-4CCF-8937-B72DE490A8A8}"/>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D70B8F4A-164D-4026-8249-DC8868FC1B6D}"/>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E16F8456-640B-46AA-8293-77B8232992A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F1CC609C-3CE0-4640-95A1-AEB7312D7C6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78A25B04-0AC0-4E90-B1B1-75ABAB2744C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2FCC50EB-3A68-4412-B611-2C88C6792196}"/>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F582E3B5-55CA-4A10-A4AC-1F9D36B07A0C}"/>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E673ECAF-5AA1-4253-A39D-7601C1634118}"/>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A7CEB701-CF53-45A7-8016-7345F47169B7}"/>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2CA16B33-C7FE-46BC-9D2E-9E5F663E14E6}"/>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60D93E6B-DD6F-4CAD-A47F-34C9E27CC9F4}"/>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0137CF3-43B7-457A-B7C4-DCF09AD6D3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B979E59-759E-4FA6-AE8A-B57A1F61F7A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0C27A2E-C5B0-42C0-9CB8-22DA48D73A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556B820-E398-455C-B30C-ED0DD524DAF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2890CE2-DCAE-47EC-95BF-B99C4EDE129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11784</xdr:rowOff>
    </xdr:from>
    <xdr:to>
      <xdr:col>76</xdr:col>
      <xdr:colOff>73025</xdr:colOff>
      <xdr:row>26</xdr:row>
      <xdr:rowOff>113384</xdr:rowOff>
    </xdr:to>
    <xdr:sp macro="" textlink="">
      <xdr:nvSpPr>
        <xdr:cNvPr id="155" name="楕円 154">
          <a:extLst>
            <a:ext uri="{FF2B5EF4-FFF2-40B4-BE49-F238E27FC236}">
              <a16:creationId xmlns:a16="http://schemas.microsoft.com/office/drawing/2014/main" id="{F17D19F4-4AA3-450C-A1D1-8098804A4262}"/>
            </a:ext>
          </a:extLst>
        </xdr:cNvPr>
        <xdr:cNvSpPr/>
      </xdr:nvSpPr>
      <xdr:spPr>
        <a:xfrm>
          <a:off x="14744700" y="52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56" name="債務償還比率該当値テキスト">
          <a:extLst>
            <a:ext uri="{FF2B5EF4-FFF2-40B4-BE49-F238E27FC236}">
              <a16:creationId xmlns:a16="http://schemas.microsoft.com/office/drawing/2014/main" id="{6B347EFF-BDC1-4E55-89CD-2B5EBC1AA8D6}"/>
            </a:ext>
          </a:extLst>
        </xdr:cNvPr>
        <xdr:cNvSpPr txBox="1"/>
      </xdr:nvSpPr>
      <xdr:spPr>
        <a:xfrm>
          <a:off x="14846300" y="516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91204</xdr:rowOff>
    </xdr:from>
    <xdr:to>
      <xdr:col>72</xdr:col>
      <xdr:colOff>123825</xdr:colOff>
      <xdr:row>27</xdr:row>
      <xdr:rowOff>21354</xdr:rowOff>
    </xdr:to>
    <xdr:sp macro="" textlink="">
      <xdr:nvSpPr>
        <xdr:cNvPr id="157" name="楕円 156">
          <a:extLst>
            <a:ext uri="{FF2B5EF4-FFF2-40B4-BE49-F238E27FC236}">
              <a16:creationId xmlns:a16="http://schemas.microsoft.com/office/drawing/2014/main" id="{ABD3D9B1-80E4-4E90-8AEA-0E179190178F}"/>
            </a:ext>
          </a:extLst>
        </xdr:cNvPr>
        <xdr:cNvSpPr/>
      </xdr:nvSpPr>
      <xdr:spPr>
        <a:xfrm>
          <a:off x="14033500" y="53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62584</xdr:rowOff>
    </xdr:from>
    <xdr:to>
      <xdr:col>76</xdr:col>
      <xdr:colOff>22225</xdr:colOff>
      <xdr:row>26</xdr:row>
      <xdr:rowOff>142004</xdr:rowOff>
    </xdr:to>
    <xdr:cxnSp macro="">
      <xdr:nvCxnSpPr>
        <xdr:cNvPr id="158" name="直線コネクタ 157">
          <a:extLst>
            <a:ext uri="{FF2B5EF4-FFF2-40B4-BE49-F238E27FC236}">
              <a16:creationId xmlns:a16="http://schemas.microsoft.com/office/drawing/2014/main" id="{0CE01210-09B3-43D3-957D-D98DD6CAC68A}"/>
            </a:ext>
          </a:extLst>
        </xdr:cNvPr>
        <xdr:cNvCxnSpPr/>
      </xdr:nvCxnSpPr>
      <xdr:spPr>
        <a:xfrm flipV="1">
          <a:off x="14084300" y="5291809"/>
          <a:ext cx="7112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141632</xdr:rowOff>
    </xdr:from>
    <xdr:to>
      <xdr:col>68</xdr:col>
      <xdr:colOff>123825</xdr:colOff>
      <xdr:row>27</xdr:row>
      <xdr:rowOff>71782</xdr:rowOff>
    </xdr:to>
    <xdr:sp macro="" textlink="">
      <xdr:nvSpPr>
        <xdr:cNvPr id="159" name="楕円 158">
          <a:extLst>
            <a:ext uri="{FF2B5EF4-FFF2-40B4-BE49-F238E27FC236}">
              <a16:creationId xmlns:a16="http://schemas.microsoft.com/office/drawing/2014/main" id="{5B95A7EC-E0E3-4CE6-9690-0DB58CE46E0A}"/>
            </a:ext>
          </a:extLst>
        </xdr:cNvPr>
        <xdr:cNvSpPr/>
      </xdr:nvSpPr>
      <xdr:spPr>
        <a:xfrm>
          <a:off x="13271500" y="53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142004</xdr:rowOff>
    </xdr:from>
    <xdr:to>
      <xdr:col>72</xdr:col>
      <xdr:colOff>73025</xdr:colOff>
      <xdr:row>27</xdr:row>
      <xdr:rowOff>20982</xdr:rowOff>
    </xdr:to>
    <xdr:cxnSp macro="">
      <xdr:nvCxnSpPr>
        <xdr:cNvPr id="160" name="直線コネクタ 159">
          <a:extLst>
            <a:ext uri="{FF2B5EF4-FFF2-40B4-BE49-F238E27FC236}">
              <a16:creationId xmlns:a16="http://schemas.microsoft.com/office/drawing/2014/main" id="{8E27243F-C83A-4610-B929-ED741BCC7AE5}"/>
            </a:ext>
          </a:extLst>
        </xdr:cNvPr>
        <xdr:cNvCxnSpPr/>
      </xdr:nvCxnSpPr>
      <xdr:spPr>
        <a:xfrm flipV="1">
          <a:off x="13322300" y="5371229"/>
          <a:ext cx="762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7039</xdr:rowOff>
    </xdr:from>
    <xdr:to>
      <xdr:col>64</xdr:col>
      <xdr:colOff>123825</xdr:colOff>
      <xdr:row>27</xdr:row>
      <xdr:rowOff>108639</xdr:rowOff>
    </xdr:to>
    <xdr:sp macro="" textlink="">
      <xdr:nvSpPr>
        <xdr:cNvPr id="161" name="楕円 160">
          <a:extLst>
            <a:ext uri="{FF2B5EF4-FFF2-40B4-BE49-F238E27FC236}">
              <a16:creationId xmlns:a16="http://schemas.microsoft.com/office/drawing/2014/main" id="{3883BAFA-5327-465C-80E4-D3BFDE1B000A}"/>
            </a:ext>
          </a:extLst>
        </xdr:cNvPr>
        <xdr:cNvSpPr/>
      </xdr:nvSpPr>
      <xdr:spPr>
        <a:xfrm>
          <a:off x="12509500" y="54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20982</xdr:rowOff>
    </xdr:from>
    <xdr:to>
      <xdr:col>68</xdr:col>
      <xdr:colOff>73025</xdr:colOff>
      <xdr:row>27</xdr:row>
      <xdr:rowOff>57839</xdr:rowOff>
    </xdr:to>
    <xdr:cxnSp macro="">
      <xdr:nvCxnSpPr>
        <xdr:cNvPr id="162" name="直線コネクタ 161">
          <a:extLst>
            <a:ext uri="{FF2B5EF4-FFF2-40B4-BE49-F238E27FC236}">
              <a16:creationId xmlns:a16="http://schemas.microsoft.com/office/drawing/2014/main" id="{5C7F81AA-172E-4E34-9A1A-40E266A63689}"/>
            </a:ext>
          </a:extLst>
        </xdr:cNvPr>
        <xdr:cNvCxnSpPr/>
      </xdr:nvCxnSpPr>
      <xdr:spPr>
        <a:xfrm flipV="1">
          <a:off x="12560300" y="5421657"/>
          <a:ext cx="762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69496</xdr:rowOff>
    </xdr:from>
    <xdr:to>
      <xdr:col>60</xdr:col>
      <xdr:colOff>123825</xdr:colOff>
      <xdr:row>27</xdr:row>
      <xdr:rowOff>171096</xdr:rowOff>
    </xdr:to>
    <xdr:sp macro="" textlink="">
      <xdr:nvSpPr>
        <xdr:cNvPr id="163" name="楕円 162">
          <a:extLst>
            <a:ext uri="{FF2B5EF4-FFF2-40B4-BE49-F238E27FC236}">
              <a16:creationId xmlns:a16="http://schemas.microsoft.com/office/drawing/2014/main" id="{0BA42726-46B0-4ED6-9581-5174728513B6}"/>
            </a:ext>
          </a:extLst>
        </xdr:cNvPr>
        <xdr:cNvSpPr/>
      </xdr:nvSpPr>
      <xdr:spPr>
        <a:xfrm>
          <a:off x="11747500" y="54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57839</xdr:rowOff>
    </xdr:from>
    <xdr:to>
      <xdr:col>64</xdr:col>
      <xdr:colOff>73025</xdr:colOff>
      <xdr:row>27</xdr:row>
      <xdr:rowOff>120296</xdr:rowOff>
    </xdr:to>
    <xdr:cxnSp macro="">
      <xdr:nvCxnSpPr>
        <xdr:cNvPr id="164" name="直線コネクタ 163">
          <a:extLst>
            <a:ext uri="{FF2B5EF4-FFF2-40B4-BE49-F238E27FC236}">
              <a16:creationId xmlns:a16="http://schemas.microsoft.com/office/drawing/2014/main" id="{5F5C8D4B-48F9-4DF2-983A-0B31F67021B8}"/>
            </a:ext>
          </a:extLst>
        </xdr:cNvPr>
        <xdr:cNvCxnSpPr/>
      </xdr:nvCxnSpPr>
      <xdr:spPr>
        <a:xfrm flipV="1">
          <a:off x="11798300" y="5458514"/>
          <a:ext cx="762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0AEF6124-073E-4D94-91EE-3EFD0948E1F3}"/>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D1F409EC-B37F-44AC-BE82-44A28B30EF49}"/>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92FE7BC9-F88B-47EB-A22B-9B0651ADF3D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00031ACE-84AA-4721-9B8E-25A97BDF44A1}"/>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37881</xdr:rowOff>
    </xdr:from>
    <xdr:ext cx="405111" cy="259045"/>
    <xdr:sp macro="" textlink="">
      <xdr:nvSpPr>
        <xdr:cNvPr id="169" name="n_1mainValue債務償還比率">
          <a:extLst>
            <a:ext uri="{FF2B5EF4-FFF2-40B4-BE49-F238E27FC236}">
              <a16:creationId xmlns:a16="http://schemas.microsoft.com/office/drawing/2014/main" id="{EBC048F5-6526-487D-9CF9-C8C114D9F2D6}"/>
            </a:ext>
          </a:extLst>
        </xdr:cNvPr>
        <xdr:cNvSpPr txBox="1"/>
      </xdr:nvSpPr>
      <xdr:spPr>
        <a:xfrm>
          <a:off x="13869044" y="5095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88309</xdr:rowOff>
    </xdr:from>
    <xdr:ext cx="469744" cy="259045"/>
    <xdr:sp macro="" textlink="">
      <xdr:nvSpPr>
        <xdr:cNvPr id="170" name="n_2mainValue債務償還比率">
          <a:extLst>
            <a:ext uri="{FF2B5EF4-FFF2-40B4-BE49-F238E27FC236}">
              <a16:creationId xmlns:a16="http://schemas.microsoft.com/office/drawing/2014/main" id="{97267CB0-5C68-4FB6-B401-BE8B456E958A}"/>
            </a:ext>
          </a:extLst>
        </xdr:cNvPr>
        <xdr:cNvSpPr txBox="1"/>
      </xdr:nvSpPr>
      <xdr:spPr>
        <a:xfrm>
          <a:off x="13087427" y="51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125166</xdr:rowOff>
    </xdr:from>
    <xdr:ext cx="469744" cy="259045"/>
    <xdr:sp macro="" textlink="">
      <xdr:nvSpPr>
        <xdr:cNvPr id="171" name="n_3mainValue債務償還比率">
          <a:extLst>
            <a:ext uri="{FF2B5EF4-FFF2-40B4-BE49-F238E27FC236}">
              <a16:creationId xmlns:a16="http://schemas.microsoft.com/office/drawing/2014/main" id="{FE3DE7F9-6F4F-4338-A8C1-14339B375FDD}"/>
            </a:ext>
          </a:extLst>
        </xdr:cNvPr>
        <xdr:cNvSpPr txBox="1"/>
      </xdr:nvSpPr>
      <xdr:spPr>
        <a:xfrm>
          <a:off x="12325427" y="51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16173</xdr:rowOff>
    </xdr:from>
    <xdr:ext cx="469744" cy="259045"/>
    <xdr:sp macro="" textlink="">
      <xdr:nvSpPr>
        <xdr:cNvPr id="172" name="n_4mainValue債務償還比率">
          <a:extLst>
            <a:ext uri="{FF2B5EF4-FFF2-40B4-BE49-F238E27FC236}">
              <a16:creationId xmlns:a16="http://schemas.microsoft.com/office/drawing/2014/main" id="{4678EB39-0280-47AE-AD21-BCD295F79F91}"/>
            </a:ext>
          </a:extLst>
        </xdr:cNvPr>
        <xdr:cNvSpPr txBox="1"/>
      </xdr:nvSpPr>
      <xdr:spPr>
        <a:xfrm>
          <a:off x="11563427" y="524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411441DE-0380-4BB2-93D7-1F5E4DA081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45460A84-A809-45D5-9155-1840E3CF78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A1B702F-0B62-45D9-946A-28F94615C62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3257BB62-16A4-4822-BDD3-B50268D0F5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BA2A70B-9D1E-45E7-A47A-B751296AC3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4CAC5307-7C2D-4715-9783-29BB9163AA8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487C3A-BFDE-4BB6-9D76-3E2E71B05A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2864BE-355A-42FB-86FF-F1D150FE59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4591D7-C099-4371-9ED9-07733D5230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773FA1-C3BD-4BB2-81BD-4C73E11A2A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5ABD30-7181-4F3C-9E99-2FAC5103B9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B8D3E1-D2E5-4260-B768-6B05089F18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619183-CA7F-47A5-80F0-1D2CC8282F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EF8821-4D79-4C24-87B8-0A1911E5A4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7206EB-FBA2-422C-9102-008AE853EB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1D5D82-328A-482F-82BA-77A3D40001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19EB7F-8891-4431-B54A-5E6B6A02D4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1B45E2-B9DC-41C2-88B1-ADEF8049E0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5A413C-6D19-4C31-A046-6F056739B5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3C93A6-3831-4CE1-B64B-CBB2BE54F1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0314FC-C66A-474B-AF86-FAB41AC32C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12380D-ABCA-4321-88CA-4ECF1B080B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1FEFBE-18E6-41D9-A20C-A6DDCACE5C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4F495B-CAA2-42DA-98CC-F98E386CBF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A5B480-027D-4A57-9B1D-49A1495F51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7C616D-03A2-421E-B057-3C4C2BA5AA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2C6F14-EF7D-42BF-871B-1C65112CEA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8BA9BD-0ADD-4528-B7E4-B2B755967A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D5A151-FF9B-4890-A855-AEDD15B7A2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21A274-7D68-4CED-B1EE-391E313AA1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0B00BD-2ECA-4789-B33F-15B0C63757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7C258D-EE56-46B1-9290-E987DC294D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058D30-500F-4DCF-8F82-A3F513668E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DB470E-5BC2-4200-B60E-A18080B9E2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D3B8A2-2889-4B8F-9E48-85CD15EF5C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B99986-3392-4B64-BC7C-AE8A3BF66B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C9C7D4-EBB9-4885-9CD9-7526FAC541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145974-FD32-4F21-80B4-8427C89C33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82EAC6-8E02-44C3-BC08-B1157D4585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915EDC-0DF0-4A58-B430-6FC48EFA6B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F1A26E-F8A8-4D5D-A6A9-42CF87C060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4B6A69-DE1F-4A8D-B7E9-5FC33F5930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7E7F5C-C317-43E9-98F7-27DDBEF58F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0D6E0A-220C-440C-8B9A-65507C858C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0EC307-5A43-4399-B174-311895968A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8EDAC9-3178-4303-9B37-64BF35A170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E1B999-A033-4C8B-B6DF-5F48687A009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48B89A-6F88-4E10-AFB5-35A09B182D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DD9A2B4-DA7A-4EB3-AAFA-E43A4B57F16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24B9D3D-8E1C-4DC7-8FA7-35C2264832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419C911-C026-49FE-9199-B2B31E34934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DE72039-1257-444E-9A4E-41E7A62907A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2098C8F-2EF6-4287-BB0E-58C9844EEFB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BF623C-62A1-4A32-9AFA-B40A0132D5A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3743F6-8C40-42D8-ABDF-DB9AFCE45F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87405A3-958E-4ECF-BAE2-69C935594E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9F42D2-D163-4D90-B6BA-5384C92EF9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127F154-4115-4D42-9644-C425500481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B33CD25-9805-40C2-AEA7-023B24B3693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C3EF92-98D6-4A1F-B262-6D3F7B5C4BA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36D14E-AA5D-41CE-BC1E-5E792F858C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D833219-7EE4-4517-8CB8-7ADD816A3D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B6A70B5A-F664-44BC-9589-B659AAFA7D2F}"/>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18D72425-5376-47BC-969F-7ADE6248CD6A}"/>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6F1CA3B-42DE-49AD-B309-CB42440B80C2}"/>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5476B63C-52A5-40E9-9F96-17CE178E63C5}"/>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5AD677D1-8531-4D91-B2EB-79803648112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E2A46509-AAC8-4380-8F4A-44105558C8EA}"/>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B1078ED-B553-4549-9E2D-77E1B6702F1B}"/>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6CD72A0-D6A7-447C-AC2A-F6D6975119C8}"/>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9C35E78D-2EA6-4A64-8B17-3C2E411BAF7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187D0F9-7F85-4172-B61F-A4DD734DAF5F}"/>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7A74ADB4-E7DF-4429-8B1A-E0450DE2FEC5}"/>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E629B6-49FE-4599-88C5-20873EAED7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75D494-1EDD-4BFE-9A34-FEBA0C15F7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261BD2-72C1-4BF6-BCBD-127E0D63AD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23D88B-3FD0-4E35-80CC-CB4CED7498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791502-1AF3-4AA7-995D-93FFC7EA3F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4" name="楕円 73">
          <a:extLst>
            <a:ext uri="{FF2B5EF4-FFF2-40B4-BE49-F238E27FC236}">
              <a16:creationId xmlns:a16="http://schemas.microsoft.com/office/drawing/2014/main" id="{AAF78772-11DD-4AB5-AA7A-946056B3F0CB}"/>
            </a:ext>
          </a:extLst>
        </xdr:cNvPr>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5" name="【道路】&#10;有形固定資産減価償却率該当値テキスト">
          <a:extLst>
            <a:ext uri="{FF2B5EF4-FFF2-40B4-BE49-F238E27FC236}">
              <a16:creationId xmlns:a16="http://schemas.microsoft.com/office/drawing/2014/main" id="{92F2C017-2934-49EE-B13A-B1859BCD512B}"/>
            </a:ext>
          </a:extLst>
        </xdr:cNvPr>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a:extLst>
            <a:ext uri="{FF2B5EF4-FFF2-40B4-BE49-F238E27FC236}">
              <a16:creationId xmlns:a16="http://schemas.microsoft.com/office/drawing/2014/main" id="{87918B87-D99D-4029-AE54-1D9FCEA66139}"/>
            </a:ext>
          </a:extLst>
        </xdr:cNvPr>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167640</xdr:rowOff>
    </xdr:to>
    <xdr:cxnSp macro="">
      <xdr:nvCxnSpPr>
        <xdr:cNvPr id="77" name="直線コネクタ 76">
          <a:extLst>
            <a:ext uri="{FF2B5EF4-FFF2-40B4-BE49-F238E27FC236}">
              <a16:creationId xmlns:a16="http://schemas.microsoft.com/office/drawing/2014/main" id="{0C52CB1B-1FC3-430C-A7F3-D7DC705BFC64}"/>
            </a:ext>
          </a:extLst>
        </xdr:cNvPr>
        <xdr:cNvCxnSpPr/>
      </xdr:nvCxnSpPr>
      <xdr:spPr>
        <a:xfrm>
          <a:off x="3797300" y="626962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17236</xdr:rowOff>
    </xdr:from>
    <xdr:to>
      <xdr:col>15</xdr:col>
      <xdr:colOff>101600</xdr:colOff>
      <xdr:row>36</xdr:row>
      <xdr:rowOff>118836</xdr:rowOff>
    </xdr:to>
    <xdr:sp macro="" textlink="">
      <xdr:nvSpPr>
        <xdr:cNvPr id="78" name="楕円 77">
          <a:extLst>
            <a:ext uri="{FF2B5EF4-FFF2-40B4-BE49-F238E27FC236}">
              <a16:creationId xmlns:a16="http://schemas.microsoft.com/office/drawing/2014/main" id="{FFE6A42D-1436-471E-9BF6-1745B062CBA1}"/>
            </a:ext>
          </a:extLst>
        </xdr:cNvPr>
        <xdr:cNvSpPr/>
      </xdr:nvSpPr>
      <xdr:spPr>
        <a:xfrm>
          <a:off x="2857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68036</xdr:rowOff>
    </xdr:from>
    <xdr:to>
      <xdr:col>19</xdr:col>
      <xdr:colOff>177800</xdr:colOff>
      <xdr:row>36</xdr:row>
      <xdr:rowOff>97427</xdr:rowOff>
    </xdr:to>
    <xdr:cxnSp macro="">
      <xdr:nvCxnSpPr>
        <xdr:cNvPr id="79" name="直線コネクタ 78">
          <a:extLst>
            <a:ext uri="{FF2B5EF4-FFF2-40B4-BE49-F238E27FC236}">
              <a16:creationId xmlns:a16="http://schemas.microsoft.com/office/drawing/2014/main" id="{8A75B73D-DDF6-4CC8-9ED3-8BC2F737CC89}"/>
            </a:ext>
          </a:extLst>
        </xdr:cNvPr>
        <xdr:cNvCxnSpPr/>
      </xdr:nvCxnSpPr>
      <xdr:spPr>
        <a:xfrm>
          <a:off x="2908300" y="62402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157661</xdr:rowOff>
    </xdr:from>
    <xdr:to>
      <xdr:col>10</xdr:col>
      <xdr:colOff>165100</xdr:colOff>
      <xdr:row>36</xdr:row>
      <xdr:rowOff>87811</xdr:rowOff>
    </xdr:to>
    <xdr:sp macro="" textlink="">
      <xdr:nvSpPr>
        <xdr:cNvPr id="80" name="楕円 79">
          <a:extLst>
            <a:ext uri="{FF2B5EF4-FFF2-40B4-BE49-F238E27FC236}">
              <a16:creationId xmlns:a16="http://schemas.microsoft.com/office/drawing/2014/main" id="{7BC7B797-1F5B-4563-8B2C-62E91D389FF5}"/>
            </a:ext>
          </a:extLst>
        </xdr:cNvPr>
        <xdr:cNvSpPr/>
      </xdr:nvSpPr>
      <xdr:spPr>
        <a:xfrm>
          <a:off x="1968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68036</xdr:rowOff>
    </xdr:to>
    <xdr:cxnSp macro="">
      <xdr:nvCxnSpPr>
        <xdr:cNvPr id="81" name="直線コネクタ 80">
          <a:extLst>
            <a:ext uri="{FF2B5EF4-FFF2-40B4-BE49-F238E27FC236}">
              <a16:creationId xmlns:a16="http://schemas.microsoft.com/office/drawing/2014/main" id="{A55E5D85-7B50-4318-AE85-F46E6BA2C2C9}"/>
            </a:ext>
          </a:extLst>
        </xdr:cNvPr>
        <xdr:cNvCxnSpPr/>
      </xdr:nvCxnSpPr>
      <xdr:spPr>
        <a:xfrm>
          <a:off x="2019300" y="6209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82" name="楕円 81">
          <a:extLst>
            <a:ext uri="{FF2B5EF4-FFF2-40B4-BE49-F238E27FC236}">
              <a16:creationId xmlns:a16="http://schemas.microsoft.com/office/drawing/2014/main" id="{340CBF40-999C-4E53-80BD-C319AC294A9C}"/>
            </a:ext>
          </a:extLst>
        </xdr:cNvPr>
        <xdr:cNvSpPr/>
      </xdr:nvSpPr>
      <xdr:spPr>
        <a:xfrm>
          <a:off x="107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xdr:rowOff>
    </xdr:from>
    <xdr:to>
      <xdr:col>10</xdr:col>
      <xdr:colOff>114300</xdr:colOff>
      <xdr:row>36</xdr:row>
      <xdr:rowOff>37011</xdr:rowOff>
    </xdr:to>
    <xdr:cxnSp macro="">
      <xdr:nvCxnSpPr>
        <xdr:cNvPr id="83" name="直線コネクタ 82">
          <a:extLst>
            <a:ext uri="{FF2B5EF4-FFF2-40B4-BE49-F238E27FC236}">
              <a16:creationId xmlns:a16="http://schemas.microsoft.com/office/drawing/2014/main" id="{89465F31-267D-41C0-A059-7065C220E3E1}"/>
            </a:ext>
          </a:extLst>
        </xdr:cNvPr>
        <xdr:cNvCxnSpPr/>
      </xdr:nvCxnSpPr>
      <xdr:spPr>
        <a:xfrm>
          <a:off x="1130300" y="617982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5528357E-A2C3-4B13-A163-C25D72EF41ED}"/>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DF8DD358-7214-40D0-8408-CED3695121BC}"/>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81D840E-D0AE-40F4-8F08-99EBB8395C3E}"/>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C5423FC-2592-4836-99F7-C9A117004FB9}"/>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0B2F3170-9BE2-44A8-8672-EEE608895D3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135363</xdr:rowOff>
    </xdr:from>
    <xdr:ext cx="405111" cy="259045"/>
    <xdr:sp macro="" textlink="">
      <xdr:nvSpPr>
        <xdr:cNvPr id="89" name="n_2mainValue【道路】&#10;有形固定資産減価償却率">
          <a:extLst>
            <a:ext uri="{FF2B5EF4-FFF2-40B4-BE49-F238E27FC236}">
              <a16:creationId xmlns:a16="http://schemas.microsoft.com/office/drawing/2014/main" id="{9A879FDF-20DC-4DF5-8F48-61DECDB967A7}"/>
            </a:ext>
          </a:extLst>
        </xdr:cNvPr>
        <xdr:cNvSpPr txBox="1"/>
      </xdr:nvSpPr>
      <xdr:spPr>
        <a:xfrm>
          <a:off x="2705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104338</xdr:rowOff>
    </xdr:from>
    <xdr:ext cx="405111" cy="259045"/>
    <xdr:sp macro="" textlink="">
      <xdr:nvSpPr>
        <xdr:cNvPr id="90" name="n_3mainValue【道路】&#10;有形固定資産減価償却率">
          <a:extLst>
            <a:ext uri="{FF2B5EF4-FFF2-40B4-BE49-F238E27FC236}">
              <a16:creationId xmlns:a16="http://schemas.microsoft.com/office/drawing/2014/main" id="{D2F32A81-59E3-40C6-8D5C-4DC9556A8019}"/>
            </a:ext>
          </a:extLst>
        </xdr:cNvPr>
        <xdr:cNvSpPr txBox="1"/>
      </xdr:nvSpPr>
      <xdr:spPr>
        <a:xfrm>
          <a:off x="1816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91" name="n_4mainValue【道路】&#10;有形固定資産減価償却率">
          <a:extLst>
            <a:ext uri="{FF2B5EF4-FFF2-40B4-BE49-F238E27FC236}">
              <a16:creationId xmlns:a16="http://schemas.microsoft.com/office/drawing/2014/main" id="{323A283F-AF13-490C-B63E-E9BEB37443DE}"/>
            </a:ext>
          </a:extLst>
        </xdr:cNvPr>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3D986AA-C0A0-456F-8229-3657ED146D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E812B5-0F67-4953-96EF-BBEFE0B0FD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45E6794-E4AC-468E-BBF0-DC83F65682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38A3433-B79A-4F83-A9DE-DF1643536D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CC9741A-B7FE-4898-BE28-D6AC5673E1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BED3302-456A-4BFA-A876-75FCFF7F02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ABC70BD-CBF7-416D-B4BD-65AEEFD68C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8A39519-EF65-4E05-960A-085135AF28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79B3A3F-BBDF-4899-A429-DFF4E339171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94FC1B-D510-49B9-8C81-5D8B19198C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948DE25-AD0E-47CC-A617-3F3AF85FA88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F034709-E847-4B9A-BE44-8CF8D236526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5E8D718-8FBF-42E5-97AE-E3187AC0E89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17904D7-458E-4DD9-B876-7A6C02A84BF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1387B15-921E-4781-A80F-D63FAFA8953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A2520B1-C542-4278-A950-22E2331527D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A10FC7-51FB-44DA-B7DA-1FF6FDE4D32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238692A-4743-4CB1-BBA9-BF4D9453E3E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A430791-3BD1-4029-9953-FFE774E6B0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E23A7D0A-E33C-4BBF-ABD3-1E4E2535552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E2B107A-8B59-4457-A688-22782C34FC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E36A2F80-0AE7-448F-A57E-F264E6BC08A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0C93AF9-BA2A-4337-8B36-1DBCB69AEB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4BC34DA8-01DB-4B3E-889A-288577A00899}"/>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90A1E459-3FCD-43D2-AB42-BC46FC4020FB}"/>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FEE21336-193D-47CE-ACC3-872913D3038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89073C1C-F6A7-4D81-86A9-FA8A39A6EA2C}"/>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714B37B2-84A7-434B-BDD8-A1D79E32088D}"/>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FFA1C45B-4429-409E-B511-EE9A89EDF131}"/>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A83590BF-313A-4AA0-B048-29B3CAA6675F}"/>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A1576525-5EF4-4755-97EB-5E6E6E2443C6}"/>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9326F061-6929-4821-A8C9-50B53AC1223F}"/>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4592235A-8A1E-4D84-B4A2-FFEEFF1A3017}"/>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5D32B7DA-CDFA-4967-9423-C5A85E62F6A2}"/>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48ABD0-D6B4-49DA-8049-3E87ACC76D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7AC7A8-82BF-418A-BB5E-4C3BD92804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C4F7E5-7D13-4883-AAC4-C02D9A78E1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9FC4114-B27B-464D-B8EA-36AB440D4D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B660C92-8FA7-4CB6-8D2F-9EC575A8DB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51297</xdr:rowOff>
    </xdr:from>
    <xdr:to>
      <xdr:col>55</xdr:col>
      <xdr:colOff>50800</xdr:colOff>
      <xdr:row>40</xdr:row>
      <xdr:rowOff>152897</xdr:rowOff>
    </xdr:to>
    <xdr:sp macro="" textlink="">
      <xdr:nvSpPr>
        <xdr:cNvPr id="131" name="楕円 130">
          <a:extLst>
            <a:ext uri="{FF2B5EF4-FFF2-40B4-BE49-F238E27FC236}">
              <a16:creationId xmlns:a16="http://schemas.microsoft.com/office/drawing/2014/main" id="{1E463C6B-3FCC-4351-8B14-69AFFF2EE335}"/>
            </a:ext>
          </a:extLst>
        </xdr:cNvPr>
        <xdr:cNvSpPr/>
      </xdr:nvSpPr>
      <xdr:spPr>
        <a:xfrm>
          <a:off x="10426700" y="69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74174</xdr:rowOff>
    </xdr:from>
    <xdr:ext cx="534377" cy="259045"/>
    <xdr:sp macro="" textlink="">
      <xdr:nvSpPr>
        <xdr:cNvPr id="132" name="【道路】&#10;一人当たり延長該当値テキスト">
          <a:extLst>
            <a:ext uri="{FF2B5EF4-FFF2-40B4-BE49-F238E27FC236}">
              <a16:creationId xmlns:a16="http://schemas.microsoft.com/office/drawing/2014/main" id="{4D976A8E-6930-4407-ABD4-4921121788AE}"/>
            </a:ext>
          </a:extLst>
        </xdr:cNvPr>
        <xdr:cNvSpPr txBox="1"/>
      </xdr:nvSpPr>
      <xdr:spPr>
        <a:xfrm>
          <a:off x="10515600" y="6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52919</xdr:rowOff>
    </xdr:from>
    <xdr:to>
      <xdr:col>50</xdr:col>
      <xdr:colOff>165100</xdr:colOff>
      <xdr:row>40</xdr:row>
      <xdr:rowOff>154519</xdr:rowOff>
    </xdr:to>
    <xdr:sp macro="" textlink="">
      <xdr:nvSpPr>
        <xdr:cNvPr id="133" name="楕円 132">
          <a:extLst>
            <a:ext uri="{FF2B5EF4-FFF2-40B4-BE49-F238E27FC236}">
              <a16:creationId xmlns:a16="http://schemas.microsoft.com/office/drawing/2014/main" id="{F8E27950-16AE-4A0C-AE1F-F8A432C174EE}"/>
            </a:ext>
          </a:extLst>
        </xdr:cNvPr>
        <xdr:cNvSpPr/>
      </xdr:nvSpPr>
      <xdr:spPr>
        <a:xfrm>
          <a:off x="9588500" y="69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102097</xdr:rowOff>
    </xdr:from>
    <xdr:to>
      <xdr:col>55</xdr:col>
      <xdr:colOff>0</xdr:colOff>
      <xdr:row>40</xdr:row>
      <xdr:rowOff>103719</xdr:rowOff>
    </xdr:to>
    <xdr:cxnSp macro="">
      <xdr:nvCxnSpPr>
        <xdr:cNvPr id="134" name="直線コネクタ 133">
          <a:extLst>
            <a:ext uri="{FF2B5EF4-FFF2-40B4-BE49-F238E27FC236}">
              <a16:creationId xmlns:a16="http://schemas.microsoft.com/office/drawing/2014/main" id="{51CB8BC9-03C6-4AA3-8A9D-039E6F1F0D89}"/>
            </a:ext>
          </a:extLst>
        </xdr:cNvPr>
        <xdr:cNvCxnSpPr/>
      </xdr:nvCxnSpPr>
      <xdr:spPr>
        <a:xfrm flipV="1">
          <a:off x="9639300" y="6960097"/>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44534</xdr:rowOff>
    </xdr:from>
    <xdr:to>
      <xdr:col>46</xdr:col>
      <xdr:colOff>38100</xdr:colOff>
      <xdr:row>40</xdr:row>
      <xdr:rowOff>146134</xdr:rowOff>
    </xdr:to>
    <xdr:sp macro="" textlink="">
      <xdr:nvSpPr>
        <xdr:cNvPr id="135" name="楕円 134">
          <a:extLst>
            <a:ext uri="{FF2B5EF4-FFF2-40B4-BE49-F238E27FC236}">
              <a16:creationId xmlns:a16="http://schemas.microsoft.com/office/drawing/2014/main" id="{5B37C5EB-493C-4D00-B018-4F38FA38C66E}"/>
            </a:ext>
          </a:extLst>
        </xdr:cNvPr>
        <xdr:cNvSpPr/>
      </xdr:nvSpPr>
      <xdr:spPr>
        <a:xfrm>
          <a:off x="8699500" y="6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95334</xdr:rowOff>
    </xdr:from>
    <xdr:to>
      <xdr:col>50</xdr:col>
      <xdr:colOff>114300</xdr:colOff>
      <xdr:row>40</xdr:row>
      <xdr:rowOff>103719</xdr:rowOff>
    </xdr:to>
    <xdr:cxnSp macro="">
      <xdr:nvCxnSpPr>
        <xdr:cNvPr id="136" name="直線コネクタ 135">
          <a:extLst>
            <a:ext uri="{FF2B5EF4-FFF2-40B4-BE49-F238E27FC236}">
              <a16:creationId xmlns:a16="http://schemas.microsoft.com/office/drawing/2014/main" id="{32BC00B7-7461-4BBF-AC82-CF9DA95CD82F}"/>
            </a:ext>
          </a:extLst>
        </xdr:cNvPr>
        <xdr:cNvCxnSpPr/>
      </xdr:nvCxnSpPr>
      <xdr:spPr>
        <a:xfrm>
          <a:off x="8750300" y="6953334"/>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54036</xdr:rowOff>
    </xdr:from>
    <xdr:to>
      <xdr:col>41</xdr:col>
      <xdr:colOff>101600</xdr:colOff>
      <xdr:row>40</xdr:row>
      <xdr:rowOff>155636</xdr:rowOff>
    </xdr:to>
    <xdr:sp macro="" textlink="">
      <xdr:nvSpPr>
        <xdr:cNvPr id="137" name="楕円 136">
          <a:extLst>
            <a:ext uri="{FF2B5EF4-FFF2-40B4-BE49-F238E27FC236}">
              <a16:creationId xmlns:a16="http://schemas.microsoft.com/office/drawing/2014/main" id="{1467F678-2B16-4BBF-9AF7-A763EB81FFCB}"/>
            </a:ext>
          </a:extLst>
        </xdr:cNvPr>
        <xdr:cNvSpPr/>
      </xdr:nvSpPr>
      <xdr:spPr>
        <a:xfrm>
          <a:off x="7810500" y="69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95334</xdr:rowOff>
    </xdr:from>
    <xdr:to>
      <xdr:col>45</xdr:col>
      <xdr:colOff>177800</xdr:colOff>
      <xdr:row>40</xdr:row>
      <xdr:rowOff>104836</xdr:rowOff>
    </xdr:to>
    <xdr:cxnSp macro="">
      <xdr:nvCxnSpPr>
        <xdr:cNvPr id="138" name="直線コネクタ 137">
          <a:extLst>
            <a:ext uri="{FF2B5EF4-FFF2-40B4-BE49-F238E27FC236}">
              <a16:creationId xmlns:a16="http://schemas.microsoft.com/office/drawing/2014/main" id="{8C61F649-2097-4285-A8D9-A0794CFBE200}"/>
            </a:ext>
          </a:extLst>
        </xdr:cNvPr>
        <xdr:cNvCxnSpPr/>
      </xdr:nvCxnSpPr>
      <xdr:spPr>
        <a:xfrm flipV="1">
          <a:off x="7861300" y="6953334"/>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59579</xdr:rowOff>
    </xdr:from>
    <xdr:to>
      <xdr:col>36</xdr:col>
      <xdr:colOff>165100</xdr:colOff>
      <xdr:row>40</xdr:row>
      <xdr:rowOff>161179</xdr:rowOff>
    </xdr:to>
    <xdr:sp macro="" textlink="">
      <xdr:nvSpPr>
        <xdr:cNvPr id="139" name="楕円 138">
          <a:extLst>
            <a:ext uri="{FF2B5EF4-FFF2-40B4-BE49-F238E27FC236}">
              <a16:creationId xmlns:a16="http://schemas.microsoft.com/office/drawing/2014/main" id="{73D17F35-062E-4B4B-AF93-F4946AA35AA5}"/>
            </a:ext>
          </a:extLst>
        </xdr:cNvPr>
        <xdr:cNvSpPr/>
      </xdr:nvSpPr>
      <xdr:spPr>
        <a:xfrm>
          <a:off x="6921500" y="69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104836</xdr:rowOff>
    </xdr:from>
    <xdr:to>
      <xdr:col>41</xdr:col>
      <xdr:colOff>50800</xdr:colOff>
      <xdr:row>40</xdr:row>
      <xdr:rowOff>110379</xdr:rowOff>
    </xdr:to>
    <xdr:cxnSp macro="">
      <xdr:nvCxnSpPr>
        <xdr:cNvPr id="140" name="直線コネクタ 139">
          <a:extLst>
            <a:ext uri="{FF2B5EF4-FFF2-40B4-BE49-F238E27FC236}">
              <a16:creationId xmlns:a16="http://schemas.microsoft.com/office/drawing/2014/main" id="{0A4F07E3-FE9F-4B15-A032-2C3C1448B5EE}"/>
            </a:ext>
          </a:extLst>
        </xdr:cNvPr>
        <xdr:cNvCxnSpPr/>
      </xdr:nvCxnSpPr>
      <xdr:spPr>
        <a:xfrm flipV="1">
          <a:off x="6972300" y="696283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C33E7DA3-E34E-47E6-9405-8F104208746E}"/>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2AD7F160-EFF7-47C7-9DF7-80E6C5F1CFDF}"/>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308CA4CE-2D34-4A23-A282-99A74B793160}"/>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C631E047-F711-41A8-AEE4-53E6E6766DA1}"/>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171046</xdr:rowOff>
    </xdr:from>
    <xdr:ext cx="534377" cy="259045"/>
    <xdr:sp macro="" textlink="">
      <xdr:nvSpPr>
        <xdr:cNvPr id="145" name="n_1mainValue【道路】&#10;一人当たり延長">
          <a:extLst>
            <a:ext uri="{FF2B5EF4-FFF2-40B4-BE49-F238E27FC236}">
              <a16:creationId xmlns:a16="http://schemas.microsoft.com/office/drawing/2014/main" id="{FF3D206C-6B83-489B-986E-3962C1D25EBB}"/>
            </a:ext>
          </a:extLst>
        </xdr:cNvPr>
        <xdr:cNvSpPr txBox="1"/>
      </xdr:nvSpPr>
      <xdr:spPr>
        <a:xfrm>
          <a:off x="9359411" y="66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162661</xdr:rowOff>
    </xdr:from>
    <xdr:ext cx="534377" cy="259045"/>
    <xdr:sp macro="" textlink="">
      <xdr:nvSpPr>
        <xdr:cNvPr id="146" name="n_2mainValue【道路】&#10;一人当たり延長">
          <a:extLst>
            <a:ext uri="{FF2B5EF4-FFF2-40B4-BE49-F238E27FC236}">
              <a16:creationId xmlns:a16="http://schemas.microsoft.com/office/drawing/2014/main" id="{7F5FE9C5-7471-4E4B-8514-4AFCE49C6769}"/>
            </a:ext>
          </a:extLst>
        </xdr:cNvPr>
        <xdr:cNvSpPr txBox="1"/>
      </xdr:nvSpPr>
      <xdr:spPr>
        <a:xfrm>
          <a:off x="8483111" y="66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713</xdr:rowOff>
    </xdr:from>
    <xdr:ext cx="534377" cy="259045"/>
    <xdr:sp macro="" textlink="">
      <xdr:nvSpPr>
        <xdr:cNvPr id="147" name="n_3mainValue【道路】&#10;一人当たり延長">
          <a:extLst>
            <a:ext uri="{FF2B5EF4-FFF2-40B4-BE49-F238E27FC236}">
              <a16:creationId xmlns:a16="http://schemas.microsoft.com/office/drawing/2014/main" id="{52299D62-7C5F-4618-AB2F-FC677CBB58FB}"/>
            </a:ext>
          </a:extLst>
        </xdr:cNvPr>
        <xdr:cNvSpPr txBox="1"/>
      </xdr:nvSpPr>
      <xdr:spPr>
        <a:xfrm>
          <a:off x="7594111" y="668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6256</xdr:rowOff>
    </xdr:from>
    <xdr:ext cx="534377" cy="259045"/>
    <xdr:sp macro="" textlink="">
      <xdr:nvSpPr>
        <xdr:cNvPr id="148" name="n_4mainValue【道路】&#10;一人当たり延長">
          <a:extLst>
            <a:ext uri="{FF2B5EF4-FFF2-40B4-BE49-F238E27FC236}">
              <a16:creationId xmlns:a16="http://schemas.microsoft.com/office/drawing/2014/main" id="{EF3C645F-A0B7-40BF-82DE-6F47764D9E91}"/>
            </a:ext>
          </a:extLst>
        </xdr:cNvPr>
        <xdr:cNvSpPr txBox="1"/>
      </xdr:nvSpPr>
      <xdr:spPr>
        <a:xfrm>
          <a:off x="6705111" y="66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EBC7C97-F1FB-4260-8CAF-9B87CC34F4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3CCA4B4-5C6D-4021-98DE-B2E9190847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77E469D-D453-49BD-9725-F19ED84DF3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B3B694B-79AA-4221-8481-BA7E6367FE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343CCED-6C66-415B-89C8-01816A6D44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BB2178C-1D10-4059-93BE-6C70F2C8EFC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6EE52C7-8C59-4887-AFF0-8043683784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D263DA9-6CDD-4703-834D-79BFED7A43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FE1FB55-F64D-4100-BAFB-E5165E0F8B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06CAB70-89DB-4615-B76E-6DFAFC6E4D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4149634-AFB9-4F3C-8283-70BB709585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6894716-F388-411D-945F-12E4715A3E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EC8C09C-A450-4AE7-BDDD-FC857BFF60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D65D1BC-40F1-46BE-91B1-14B07C3BB0D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A48D7EE-BD0D-496D-AC5B-2CE425EDD80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9E11D8E-E322-46CB-BA4B-98B1D9412D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E8B2949-74B9-4C74-8DB2-14685245C69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9A32E58-0765-4327-81EE-5C88E123F5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8574F47-2A0C-4B98-8592-83ACFAB6A81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819ACC5-0699-49F6-A9E2-4FD92E506C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23835DF-D91F-4BD2-B27A-FEFD74138A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BF6E395-097B-4EA4-9EE5-17B94DD4E22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14AE09D-1127-424B-BA8E-0C735E616B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89BB2A-1120-4E41-8345-28357B71C8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161053E-A615-4C50-B810-FA5716583F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9A3FD20-B7BF-4B17-BD92-87D2EE1B2007}"/>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AF329AC-B909-4C00-9A2E-C26DC55B4B5C}"/>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5F2E3398-7A42-4DF3-91C2-D830DFCAE9D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4FF54AA-96F7-4AB5-B23E-85D5E9E6F062}"/>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52F0EB9B-92AA-441F-B406-771E6E6FE0B6}"/>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FC6CCC6-F819-47CF-8E9F-539E74D9F14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1B7F4426-C34B-484A-9819-000D55F7BBB4}"/>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A1DBA58-10DB-485B-AE4D-6412DE28993D}"/>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93BBBD2A-7B55-46C2-B86B-72330EEDF48B}"/>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180A0870-6A0A-46C1-8809-3D4D61135801}"/>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A038DF19-5CDF-4FBF-A863-E24AE4A4EBBB}"/>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2F0C357-36C3-44D0-8009-C4818B0DA6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FF66F0-C80A-4080-9151-C7D5592F37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6E58766-4B82-41F1-9EAA-B18DA0C3A9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0DE72F-9DEB-4280-91CA-30598CAEAB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9C20EF2-B5E8-440D-B863-CBCA25777E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a:extLst>
            <a:ext uri="{FF2B5EF4-FFF2-40B4-BE49-F238E27FC236}">
              <a16:creationId xmlns:a16="http://schemas.microsoft.com/office/drawing/2014/main" id="{76BBF2BE-96DB-4765-9BE4-6537D035518B}"/>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431170F-CC8F-4382-9479-683BDEE736A3}"/>
            </a:ext>
          </a:extLst>
        </xdr:cNvPr>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92" name="楕円 191">
          <a:extLst>
            <a:ext uri="{FF2B5EF4-FFF2-40B4-BE49-F238E27FC236}">
              <a16:creationId xmlns:a16="http://schemas.microsoft.com/office/drawing/2014/main" id="{C6A6FB26-73E0-4522-9E77-95897A810CB5}"/>
            </a:ext>
          </a:extLst>
        </xdr:cNvPr>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160020</xdr:rowOff>
    </xdr:to>
    <xdr:cxnSp macro="">
      <xdr:nvCxnSpPr>
        <xdr:cNvPr id="193" name="直線コネクタ 192">
          <a:extLst>
            <a:ext uri="{FF2B5EF4-FFF2-40B4-BE49-F238E27FC236}">
              <a16:creationId xmlns:a16="http://schemas.microsoft.com/office/drawing/2014/main" id="{2E21F4B7-9C23-48AD-8588-BDFDE57818E5}"/>
            </a:ext>
          </a:extLst>
        </xdr:cNvPr>
        <xdr:cNvCxnSpPr/>
      </xdr:nvCxnSpPr>
      <xdr:spPr>
        <a:xfrm>
          <a:off x="3797300" y="1022168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94" name="楕円 193">
          <a:extLst>
            <a:ext uri="{FF2B5EF4-FFF2-40B4-BE49-F238E27FC236}">
              <a16:creationId xmlns:a16="http://schemas.microsoft.com/office/drawing/2014/main" id="{C63A8F09-3A99-4A69-9876-CE72AC9E9EA0}"/>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106135</xdr:rowOff>
    </xdr:to>
    <xdr:cxnSp macro="">
      <xdr:nvCxnSpPr>
        <xdr:cNvPr id="195" name="直線コネクタ 194">
          <a:extLst>
            <a:ext uri="{FF2B5EF4-FFF2-40B4-BE49-F238E27FC236}">
              <a16:creationId xmlns:a16="http://schemas.microsoft.com/office/drawing/2014/main" id="{4EDF9015-5BB6-4E16-8FF9-BBFF22A840C0}"/>
            </a:ext>
          </a:extLst>
        </xdr:cNvPr>
        <xdr:cNvCxnSpPr/>
      </xdr:nvCxnSpPr>
      <xdr:spPr>
        <a:xfrm>
          <a:off x="2908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7983</xdr:rowOff>
    </xdr:from>
    <xdr:to>
      <xdr:col>10</xdr:col>
      <xdr:colOff>165100</xdr:colOff>
      <xdr:row>59</xdr:row>
      <xdr:rowOff>109583</xdr:rowOff>
    </xdr:to>
    <xdr:sp macro="" textlink="">
      <xdr:nvSpPr>
        <xdr:cNvPr id="196" name="楕円 195">
          <a:extLst>
            <a:ext uri="{FF2B5EF4-FFF2-40B4-BE49-F238E27FC236}">
              <a16:creationId xmlns:a16="http://schemas.microsoft.com/office/drawing/2014/main" id="{5AFB4829-96D4-4E23-A10C-BB7C40ACF088}"/>
            </a:ext>
          </a:extLst>
        </xdr:cNvPr>
        <xdr:cNvSpPr/>
      </xdr:nvSpPr>
      <xdr:spPr>
        <a:xfrm>
          <a:off x="1968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58783</xdr:rowOff>
    </xdr:from>
    <xdr:to>
      <xdr:col>15</xdr:col>
      <xdr:colOff>50800</xdr:colOff>
      <xdr:row>59</xdr:row>
      <xdr:rowOff>78377</xdr:rowOff>
    </xdr:to>
    <xdr:cxnSp macro="">
      <xdr:nvCxnSpPr>
        <xdr:cNvPr id="197" name="直線コネクタ 196">
          <a:extLst>
            <a:ext uri="{FF2B5EF4-FFF2-40B4-BE49-F238E27FC236}">
              <a16:creationId xmlns:a16="http://schemas.microsoft.com/office/drawing/2014/main" id="{2052D2FB-C5C2-4CE5-B957-7EBB5671E940}"/>
            </a:ext>
          </a:extLst>
        </xdr:cNvPr>
        <xdr:cNvCxnSpPr/>
      </xdr:nvCxnSpPr>
      <xdr:spPr>
        <a:xfrm>
          <a:off x="2019300" y="101743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8" name="楕円 197">
          <a:extLst>
            <a:ext uri="{FF2B5EF4-FFF2-40B4-BE49-F238E27FC236}">
              <a16:creationId xmlns:a16="http://schemas.microsoft.com/office/drawing/2014/main" id="{BC050CB8-950E-46FD-BA35-8ABF8BBED0AD}"/>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58783</xdr:rowOff>
    </xdr:to>
    <xdr:cxnSp macro="">
      <xdr:nvCxnSpPr>
        <xdr:cNvPr id="199" name="直線コネクタ 198">
          <a:extLst>
            <a:ext uri="{FF2B5EF4-FFF2-40B4-BE49-F238E27FC236}">
              <a16:creationId xmlns:a16="http://schemas.microsoft.com/office/drawing/2014/main" id="{67287C06-1E18-4EF1-B565-4BDC07B25575}"/>
            </a:ext>
          </a:extLst>
        </xdr:cNvPr>
        <xdr:cNvCxnSpPr/>
      </xdr:nvCxnSpPr>
      <xdr:spPr>
        <a:xfrm>
          <a:off x="1130300" y="101384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60779EE-4D22-48F4-95A7-D5E67D1DB27A}"/>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95DCF0E-DC23-490A-BB27-7737B8247188}"/>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F145206-1F05-442F-B82E-451BB863AF68}"/>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225EBEF-2D77-4B70-B317-6E837E20FC44}"/>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2012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ABACD37-EBF1-4F31-AD33-5A21E14425BC}"/>
            </a:ext>
          </a:extLst>
        </xdr:cNvPr>
        <xdr:cNvSpPr txBox="1"/>
      </xdr:nvSpPr>
      <xdr:spPr>
        <a:xfrm>
          <a:off x="3582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3584C62-A8F9-4D5F-AFBA-5E17F5542EB5}"/>
            </a:ext>
          </a:extLst>
        </xdr:cNvPr>
        <xdr:cNvSpPr txBox="1"/>
      </xdr:nvSpPr>
      <xdr:spPr>
        <a:xfrm>
          <a:off x="2705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126110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B115439-1BB0-4362-B407-0BD78BA34041}"/>
            </a:ext>
          </a:extLst>
        </xdr:cNvPr>
        <xdr:cNvSpPr txBox="1"/>
      </xdr:nvSpPr>
      <xdr:spPr>
        <a:xfrm>
          <a:off x="1816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F1F247C-03DE-41E5-B96F-E42A830F1CE1}"/>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C0BFE96-2729-409E-97AF-E86F0D0EE8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46D0DF3-DDC4-4EC2-AB0C-5FD69A026C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B2B6A6-EBF1-4533-AFAD-579ABD11D2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C7B9D63-B5C8-4705-8FB6-238782AD01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55409B3-D686-4F4D-89E1-FB9BC906E3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DCCC33A-60EF-4011-9A65-0665D8DA42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E8BDF6A-CAB2-4F3B-A74B-DA8A361747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D39942D-CDA4-450F-8C9B-76DB4EA163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1870F60-DD95-433E-9FC3-D46A1B8FAA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0A75CEC-04D4-495D-8C18-098C0A3A34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36AFBD5-F004-4E0F-ACE0-C5A05FB4EC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D9084EE-CBE1-47CD-A9A1-D26ECF80436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A4F1CBA-831A-4E55-B72E-28B1447820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E6717696-6FDD-430F-8EFB-6425200689C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CA9CFA8-8E1A-43DA-9D9C-2B34F2900D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11035F7E-3014-423C-8299-01C0D9EA39F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1DAE37A-1071-49B1-8F70-D7ED1FEF58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D8524245-069D-40BC-BE1E-FF6E7519CEC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3B47B24-9CB7-4CB4-A2A2-F9DAC1F4050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2A73BD8-78BF-4279-B77E-152966D8463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A9BD893-5010-4918-A6FD-BDC6607815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394754F5-A3D8-46CF-8955-07CDA213486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EE7D267-367E-4D2A-8F4D-198F188C95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98BE6E2A-1E8F-4F48-A100-8F9CBC4D1D0E}"/>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926964C-A5C1-4381-BF14-43C2819CB42B}"/>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D0038012-7C56-4C0F-BA98-F777CAAFC035}"/>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32CE47B-2E9E-442A-B0B9-2788F3D180C2}"/>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3384662A-EA78-4E23-9DC7-9C74A15A6AE5}"/>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8E341E5-0B41-4703-9A22-0C57AC6FB25A}"/>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7C5F39E4-57EA-4033-B6A4-0185EC4B5628}"/>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68BE26DC-B996-4750-92BD-0923D8E7B4BC}"/>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F5819F6C-2B0F-4BA0-A22B-AC6374EBB7D6}"/>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B8CF9BE9-A811-48F1-BE52-29F594927944}"/>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E00D8985-BCA0-47D2-9FB4-C6DE95FDBC1F}"/>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6999831-C24A-4A4F-94BF-2973067203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0BAA7A9-0E1D-415C-A6A5-14041CDDF3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481B760-3C19-4551-ABFC-9D8FCBF7E5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8FDE841-7C42-435A-975D-6574F75488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0C93412-8027-445A-85BC-8BB68B057B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110374</xdr:rowOff>
    </xdr:from>
    <xdr:to>
      <xdr:col>55</xdr:col>
      <xdr:colOff>50800</xdr:colOff>
      <xdr:row>64</xdr:row>
      <xdr:rowOff>40524</xdr:rowOff>
    </xdr:to>
    <xdr:sp macro="" textlink="">
      <xdr:nvSpPr>
        <xdr:cNvPr id="247" name="楕円 246">
          <a:extLst>
            <a:ext uri="{FF2B5EF4-FFF2-40B4-BE49-F238E27FC236}">
              <a16:creationId xmlns:a16="http://schemas.microsoft.com/office/drawing/2014/main" id="{1DDB068B-1756-4FDD-B9D2-57E8C9FDC68D}"/>
            </a:ext>
          </a:extLst>
        </xdr:cNvPr>
        <xdr:cNvSpPr/>
      </xdr:nvSpPr>
      <xdr:spPr>
        <a:xfrm>
          <a:off x="10426700" y="109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25301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D07F7BD-B11C-43EB-8795-8A2A6A4620B6}"/>
            </a:ext>
          </a:extLst>
        </xdr:cNvPr>
        <xdr:cNvSpPr txBox="1"/>
      </xdr:nvSpPr>
      <xdr:spPr>
        <a:xfrm>
          <a:off x="10515600" y="1082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111185</xdr:rowOff>
    </xdr:from>
    <xdr:to>
      <xdr:col>50</xdr:col>
      <xdr:colOff>165100</xdr:colOff>
      <xdr:row>64</xdr:row>
      <xdr:rowOff>41335</xdr:rowOff>
    </xdr:to>
    <xdr:sp macro="" textlink="">
      <xdr:nvSpPr>
        <xdr:cNvPr id="249" name="楕円 248">
          <a:extLst>
            <a:ext uri="{FF2B5EF4-FFF2-40B4-BE49-F238E27FC236}">
              <a16:creationId xmlns:a16="http://schemas.microsoft.com/office/drawing/2014/main" id="{C04E6773-F1CE-449B-AE36-B09394E615BF}"/>
            </a:ext>
          </a:extLst>
        </xdr:cNvPr>
        <xdr:cNvSpPr/>
      </xdr:nvSpPr>
      <xdr:spPr>
        <a:xfrm>
          <a:off x="9588500" y="109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161174</xdr:rowOff>
    </xdr:from>
    <xdr:to>
      <xdr:col>55</xdr:col>
      <xdr:colOff>0</xdr:colOff>
      <xdr:row>63</xdr:row>
      <xdr:rowOff>161985</xdr:rowOff>
    </xdr:to>
    <xdr:cxnSp macro="">
      <xdr:nvCxnSpPr>
        <xdr:cNvPr id="250" name="直線コネクタ 249">
          <a:extLst>
            <a:ext uri="{FF2B5EF4-FFF2-40B4-BE49-F238E27FC236}">
              <a16:creationId xmlns:a16="http://schemas.microsoft.com/office/drawing/2014/main" id="{EB864D2A-D8F9-4179-A641-4601FB6705ED}"/>
            </a:ext>
          </a:extLst>
        </xdr:cNvPr>
        <xdr:cNvCxnSpPr/>
      </xdr:nvCxnSpPr>
      <xdr:spPr>
        <a:xfrm flipV="1">
          <a:off x="9639300" y="10962524"/>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112220</xdr:rowOff>
    </xdr:from>
    <xdr:to>
      <xdr:col>46</xdr:col>
      <xdr:colOff>38100</xdr:colOff>
      <xdr:row>64</xdr:row>
      <xdr:rowOff>42370</xdr:rowOff>
    </xdr:to>
    <xdr:sp macro="" textlink="">
      <xdr:nvSpPr>
        <xdr:cNvPr id="251" name="楕円 250">
          <a:extLst>
            <a:ext uri="{FF2B5EF4-FFF2-40B4-BE49-F238E27FC236}">
              <a16:creationId xmlns:a16="http://schemas.microsoft.com/office/drawing/2014/main" id="{4E77F680-EFEE-4C12-BE4F-5EEF2CA1DD77}"/>
            </a:ext>
          </a:extLst>
        </xdr:cNvPr>
        <xdr:cNvSpPr/>
      </xdr:nvSpPr>
      <xdr:spPr>
        <a:xfrm>
          <a:off x="8699500" y="109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161985</xdr:rowOff>
    </xdr:from>
    <xdr:to>
      <xdr:col>50</xdr:col>
      <xdr:colOff>114300</xdr:colOff>
      <xdr:row>63</xdr:row>
      <xdr:rowOff>163020</xdr:rowOff>
    </xdr:to>
    <xdr:cxnSp macro="">
      <xdr:nvCxnSpPr>
        <xdr:cNvPr id="252" name="直線コネクタ 251">
          <a:extLst>
            <a:ext uri="{FF2B5EF4-FFF2-40B4-BE49-F238E27FC236}">
              <a16:creationId xmlns:a16="http://schemas.microsoft.com/office/drawing/2014/main" id="{38A2B8C6-FC55-4489-8B6B-36DA295FA478}"/>
            </a:ext>
          </a:extLst>
        </xdr:cNvPr>
        <xdr:cNvCxnSpPr/>
      </xdr:nvCxnSpPr>
      <xdr:spPr>
        <a:xfrm flipV="1">
          <a:off x="8750300" y="10963335"/>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114054</xdr:rowOff>
    </xdr:from>
    <xdr:to>
      <xdr:col>41</xdr:col>
      <xdr:colOff>101600</xdr:colOff>
      <xdr:row>64</xdr:row>
      <xdr:rowOff>44204</xdr:rowOff>
    </xdr:to>
    <xdr:sp macro="" textlink="">
      <xdr:nvSpPr>
        <xdr:cNvPr id="253" name="楕円 252">
          <a:extLst>
            <a:ext uri="{FF2B5EF4-FFF2-40B4-BE49-F238E27FC236}">
              <a16:creationId xmlns:a16="http://schemas.microsoft.com/office/drawing/2014/main" id="{F3E17170-B877-4E21-A0A0-CD9E9057767C}"/>
            </a:ext>
          </a:extLst>
        </xdr:cNvPr>
        <xdr:cNvSpPr/>
      </xdr:nvSpPr>
      <xdr:spPr>
        <a:xfrm>
          <a:off x="7810500" y="10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163020</xdr:rowOff>
    </xdr:from>
    <xdr:to>
      <xdr:col>45</xdr:col>
      <xdr:colOff>177800</xdr:colOff>
      <xdr:row>63</xdr:row>
      <xdr:rowOff>164854</xdr:rowOff>
    </xdr:to>
    <xdr:cxnSp macro="">
      <xdr:nvCxnSpPr>
        <xdr:cNvPr id="254" name="直線コネクタ 253">
          <a:extLst>
            <a:ext uri="{FF2B5EF4-FFF2-40B4-BE49-F238E27FC236}">
              <a16:creationId xmlns:a16="http://schemas.microsoft.com/office/drawing/2014/main" id="{EB084CED-8687-41BE-AB36-70F5686FBA3F}"/>
            </a:ext>
          </a:extLst>
        </xdr:cNvPr>
        <xdr:cNvCxnSpPr/>
      </xdr:nvCxnSpPr>
      <xdr:spPr>
        <a:xfrm flipV="1">
          <a:off x="7861300" y="10964370"/>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113451</xdr:rowOff>
    </xdr:from>
    <xdr:to>
      <xdr:col>36</xdr:col>
      <xdr:colOff>165100</xdr:colOff>
      <xdr:row>64</xdr:row>
      <xdr:rowOff>43601</xdr:rowOff>
    </xdr:to>
    <xdr:sp macro="" textlink="">
      <xdr:nvSpPr>
        <xdr:cNvPr id="255" name="楕円 254">
          <a:extLst>
            <a:ext uri="{FF2B5EF4-FFF2-40B4-BE49-F238E27FC236}">
              <a16:creationId xmlns:a16="http://schemas.microsoft.com/office/drawing/2014/main" id="{189933AB-D99A-48BE-9CC0-C2178E46EBB3}"/>
            </a:ext>
          </a:extLst>
        </xdr:cNvPr>
        <xdr:cNvSpPr/>
      </xdr:nvSpPr>
      <xdr:spPr>
        <a:xfrm>
          <a:off x="6921500" y="109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164251</xdr:rowOff>
    </xdr:from>
    <xdr:to>
      <xdr:col>41</xdr:col>
      <xdr:colOff>50800</xdr:colOff>
      <xdr:row>63</xdr:row>
      <xdr:rowOff>164854</xdr:rowOff>
    </xdr:to>
    <xdr:cxnSp macro="">
      <xdr:nvCxnSpPr>
        <xdr:cNvPr id="256" name="直線コネクタ 255">
          <a:extLst>
            <a:ext uri="{FF2B5EF4-FFF2-40B4-BE49-F238E27FC236}">
              <a16:creationId xmlns:a16="http://schemas.microsoft.com/office/drawing/2014/main" id="{EB433AEC-B4B6-4392-863D-C6D396482268}"/>
            </a:ext>
          </a:extLst>
        </xdr:cNvPr>
        <xdr:cNvCxnSpPr/>
      </xdr:nvCxnSpPr>
      <xdr:spPr>
        <a:xfrm>
          <a:off x="6972300" y="1096560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0B7DEE0-95DB-470B-8D90-4277DE8EB099}"/>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91A9D2A-52A2-4F05-AE2C-E46D68D18362}"/>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D4A69F0A-7876-4C24-9E0E-E2E4A02FE03B}"/>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E2D5BFC-753B-41E2-9423-8AD81378B621}"/>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32462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C7DA7DB-E4EB-4E83-ADF2-64F2DAD1B550}"/>
            </a:ext>
          </a:extLst>
        </xdr:cNvPr>
        <xdr:cNvSpPr txBox="1"/>
      </xdr:nvSpPr>
      <xdr:spPr>
        <a:xfrm>
          <a:off x="9327095" y="110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33497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12F2A39-FF05-486D-9C3B-B429F11B5E3E}"/>
            </a:ext>
          </a:extLst>
        </xdr:cNvPr>
        <xdr:cNvSpPr txBox="1"/>
      </xdr:nvSpPr>
      <xdr:spPr>
        <a:xfrm>
          <a:off x="8450795" y="1100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35331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E3B0D01B-97E3-4193-974B-A58E5883C957}"/>
            </a:ext>
          </a:extLst>
        </xdr:cNvPr>
        <xdr:cNvSpPr txBox="1"/>
      </xdr:nvSpPr>
      <xdr:spPr>
        <a:xfrm>
          <a:off x="7561795" y="110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34728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6FF8008-05BB-4B79-A2D2-F7A8987D570D}"/>
            </a:ext>
          </a:extLst>
        </xdr:cNvPr>
        <xdr:cNvSpPr txBox="1"/>
      </xdr:nvSpPr>
      <xdr:spPr>
        <a:xfrm>
          <a:off x="6672795" y="110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C58CDBA-A5A1-4AE9-ACF5-A7275BC88C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D52182C-E909-44C7-B52A-7FE383A988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BBCEB31-A07F-4223-BA42-4FC55133A6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07122DF-CA01-4A22-961E-944D63FEDD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8CF734F-FD3E-4F5E-99EC-31E13A3146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7B59F73-B329-4E23-A9C3-C8686F07E0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6375583-F735-44CB-9035-C156717E4E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E8F680F-3941-4009-B2D3-C0355ED9C76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C071DA36-0793-4965-9818-DB0FE073EB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9B955012-AF48-4330-B43A-18F5B8F0CD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D00E534-A185-469B-898B-532392E3D1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3D692651-F665-4A8F-8493-76A49A59DA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E751B67-4DA0-4AD0-8629-CF12CCD50A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6EE57B8-36FF-489C-99A6-22A5982F3C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F0CBFD59-0AAA-4410-BB7C-FE4BF76236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EEDAF13-567E-4269-9C8B-82E7B1BE182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E04C889-EFBC-4A34-9701-55651D8971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F802C7B8-6DB6-449F-826D-FCC2EEBC9D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D1D81F9-C4FB-4A7B-9F7C-0B85EA6861B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F0B2344-4B60-4F07-B264-789EC432B0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8D0C1A9-4119-4F99-9C22-A2C8398635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4725B3E2-3E9E-48D2-BE68-F9C913935A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42483CD-1219-41E3-8A5B-3C84D96C4B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FE9C8484-0C84-4F38-AB28-C86E82EBA60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E291A76A-4251-49A1-980A-CDC5BF6FB6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DD8DFB22-1D7D-4E90-9C13-009EE27A26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9D3A6DB-170E-475D-B449-6006DF500F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C5F22867-CE96-403E-A91E-7EC255BC04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91FAA864-65CC-4CED-89B7-F08A67DED6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CFFAD940-418F-4CB3-BC61-27F2E0A7FD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5234DC61-35B5-4629-B7BD-632371E169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8396295E-9659-4A04-B05A-E2FE77D9C4B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E3610F51-03F6-4049-84D0-52E900EDC0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245C35DE-071D-4EB5-8824-F5CEDB11FF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BBE45F6B-C554-428A-B5BE-E0983F9DD2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8482CA0-DA42-4906-BD5D-EA36C88795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80AFFC63-DC96-4D88-8105-57054AC08B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99F9C14E-983A-4DD5-94F0-D113E641BF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1E64B05D-450E-4A41-BDB0-003C2B1C07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3F5EE89F-A2D7-4151-8564-5E3BF702FF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2F5A709-D82E-459E-B51B-7F3E3645AD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74602E91-2CF1-41A0-81F9-EFD0971A67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ADBA0587-E84D-44F9-94A0-D2217E05B1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266A8931-F00D-4BCB-8988-590A9D887C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1D422304-60D7-4EB9-9031-B1710B6DBA3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63584BDA-BA39-4AB3-9451-2A9EEA9B8C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A2254243-9C9E-43E5-985E-BC41528EF7D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3F826F11-0891-4BE7-956E-F804E1B2E5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40843A3E-A5D1-4985-B036-1BE9871A560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D4B38B18-1D74-46F2-9150-8C98EB87B69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4986B1D3-BD13-4FEF-97DA-AC16BFCA91A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59692AF7-33D8-4217-A5FD-F3896AFA150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B7A9D5E6-D9B4-4A1D-A002-94D3837735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8FEE1BF3-B6DB-4887-9205-D9489710EFB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23982226-3A3F-448B-9EC4-29112B9397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B8D0B472-DAA4-4777-89CF-19CF20FB85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C03B3485-C2FF-4E45-AE13-3719EB55A6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473A4F9F-F8CE-491F-AD08-5A5E88DE8EBA}"/>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5C625007-BFFB-4B24-A23E-E59CED6523C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89583DA9-136C-41FE-9FE4-557591B9F40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8BC649F8-7DA2-40F2-9079-9F502BDE7F42}"/>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26" name="直線コネクタ 325">
          <a:extLst>
            <a:ext uri="{FF2B5EF4-FFF2-40B4-BE49-F238E27FC236}">
              <a16:creationId xmlns:a16="http://schemas.microsoft.com/office/drawing/2014/main" id="{B07F153B-FC7C-4F5E-9F7A-AC2271681F95}"/>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BDEDA96C-25F9-448C-B702-3405FD809706}"/>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28" name="フローチャート: 判断 327">
          <a:extLst>
            <a:ext uri="{FF2B5EF4-FFF2-40B4-BE49-F238E27FC236}">
              <a16:creationId xmlns:a16="http://schemas.microsoft.com/office/drawing/2014/main" id="{FB55B880-16CE-409B-A178-B4148E1CC1AC}"/>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29" name="フローチャート: 判断 328">
          <a:extLst>
            <a:ext uri="{FF2B5EF4-FFF2-40B4-BE49-F238E27FC236}">
              <a16:creationId xmlns:a16="http://schemas.microsoft.com/office/drawing/2014/main" id="{D4164FAF-F070-4A96-B477-CF6B28FE1858}"/>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0" name="フローチャート: 判断 329">
          <a:extLst>
            <a:ext uri="{FF2B5EF4-FFF2-40B4-BE49-F238E27FC236}">
              <a16:creationId xmlns:a16="http://schemas.microsoft.com/office/drawing/2014/main" id="{8E91D9E0-7140-4057-9FA1-5C1533F52E58}"/>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31" name="フローチャート: 判断 330">
          <a:extLst>
            <a:ext uri="{FF2B5EF4-FFF2-40B4-BE49-F238E27FC236}">
              <a16:creationId xmlns:a16="http://schemas.microsoft.com/office/drawing/2014/main" id="{6DD19B5F-6817-4ED6-847F-569347112715}"/>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32" name="フローチャート: 判断 331">
          <a:extLst>
            <a:ext uri="{FF2B5EF4-FFF2-40B4-BE49-F238E27FC236}">
              <a16:creationId xmlns:a16="http://schemas.microsoft.com/office/drawing/2014/main" id="{357F4767-F0A6-47C5-B4AD-78941FF1F82F}"/>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E5A6FB0-E326-4113-B350-080545EBF5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A7F68D6-A329-4B6B-A18D-593E5241C6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BDD3CE4-C74E-41AB-88A2-BA1DDC1DB6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72A39F2-8F02-49BB-B039-69938559BA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44A9D866-8BD5-4569-A4EB-CD0CEB0033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338" name="楕円 337">
          <a:extLst>
            <a:ext uri="{FF2B5EF4-FFF2-40B4-BE49-F238E27FC236}">
              <a16:creationId xmlns:a16="http://schemas.microsoft.com/office/drawing/2014/main" id="{F0C9BB5F-14C6-445F-A15F-3EA5A578046E}"/>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38D2770A-9B0E-4608-A728-E8D3B7391B64}"/>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340" name="楕円 339">
          <a:extLst>
            <a:ext uri="{FF2B5EF4-FFF2-40B4-BE49-F238E27FC236}">
              <a16:creationId xmlns:a16="http://schemas.microsoft.com/office/drawing/2014/main" id="{D37100CA-E69A-4B24-B558-E711F42F7996}"/>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117022</xdr:rowOff>
    </xdr:to>
    <xdr:cxnSp macro="">
      <xdr:nvCxnSpPr>
        <xdr:cNvPr id="341" name="直線コネクタ 340">
          <a:extLst>
            <a:ext uri="{FF2B5EF4-FFF2-40B4-BE49-F238E27FC236}">
              <a16:creationId xmlns:a16="http://schemas.microsoft.com/office/drawing/2014/main" id="{BCF82417-2231-4C40-8B60-7D6E926061A2}"/>
            </a:ext>
          </a:extLst>
        </xdr:cNvPr>
        <xdr:cNvCxnSpPr/>
      </xdr:nvCxnSpPr>
      <xdr:spPr>
        <a:xfrm>
          <a:off x="15481300" y="6527619"/>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342" name="楕円 341">
          <a:extLst>
            <a:ext uri="{FF2B5EF4-FFF2-40B4-BE49-F238E27FC236}">
              <a16:creationId xmlns:a16="http://schemas.microsoft.com/office/drawing/2014/main" id="{8ACEDC37-007D-4DC7-A6B2-DB3E5D0540FB}"/>
            </a:ext>
          </a:extLst>
        </xdr:cNvPr>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169273</xdr:rowOff>
    </xdr:from>
    <xdr:to>
      <xdr:col>81</xdr:col>
      <xdr:colOff>50800</xdr:colOff>
      <xdr:row>38</xdr:row>
      <xdr:rowOff>12519</xdr:rowOff>
    </xdr:to>
    <xdr:cxnSp macro="">
      <xdr:nvCxnSpPr>
        <xdr:cNvPr id="343" name="直線コネクタ 342">
          <a:extLst>
            <a:ext uri="{FF2B5EF4-FFF2-40B4-BE49-F238E27FC236}">
              <a16:creationId xmlns:a16="http://schemas.microsoft.com/office/drawing/2014/main" id="{2BE6EE3A-A671-4614-8BF3-1A4DEC0E5CDF}"/>
            </a:ext>
          </a:extLst>
        </xdr:cNvPr>
        <xdr:cNvCxnSpPr/>
      </xdr:nvCxnSpPr>
      <xdr:spPr>
        <a:xfrm>
          <a:off x="14592300" y="651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344" name="楕円 343">
          <a:extLst>
            <a:ext uri="{FF2B5EF4-FFF2-40B4-BE49-F238E27FC236}">
              <a16:creationId xmlns:a16="http://schemas.microsoft.com/office/drawing/2014/main" id="{0C2FC213-B63C-451A-956A-A5EF09230609}"/>
            </a:ext>
          </a:extLst>
        </xdr:cNvPr>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37</xdr:row>
      <xdr:rowOff>169273</xdr:rowOff>
    </xdr:to>
    <xdr:cxnSp macro="">
      <xdr:nvCxnSpPr>
        <xdr:cNvPr id="345" name="直線コネクタ 344">
          <a:extLst>
            <a:ext uri="{FF2B5EF4-FFF2-40B4-BE49-F238E27FC236}">
              <a16:creationId xmlns:a16="http://schemas.microsoft.com/office/drawing/2014/main" id="{50671C7A-7A47-4508-B606-24759D6C6F72}"/>
            </a:ext>
          </a:extLst>
        </xdr:cNvPr>
        <xdr:cNvCxnSpPr/>
      </xdr:nvCxnSpPr>
      <xdr:spPr>
        <a:xfrm>
          <a:off x="13703300" y="64753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346" name="楕円 345">
          <a:extLst>
            <a:ext uri="{FF2B5EF4-FFF2-40B4-BE49-F238E27FC236}">
              <a16:creationId xmlns:a16="http://schemas.microsoft.com/office/drawing/2014/main" id="{E46B689E-4C00-47C5-AEF9-3E9D3C5E779D}"/>
            </a:ext>
          </a:extLst>
        </xdr:cNvPr>
        <xdr:cNvSpPr/>
      </xdr:nvSpPr>
      <xdr:spPr>
        <a:xfrm>
          <a:off x="12763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131717</xdr:rowOff>
    </xdr:to>
    <xdr:cxnSp macro="">
      <xdr:nvCxnSpPr>
        <xdr:cNvPr id="347" name="直線コネクタ 346">
          <a:extLst>
            <a:ext uri="{FF2B5EF4-FFF2-40B4-BE49-F238E27FC236}">
              <a16:creationId xmlns:a16="http://schemas.microsoft.com/office/drawing/2014/main" id="{7C91BCE3-97E0-49C6-9CFE-99F2FE7EE24E}"/>
            </a:ext>
          </a:extLst>
        </xdr:cNvPr>
        <xdr:cNvCxnSpPr/>
      </xdr:nvCxnSpPr>
      <xdr:spPr>
        <a:xfrm>
          <a:off x="12814300" y="64263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9365E1F8-B0BA-4421-A32D-102A9232357B}"/>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6CE8CBB2-D577-4EF3-8184-C018C5744C57}"/>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EE4869E2-6D24-47DE-9D17-AF8455D41CB5}"/>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1B96C8CD-81A5-4F79-8390-4D8BB04CE69B}"/>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81DC2392-4AF6-4DD3-A32C-F34B6321BD63}"/>
            </a:ext>
          </a:extLst>
        </xdr:cNvPr>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39750</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9BCE67BA-9E7C-48EE-95F5-E4E4CB6C432F}"/>
            </a:ext>
          </a:extLst>
        </xdr:cNvPr>
        <xdr:cNvSpPr txBox="1"/>
      </xdr:nvSpPr>
      <xdr:spPr>
        <a:xfrm>
          <a:off x="14389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27594</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45987B42-A202-4154-8288-7454204FF956}"/>
            </a:ext>
          </a:extLst>
        </xdr:cNvPr>
        <xdr:cNvSpPr txBox="1"/>
      </xdr:nvSpPr>
      <xdr:spPr>
        <a:xfrm>
          <a:off x="13500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124658</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26A0A096-5E34-4A09-B130-05DC30C80B22}"/>
            </a:ext>
          </a:extLst>
        </xdr:cNvPr>
        <xdr:cNvSpPr txBox="1"/>
      </xdr:nvSpPr>
      <xdr:spPr>
        <a:xfrm>
          <a:off x="12611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13706238-BDBB-40E3-A444-8489067DB2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074AE58-807E-4F59-9EF3-75BE41582A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6F6DCC45-574C-405B-A85D-9043694546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B4EF447C-440E-49FD-93CD-100E79265E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1CA9424A-9881-48F3-AA24-E4701410A1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F36DA1B-643B-4F52-826B-2A9DCDED4C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2D6FAE51-BF34-41EB-8CE6-DA3B55A7E8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F79D83F6-6CC9-4B9F-BAD8-BD24BBF765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A3FCBBDE-9D49-4A3C-BE1B-3AE9F106CE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59B1C365-2359-4D0B-B33A-637165BCFB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9CAE719F-2419-40A2-A7F1-FE866836AC3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B6D2B54F-A729-408B-ABB6-9BB9524F8F6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EC96D126-8BBD-4815-8767-09DF99F7547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F67C8554-C742-43D1-9CB2-F0D8A1A0DEC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FED64463-E807-4CA4-9BD8-FE927E0238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397A0346-5A07-413C-9403-4D5731BE748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87A32504-85C4-4D82-9309-823FD96FE49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2542A52A-4503-47D1-915C-5406CE72693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44E0D0A1-47F0-4866-96E5-78010A9451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E90D479A-08D2-402E-A21A-088B967B55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98136AA2-C347-411C-8BB4-9643181A57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F1BF034A-FA4E-401B-A00C-433BDF8AE659}"/>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43A94D1F-064D-48A2-906D-8CA53967C57F}"/>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C90EBCDD-040A-445B-8C05-EF20A02A50BB}"/>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4988718C-CC11-487C-83C0-D631EDEB8834}"/>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381" name="直線コネクタ 380">
          <a:extLst>
            <a:ext uri="{FF2B5EF4-FFF2-40B4-BE49-F238E27FC236}">
              <a16:creationId xmlns:a16="http://schemas.microsoft.com/office/drawing/2014/main" id="{A666B5B5-CDE4-4C05-9168-A17B3B711FC1}"/>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5A15C1FC-9CC5-41EF-BB75-7FEC4EF8BD93}"/>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410020FE-A7CF-4516-A56E-E3D923F79F07}"/>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384" name="フローチャート: 判断 383">
          <a:extLst>
            <a:ext uri="{FF2B5EF4-FFF2-40B4-BE49-F238E27FC236}">
              <a16:creationId xmlns:a16="http://schemas.microsoft.com/office/drawing/2014/main" id="{94CC676C-867C-4681-A332-D55660B7EB24}"/>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385" name="フローチャート: 判断 384">
          <a:extLst>
            <a:ext uri="{FF2B5EF4-FFF2-40B4-BE49-F238E27FC236}">
              <a16:creationId xmlns:a16="http://schemas.microsoft.com/office/drawing/2014/main" id="{B0A4C6EA-46DA-4D64-8050-08389E450426}"/>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386" name="フローチャート: 判断 385">
          <a:extLst>
            <a:ext uri="{FF2B5EF4-FFF2-40B4-BE49-F238E27FC236}">
              <a16:creationId xmlns:a16="http://schemas.microsoft.com/office/drawing/2014/main" id="{4B5494BA-1265-4338-BD22-2A9C46E5FD55}"/>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387" name="フローチャート: 判断 386">
          <a:extLst>
            <a:ext uri="{FF2B5EF4-FFF2-40B4-BE49-F238E27FC236}">
              <a16:creationId xmlns:a16="http://schemas.microsoft.com/office/drawing/2014/main" id="{8E6B0DAA-3EBF-4C36-A344-21E32C121D73}"/>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FA9F653-B16F-4EF3-990E-1A9AFE742B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5B1EF23-1765-4DE7-BDE1-A2243C6E90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A99E0BC-7474-4624-B01B-8C85577A21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AB227ABC-4970-47AC-8FDD-D8447BD201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F9CBE28-8B4F-446D-8C88-AB286957A8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79349</xdr:rowOff>
    </xdr:from>
    <xdr:to>
      <xdr:col>116</xdr:col>
      <xdr:colOff>114300</xdr:colOff>
      <xdr:row>41</xdr:row>
      <xdr:rowOff>9499</xdr:rowOff>
    </xdr:to>
    <xdr:sp macro="" textlink="">
      <xdr:nvSpPr>
        <xdr:cNvPr id="393" name="楕円 392">
          <a:extLst>
            <a:ext uri="{FF2B5EF4-FFF2-40B4-BE49-F238E27FC236}">
              <a16:creationId xmlns:a16="http://schemas.microsoft.com/office/drawing/2014/main" id="{1A00A24E-B3AB-43D7-99C0-F329D65A9585}"/>
            </a:ext>
          </a:extLst>
        </xdr:cNvPr>
        <xdr:cNvSpPr/>
      </xdr:nvSpPr>
      <xdr:spPr>
        <a:xfrm>
          <a:off x="221107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57776</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9062DA83-FE35-44DD-B62C-E9AEC8985A6B}"/>
            </a:ext>
          </a:extLst>
        </xdr:cNvPr>
        <xdr:cNvSpPr txBox="1"/>
      </xdr:nvSpPr>
      <xdr:spPr>
        <a:xfrm>
          <a:off x="22199600" y="69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395" name="楕円 394">
          <a:extLst>
            <a:ext uri="{FF2B5EF4-FFF2-40B4-BE49-F238E27FC236}">
              <a16:creationId xmlns:a16="http://schemas.microsoft.com/office/drawing/2014/main" id="{24CAC862-7C97-4C27-9B14-795F02A32E0A}"/>
            </a:ext>
          </a:extLst>
        </xdr:cNvPr>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130149</xdr:rowOff>
    </xdr:from>
    <xdr:to>
      <xdr:col>116</xdr:col>
      <xdr:colOff>63500</xdr:colOff>
      <xdr:row>40</xdr:row>
      <xdr:rowOff>131064</xdr:rowOff>
    </xdr:to>
    <xdr:cxnSp macro="">
      <xdr:nvCxnSpPr>
        <xdr:cNvPr id="396" name="直線コネクタ 395">
          <a:extLst>
            <a:ext uri="{FF2B5EF4-FFF2-40B4-BE49-F238E27FC236}">
              <a16:creationId xmlns:a16="http://schemas.microsoft.com/office/drawing/2014/main" id="{22E85A41-7804-4D0D-A21E-9C2386CF73D9}"/>
            </a:ext>
          </a:extLst>
        </xdr:cNvPr>
        <xdr:cNvCxnSpPr/>
      </xdr:nvCxnSpPr>
      <xdr:spPr>
        <a:xfrm flipV="1">
          <a:off x="21323300" y="69881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83007</xdr:rowOff>
    </xdr:from>
    <xdr:to>
      <xdr:col>107</xdr:col>
      <xdr:colOff>101600</xdr:colOff>
      <xdr:row>41</xdr:row>
      <xdr:rowOff>13157</xdr:rowOff>
    </xdr:to>
    <xdr:sp macro="" textlink="">
      <xdr:nvSpPr>
        <xdr:cNvPr id="397" name="楕円 396">
          <a:extLst>
            <a:ext uri="{FF2B5EF4-FFF2-40B4-BE49-F238E27FC236}">
              <a16:creationId xmlns:a16="http://schemas.microsoft.com/office/drawing/2014/main" id="{5F5751B9-E900-4751-AE79-2D58667262D7}"/>
            </a:ext>
          </a:extLst>
        </xdr:cNvPr>
        <xdr:cNvSpPr/>
      </xdr:nvSpPr>
      <xdr:spPr>
        <a:xfrm>
          <a:off x="20383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133807</xdr:rowOff>
    </xdr:to>
    <xdr:cxnSp macro="">
      <xdr:nvCxnSpPr>
        <xdr:cNvPr id="398" name="直線コネクタ 397">
          <a:extLst>
            <a:ext uri="{FF2B5EF4-FFF2-40B4-BE49-F238E27FC236}">
              <a16:creationId xmlns:a16="http://schemas.microsoft.com/office/drawing/2014/main" id="{2142C5C8-015C-4E68-B619-A6108E260E31}"/>
            </a:ext>
          </a:extLst>
        </xdr:cNvPr>
        <xdr:cNvCxnSpPr/>
      </xdr:nvCxnSpPr>
      <xdr:spPr>
        <a:xfrm flipV="1">
          <a:off x="20434300" y="69890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399" name="楕円 398">
          <a:extLst>
            <a:ext uri="{FF2B5EF4-FFF2-40B4-BE49-F238E27FC236}">
              <a16:creationId xmlns:a16="http://schemas.microsoft.com/office/drawing/2014/main" id="{68971380-7058-4C40-8C85-BD3492800815}"/>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133807</xdr:rowOff>
    </xdr:from>
    <xdr:to>
      <xdr:col>107</xdr:col>
      <xdr:colOff>50800</xdr:colOff>
      <xdr:row>40</xdr:row>
      <xdr:rowOff>135636</xdr:rowOff>
    </xdr:to>
    <xdr:cxnSp macro="">
      <xdr:nvCxnSpPr>
        <xdr:cNvPr id="400" name="直線コネクタ 399">
          <a:extLst>
            <a:ext uri="{FF2B5EF4-FFF2-40B4-BE49-F238E27FC236}">
              <a16:creationId xmlns:a16="http://schemas.microsoft.com/office/drawing/2014/main" id="{6F5529DC-051B-430A-9C80-30C45A9442AE}"/>
            </a:ext>
          </a:extLst>
        </xdr:cNvPr>
        <xdr:cNvCxnSpPr/>
      </xdr:nvCxnSpPr>
      <xdr:spPr>
        <a:xfrm flipV="1">
          <a:off x="19545300" y="69918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01" name="楕円 400">
          <a:extLst>
            <a:ext uri="{FF2B5EF4-FFF2-40B4-BE49-F238E27FC236}">
              <a16:creationId xmlns:a16="http://schemas.microsoft.com/office/drawing/2014/main" id="{BF6F143F-B07D-423E-A2C1-29A8EBC9C1C0}"/>
            </a:ext>
          </a:extLst>
        </xdr:cNvPr>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135636</xdr:rowOff>
    </xdr:to>
    <xdr:cxnSp macro="">
      <xdr:nvCxnSpPr>
        <xdr:cNvPr id="402" name="直線コネクタ 401">
          <a:extLst>
            <a:ext uri="{FF2B5EF4-FFF2-40B4-BE49-F238E27FC236}">
              <a16:creationId xmlns:a16="http://schemas.microsoft.com/office/drawing/2014/main" id="{959DB4B6-5289-4ACD-89EE-FB05DB820306}"/>
            </a:ext>
          </a:extLst>
        </xdr:cNvPr>
        <xdr:cNvCxnSpPr/>
      </xdr:nvCxnSpPr>
      <xdr:spPr>
        <a:xfrm>
          <a:off x="18656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63A1A98D-612C-4BB0-8CDC-D00694BAF14B}"/>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4F49B894-C1B8-444F-A934-D8CC74E55AF8}"/>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677950E4-1F9B-4045-9E5B-AC9882A537BD}"/>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9D45499D-E26F-4788-B8C3-256C8986AB3C}"/>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6E4D155A-FFE7-414C-8530-0B7D324E4EBE}"/>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4284</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FA52BBBE-3808-499C-85EF-30CA433577A4}"/>
            </a:ext>
          </a:extLst>
        </xdr:cNvPr>
        <xdr:cNvSpPr txBox="1"/>
      </xdr:nvSpPr>
      <xdr:spPr>
        <a:xfrm>
          <a:off x="20199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B58ACA09-37F8-4FE9-A192-E5BAD2AC643E}"/>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EF807B28-7662-4046-BCEC-BDFAF7577A89}"/>
            </a:ext>
          </a:extLst>
        </xdr:cNvPr>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24E4565F-8525-4543-94B4-866C49ACE7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1B3CB8B7-6764-4CFE-A583-ABA5BD79E9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EA5DB844-0499-46B3-9D24-E45DC8C498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52D25AC1-3CEC-4461-97C7-C0EC684F3A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25B0F50C-A7F5-47C6-994C-DE3F311DA0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1859FD48-2DC4-4F5C-9564-803633F9AF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A9207F98-29CF-48B1-9661-A250F144FD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F136B78A-C3C5-470B-B944-0A7A40B84C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168E1F0A-4801-4484-9201-00AA3EDEF7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24A8C8A9-D3FE-44B2-90C9-FB9A9D63C0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2DA97221-86FD-4BFC-AE61-0C537D849B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4BE19F38-2BB7-4E3E-A196-DF161F97462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92151E66-6EF6-475C-9DFE-9D2389A0180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61F08152-C8C8-475C-B2C0-D295E4BF22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6D21B0CE-D129-42AD-BA3B-B8B3FE6204C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E8D27FDD-7564-435F-AEBA-889F600F4ED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37F03F13-C71A-4844-9D7E-694E26E95F3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14940384-7874-435B-80EA-AAF5347FE78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68D990CA-95BB-44A6-BD4C-207F7B5CE3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FB93A974-D374-4313-B55D-C9453D7967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CEFEAA3E-47AF-4086-B4A4-2E2C9CEB345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3D3B919C-487E-4D29-B2DE-BAED90DC1F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552D0101-EF79-405D-8A26-A03EF7FA945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EFF209D4-6174-4E36-9F1A-C8E211AF5D0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5" name="直線コネクタ 434">
          <a:extLst>
            <a:ext uri="{FF2B5EF4-FFF2-40B4-BE49-F238E27FC236}">
              <a16:creationId xmlns:a16="http://schemas.microsoft.com/office/drawing/2014/main" id="{7420EF88-1CF7-4926-A1E5-20F1339FE32F}"/>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A24714A5-2463-40DB-9208-786157FB362A}"/>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7" name="直線コネクタ 436">
          <a:extLst>
            <a:ext uri="{FF2B5EF4-FFF2-40B4-BE49-F238E27FC236}">
              <a16:creationId xmlns:a16="http://schemas.microsoft.com/office/drawing/2014/main" id="{660A7656-A11E-4A38-AE99-5237952D16C9}"/>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5C88FD06-F5AF-4541-ADE1-2DC793DE19AB}"/>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39" name="直線コネクタ 438">
          <a:extLst>
            <a:ext uri="{FF2B5EF4-FFF2-40B4-BE49-F238E27FC236}">
              <a16:creationId xmlns:a16="http://schemas.microsoft.com/office/drawing/2014/main" id="{E6FDFB61-953F-4003-98BF-10D776B26991}"/>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EDA60CA4-645C-4DC2-9AAB-F471FF236AA6}"/>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1" name="フローチャート: 判断 440">
          <a:extLst>
            <a:ext uri="{FF2B5EF4-FFF2-40B4-BE49-F238E27FC236}">
              <a16:creationId xmlns:a16="http://schemas.microsoft.com/office/drawing/2014/main" id="{82B22BD5-418F-44E3-BC60-9CF7A5C25A6A}"/>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2" name="フローチャート: 判断 441">
          <a:extLst>
            <a:ext uri="{FF2B5EF4-FFF2-40B4-BE49-F238E27FC236}">
              <a16:creationId xmlns:a16="http://schemas.microsoft.com/office/drawing/2014/main" id="{51B42FDA-00BD-4ADF-ABC0-D635807BC99B}"/>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3" name="フローチャート: 判断 442">
          <a:extLst>
            <a:ext uri="{FF2B5EF4-FFF2-40B4-BE49-F238E27FC236}">
              <a16:creationId xmlns:a16="http://schemas.microsoft.com/office/drawing/2014/main" id="{83CADB09-C551-4BC0-BD9B-522726DC15F3}"/>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4" name="フローチャート: 判断 443">
          <a:extLst>
            <a:ext uri="{FF2B5EF4-FFF2-40B4-BE49-F238E27FC236}">
              <a16:creationId xmlns:a16="http://schemas.microsoft.com/office/drawing/2014/main" id="{9E4A3E52-6051-4AE6-A5D0-C16E96551A13}"/>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5" name="フローチャート: 判断 444">
          <a:extLst>
            <a:ext uri="{FF2B5EF4-FFF2-40B4-BE49-F238E27FC236}">
              <a16:creationId xmlns:a16="http://schemas.microsoft.com/office/drawing/2014/main" id="{353D9F0B-F977-412A-BAF2-32C21215740C}"/>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625F45E-695D-4CC6-8FCF-BC4743B7ED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066DEF9-1FA8-4DD5-9D39-4EC56261A2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094BD1A-41EE-4516-97AA-5E5F28CE50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5E2D59F-25C1-4276-9549-D909000610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CF85E98-C4B5-4887-B5D7-C8DA9DDC38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451" name="楕円 450">
          <a:extLst>
            <a:ext uri="{FF2B5EF4-FFF2-40B4-BE49-F238E27FC236}">
              <a16:creationId xmlns:a16="http://schemas.microsoft.com/office/drawing/2014/main" id="{83287F06-E23D-4C1D-BFE3-47B61045B78D}"/>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154322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45A438C5-B230-4E8C-B27B-530EB373FFE8}"/>
            </a:ext>
          </a:extLst>
        </xdr:cNvPr>
        <xdr:cNvSpPr txBox="1"/>
      </xdr:nvSpPr>
      <xdr:spPr>
        <a:xfrm>
          <a:off x="16357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453" name="楕円 452">
          <a:extLst>
            <a:ext uri="{FF2B5EF4-FFF2-40B4-BE49-F238E27FC236}">
              <a16:creationId xmlns:a16="http://schemas.microsoft.com/office/drawing/2014/main" id="{65025928-1608-436F-BE67-C317C643E7B8}"/>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55245</xdr:rowOff>
    </xdr:to>
    <xdr:cxnSp macro="">
      <xdr:nvCxnSpPr>
        <xdr:cNvPr id="454" name="直線コネクタ 453">
          <a:extLst>
            <a:ext uri="{FF2B5EF4-FFF2-40B4-BE49-F238E27FC236}">
              <a16:creationId xmlns:a16="http://schemas.microsoft.com/office/drawing/2014/main" id="{9CDA5850-3F10-48EB-99F8-AE4A274362A2}"/>
            </a:ext>
          </a:extLst>
        </xdr:cNvPr>
        <xdr:cNvCxnSpPr/>
      </xdr:nvCxnSpPr>
      <xdr:spPr>
        <a:xfrm>
          <a:off x="15481300" y="102755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455" name="楕円 454">
          <a:extLst>
            <a:ext uri="{FF2B5EF4-FFF2-40B4-BE49-F238E27FC236}">
              <a16:creationId xmlns:a16="http://schemas.microsoft.com/office/drawing/2014/main" id="{247AEFF8-42BA-41F2-B4BD-F932A2A1CEE0}"/>
            </a:ext>
          </a:extLst>
        </xdr:cNvPr>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160020</xdr:rowOff>
    </xdr:to>
    <xdr:cxnSp macro="">
      <xdr:nvCxnSpPr>
        <xdr:cNvPr id="456" name="直線コネクタ 455">
          <a:extLst>
            <a:ext uri="{FF2B5EF4-FFF2-40B4-BE49-F238E27FC236}">
              <a16:creationId xmlns:a16="http://schemas.microsoft.com/office/drawing/2014/main" id="{D4FDFBA5-AFCD-4586-BDFA-DC9D121EEC3E}"/>
            </a:ext>
          </a:extLst>
        </xdr:cNvPr>
        <xdr:cNvCxnSpPr/>
      </xdr:nvCxnSpPr>
      <xdr:spPr>
        <a:xfrm>
          <a:off x="14592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457" name="楕円 456">
          <a:extLst>
            <a:ext uri="{FF2B5EF4-FFF2-40B4-BE49-F238E27FC236}">
              <a16:creationId xmlns:a16="http://schemas.microsoft.com/office/drawing/2014/main" id="{0C06BABC-BC68-475B-9BF6-B03820E97A57}"/>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121920</xdr:rowOff>
    </xdr:to>
    <xdr:cxnSp macro="">
      <xdr:nvCxnSpPr>
        <xdr:cNvPr id="458" name="直線コネクタ 457">
          <a:extLst>
            <a:ext uri="{FF2B5EF4-FFF2-40B4-BE49-F238E27FC236}">
              <a16:creationId xmlns:a16="http://schemas.microsoft.com/office/drawing/2014/main" id="{DF8ED98B-0E8C-44B3-81C9-9FC529C7EA65}"/>
            </a:ext>
          </a:extLst>
        </xdr:cNvPr>
        <xdr:cNvCxnSpPr/>
      </xdr:nvCxnSpPr>
      <xdr:spPr>
        <a:xfrm>
          <a:off x="13703300" y="1020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459" name="楕円 458">
          <a:extLst>
            <a:ext uri="{FF2B5EF4-FFF2-40B4-BE49-F238E27FC236}">
              <a16:creationId xmlns:a16="http://schemas.microsoft.com/office/drawing/2014/main" id="{AD17B870-2E00-46F4-8791-923696DA9521}"/>
            </a:ext>
          </a:extLst>
        </xdr:cNvPr>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85725</xdr:rowOff>
    </xdr:from>
    <xdr:to>
      <xdr:col>71</xdr:col>
      <xdr:colOff>177800</xdr:colOff>
      <xdr:row>59</xdr:row>
      <xdr:rowOff>91440</xdr:rowOff>
    </xdr:to>
    <xdr:cxnSp macro="">
      <xdr:nvCxnSpPr>
        <xdr:cNvPr id="460" name="直線コネクタ 459">
          <a:extLst>
            <a:ext uri="{FF2B5EF4-FFF2-40B4-BE49-F238E27FC236}">
              <a16:creationId xmlns:a16="http://schemas.microsoft.com/office/drawing/2014/main" id="{EA918E3B-28A7-4DF5-951C-8880F83A438E}"/>
            </a:ext>
          </a:extLst>
        </xdr:cNvPr>
        <xdr:cNvCxnSpPr/>
      </xdr:nvCxnSpPr>
      <xdr:spPr>
        <a:xfrm>
          <a:off x="12814300" y="102012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61" name="n_1aveValue【学校施設】&#10;有形固定資産減価償却率">
          <a:extLst>
            <a:ext uri="{FF2B5EF4-FFF2-40B4-BE49-F238E27FC236}">
              <a16:creationId xmlns:a16="http://schemas.microsoft.com/office/drawing/2014/main" id="{6974E80D-D986-4DA2-AB2E-76282EEB2127}"/>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62" name="n_2aveValue【学校施設】&#10;有形固定資産減価償却率">
          <a:extLst>
            <a:ext uri="{FF2B5EF4-FFF2-40B4-BE49-F238E27FC236}">
              <a16:creationId xmlns:a16="http://schemas.microsoft.com/office/drawing/2014/main" id="{E4F272D7-F971-4316-9A78-076ADE8F406B}"/>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63" name="n_3aveValue【学校施設】&#10;有形固定資産減価償却率">
          <a:extLst>
            <a:ext uri="{FF2B5EF4-FFF2-40B4-BE49-F238E27FC236}">
              <a16:creationId xmlns:a16="http://schemas.microsoft.com/office/drawing/2014/main" id="{D38A9A15-D838-4FAA-9C9A-C9DDEFC16C3C}"/>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4" name="n_4aveValue【学校施設】&#10;有形固定資産減価償却率">
          <a:extLst>
            <a:ext uri="{FF2B5EF4-FFF2-40B4-BE49-F238E27FC236}">
              <a16:creationId xmlns:a16="http://schemas.microsoft.com/office/drawing/2014/main" id="{9481C00B-FD36-43F8-861F-8E316FE3F15E}"/>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465" name="n_1mainValue【学校施設】&#10;有形固定資産減価償却率">
          <a:extLst>
            <a:ext uri="{FF2B5EF4-FFF2-40B4-BE49-F238E27FC236}">
              <a16:creationId xmlns:a16="http://schemas.microsoft.com/office/drawing/2014/main" id="{B65BBC89-60CA-478E-92CF-5379C65FA911}"/>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66" name="n_2mainValue【学校施設】&#10;有形固定資産減価償却率">
          <a:extLst>
            <a:ext uri="{FF2B5EF4-FFF2-40B4-BE49-F238E27FC236}">
              <a16:creationId xmlns:a16="http://schemas.microsoft.com/office/drawing/2014/main" id="{6C78E533-497E-41F8-87D3-3D8B25089027}"/>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467" name="n_3mainValue【学校施設】&#10;有形固定資産減価償却率">
          <a:extLst>
            <a:ext uri="{FF2B5EF4-FFF2-40B4-BE49-F238E27FC236}">
              <a16:creationId xmlns:a16="http://schemas.microsoft.com/office/drawing/2014/main" id="{73843E2D-A151-4290-9D7C-97A2007F8F6C}"/>
            </a:ext>
          </a:extLst>
        </xdr:cNvPr>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468" name="n_4mainValue【学校施設】&#10;有形固定資産減価償却率">
          <a:extLst>
            <a:ext uri="{FF2B5EF4-FFF2-40B4-BE49-F238E27FC236}">
              <a16:creationId xmlns:a16="http://schemas.microsoft.com/office/drawing/2014/main" id="{D5CC63B3-8DC2-454E-9D69-68D95276DF4B}"/>
            </a:ext>
          </a:extLst>
        </xdr:cNvPr>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682AF9EE-4EC2-4A81-99CA-059049BFD6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E56681F-48F1-4718-9714-30BA85C3F0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989CB679-CFF4-48B8-BBD5-E4E7820331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8B578448-B84A-41D0-8024-604E97BE16E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81A38560-E764-4A28-8BC0-E6031F2282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313A000C-E5FD-40F0-A0C3-036152A613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76E15888-AD1F-4C51-828A-7D42CEFBBF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6EECD9D6-E28C-4B6B-B55A-168C305EE6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E6E007FE-1353-4E02-AA4A-827FA7BB3C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176E96D1-6B0E-436C-80B5-015B4EAA6A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B2237404-4738-4BB0-B634-EF0B5B502FF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F0E76929-3AC8-4D07-8B87-3C10DB6E4E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6D4DF87A-600C-4EFA-A623-9A0074B6869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F1CE9D65-39C5-436C-B1F7-B31AE3F9C1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E011E027-F1A2-4936-A0E9-B8205036E6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D470DBFC-99FA-49D1-86D9-4FA75CCA1BD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37D26961-6A50-42B5-9CBC-789F10291AD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8948F37A-9B61-4F92-ABF4-6357422FB44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4F3B732-61BA-4B52-B1BF-34B02AF147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7B498A8A-6BC6-4C63-A6C7-81C5791DCAC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CED9A000-CC20-47E7-A61E-B15B2AD209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2096BA44-7CD2-4E0C-BA20-E47B0564AD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534D3A9F-1249-4E24-9E22-96BA102850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2" name="直線コネクタ 491">
          <a:extLst>
            <a:ext uri="{FF2B5EF4-FFF2-40B4-BE49-F238E27FC236}">
              <a16:creationId xmlns:a16="http://schemas.microsoft.com/office/drawing/2014/main" id="{CB827CBC-E88D-4027-9DD8-E79595DC621B}"/>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3" name="【学校施設】&#10;一人当たり面積最小値テキスト">
          <a:extLst>
            <a:ext uri="{FF2B5EF4-FFF2-40B4-BE49-F238E27FC236}">
              <a16:creationId xmlns:a16="http://schemas.microsoft.com/office/drawing/2014/main" id="{970852C3-29D6-4C69-8A54-EEFC27139E66}"/>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4" name="直線コネクタ 493">
          <a:extLst>
            <a:ext uri="{FF2B5EF4-FFF2-40B4-BE49-F238E27FC236}">
              <a16:creationId xmlns:a16="http://schemas.microsoft.com/office/drawing/2014/main" id="{B274C26B-3FBB-4729-B0E5-D149ECFA9DB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5" name="【学校施設】&#10;一人当たり面積最大値テキスト">
          <a:extLst>
            <a:ext uri="{FF2B5EF4-FFF2-40B4-BE49-F238E27FC236}">
              <a16:creationId xmlns:a16="http://schemas.microsoft.com/office/drawing/2014/main" id="{3193D9C6-CBC0-4923-88B1-5D07A660FC18}"/>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6" name="直線コネクタ 495">
          <a:extLst>
            <a:ext uri="{FF2B5EF4-FFF2-40B4-BE49-F238E27FC236}">
              <a16:creationId xmlns:a16="http://schemas.microsoft.com/office/drawing/2014/main" id="{8A967CD9-8772-432B-9763-460E8025586D}"/>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7" name="【学校施設】&#10;一人当たり面積平均値テキスト">
          <a:extLst>
            <a:ext uri="{FF2B5EF4-FFF2-40B4-BE49-F238E27FC236}">
              <a16:creationId xmlns:a16="http://schemas.microsoft.com/office/drawing/2014/main" id="{2BB58D16-DC50-4790-BEDB-E28749670852}"/>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98" name="フローチャート: 判断 497">
          <a:extLst>
            <a:ext uri="{FF2B5EF4-FFF2-40B4-BE49-F238E27FC236}">
              <a16:creationId xmlns:a16="http://schemas.microsoft.com/office/drawing/2014/main" id="{3345D16B-C67F-4449-9B45-75AE0FD74D37}"/>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99" name="フローチャート: 判断 498">
          <a:extLst>
            <a:ext uri="{FF2B5EF4-FFF2-40B4-BE49-F238E27FC236}">
              <a16:creationId xmlns:a16="http://schemas.microsoft.com/office/drawing/2014/main" id="{EDB7A02F-8FD3-4B52-A328-FCD48446D3AA}"/>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0" name="フローチャート: 判断 499">
          <a:extLst>
            <a:ext uri="{FF2B5EF4-FFF2-40B4-BE49-F238E27FC236}">
              <a16:creationId xmlns:a16="http://schemas.microsoft.com/office/drawing/2014/main" id="{7D023105-DA76-4B1B-B11E-4D171B07BA0E}"/>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1" name="フローチャート: 判断 500">
          <a:extLst>
            <a:ext uri="{FF2B5EF4-FFF2-40B4-BE49-F238E27FC236}">
              <a16:creationId xmlns:a16="http://schemas.microsoft.com/office/drawing/2014/main" id="{8CCCA8BC-97F6-4587-ABE0-D49E5DC68D2D}"/>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2" name="フローチャート: 判断 501">
          <a:extLst>
            <a:ext uri="{FF2B5EF4-FFF2-40B4-BE49-F238E27FC236}">
              <a16:creationId xmlns:a16="http://schemas.microsoft.com/office/drawing/2014/main" id="{47A3AF90-62AD-4237-BE3E-167BFCBD2A26}"/>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048E00A-E18A-40EB-BC1E-F0FF9794D8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78C668D-596C-4B58-9986-01413C0A7E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F5D5E06-1068-45DB-87F4-6AA45FCCE9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3901CB6-42E8-450E-B266-43740D1141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CC01C44-6366-4262-97C4-4F0A32D9DF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132385</xdr:rowOff>
    </xdr:from>
    <xdr:to>
      <xdr:col>116</xdr:col>
      <xdr:colOff>114300</xdr:colOff>
      <xdr:row>63</xdr:row>
      <xdr:rowOff>62535</xdr:rowOff>
    </xdr:to>
    <xdr:sp macro="" textlink="">
      <xdr:nvSpPr>
        <xdr:cNvPr id="508" name="楕円 507">
          <a:extLst>
            <a:ext uri="{FF2B5EF4-FFF2-40B4-BE49-F238E27FC236}">
              <a16:creationId xmlns:a16="http://schemas.microsoft.com/office/drawing/2014/main" id="{1932650A-3BAE-46FE-9610-D67525A66917}"/>
            </a:ext>
          </a:extLst>
        </xdr:cNvPr>
        <xdr:cNvSpPr/>
      </xdr:nvSpPr>
      <xdr:spPr>
        <a:xfrm>
          <a:off x="221107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509" name="【学校施設】&#10;一人当たり面積該当値テキスト">
          <a:extLst>
            <a:ext uri="{FF2B5EF4-FFF2-40B4-BE49-F238E27FC236}">
              <a16:creationId xmlns:a16="http://schemas.microsoft.com/office/drawing/2014/main" id="{6C318F8B-1B19-4904-81FB-299CCF59D959}"/>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510" name="楕円 509">
          <a:extLst>
            <a:ext uri="{FF2B5EF4-FFF2-40B4-BE49-F238E27FC236}">
              <a16:creationId xmlns:a16="http://schemas.microsoft.com/office/drawing/2014/main" id="{D5C07AD5-0F0E-4C29-96CE-A81A965F4EFE}"/>
            </a:ext>
          </a:extLst>
        </xdr:cNvPr>
        <xdr:cNvSpPr/>
      </xdr:nvSpPr>
      <xdr:spPr>
        <a:xfrm>
          <a:off x="21272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11735</xdr:rowOff>
    </xdr:from>
    <xdr:to>
      <xdr:col>116</xdr:col>
      <xdr:colOff>63500</xdr:colOff>
      <xdr:row>63</xdr:row>
      <xdr:rowOff>13716</xdr:rowOff>
    </xdr:to>
    <xdr:cxnSp macro="">
      <xdr:nvCxnSpPr>
        <xdr:cNvPr id="511" name="直線コネクタ 510">
          <a:extLst>
            <a:ext uri="{FF2B5EF4-FFF2-40B4-BE49-F238E27FC236}">
              <a16:creationId xmlns:a16="http://schemas.microsoft.com/office/drawing/2014/main" id="{AD040982-53B9-4A6A-A3E7-9E2B56891E68}"/>
            </a:ext>
          </a:extLst>
        </xdr:cNvPr>
        <xdr:cNvCxnSpPr/>
      </xdr:nvCxnSpPr>
      <xdr:spPr>
        <a:xfrm flipV="1">
          <a:off x="21323300" y="10813085"/>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137185</xdr:rowOff>
    </xdr:from>
    <xdr:to>
      <xdr:col>107</xdr:col>
      <xdr:colOff>101600</xdr:colOff>
      <xdr:row>63</xdr:row>
      <xdr:rowOff>67335</xdr:rowOff>
    </xdr:to>
    <xdr:sp macro="" textlink="">
      <xdr:nvSpPr>
        <xdr:cNvPr id="512" name="楕円 511">
          <a:extLst>
            <a:ext uri="{FF2B5EF4-FFF2-40B4-BE49-F238E27FC236}">
              <a16:creationId xmlns:a16="http://schemas.microsoft.com/office/drawing/2014/main" id="{6C03C6CE-DAFE-45FC-B8FD-4E05437F4166}"/>
            </a:ext>
          </a:extLst>
        </xdr:cNvPr>
        <xdr:cNvSpPr/>
      </xdr:nvSpPr>
      <xdr:spPr>
        <a:xfrm>
          <a:off x="20383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16535</xdr:rowOff>
    </xdr:to>
    <xdr:cxnSp macro="">
      <xdr:nvCxnSpPr>
        <xdr:cNvPr id="513" name="直線コネクタ 512">
          <a:extLst>
            <a:ext uri="{FF2B5EF4-FFF2-40B4-BE49-F238E27FC236}">
              <a16:creationId xmlns:a16="http://schemas.microsoft.com/office/drawing/2014/main" id="{99FDE96D-C200-4B81-9654-6EEBFBBE7A61}"/>
            </a:ext>
          </a:extLst>
        </xdr:cNvPr>
        <xdr:cNvCxnSpPr/>
      </xdr:nvCxnSpPr>
      <xdr:spPr>
        <a:xfrm flipV="1">
          <a:off x="20434300" y="1081506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139471</xdr:rowOff>
    </xdr:from>
    <xdr:to>
      <xdr:col>102</xdr:col>
      <xdr:colOff>165100</xdr:colOff>
      <xdr:row>63</xdr:row>
      <xdr:rowOff>69621</xdr:rowOff>
    </xdr:to>
    <xdr:sp macro="" textlink="">
      <xdr:nvSpPr>
        <xdr:cNvPr id="514" name="楕円 513">
          <a:extLst>
            <a:ext uri="{FF2B5EF4-FFF2-40B4-BE49-F238E27FC236}">
              <a16:creationId xmlns:a16="http://schemas.microsoft.com/office/drawing/2014/main" id="{DF221D8F-303C-4651-B1B5-C651CC4D60D5}"/>
            </a:ext>
          </a:extLst>
        </xdr:cNvPr>
        <xdr:cNvSpPr/>
      </xdr:nvSpPr>
      <xdr:spPr>
        <a:xfrm>
          <a:off x="19494500" y="107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16535</xdr:rowOff>
    </xdr:from>
    <xdr:to>
      <xdr:col>107</xdr:col>
      <xdr:colOff>50800</xdr:colOff>
      <xdr:row>63</xdr:row>
      <xdr:rowOff>18821</xdr:rowOff>
    </xdr:to>
    <xdr:cxnSp macro="">
      <xdr:nvCxnSpPr>
        <xdr:cNvPr id="515" name="直線コネクタ 514">
          <a:extLst>
            <a:ext uri="{FF2B5EF4-FFF2-40B4-BE49-F238E27FC236}">
              <a16:creationId xmlns:a16="http://schemas.microsoft.com/office/drawing/2014/main" id="{0DF61C6F-7477-433B-BE54-97D7914A10B7}"/>
            </a:ext>
          </a:extLst>
        </xdr:cNvPr>
        <xdr:cNvCxnSpPr/>
      </xdr:nvCxnSpPr>
      <xdr:spPr>
        <a:xfrm flipV="1">
          <a:off x="19545300" y="108178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93523</xdr:rowOff>
    </xdr:from>
    <xdr:to>
      <xdr:col>98</xdr:col>
      <xdr:colOff>38100</xdr:colOff>
      <xdr:row>63</xdr:row>
      <xdr:rowOff>23673</xdr:rowOff>
    </xdr:to>
    <xdr:sp macro="" textlink="">
      <xdr:nvSpPr>
        <xdr:cNvPr id="516" name="楕円 515">
          <a:extLst>
            <a:ext uri="{FF2B5EF4-FFF2-40B4-BE49-F238E27FC236}">
              <a16:creationId xmlns:a16="http://schemas.microsoft.com/office/drawing/2014/main" id="{C096330F-DBC2-4643-8687-10BF6816AD60}"/>
            </a:ext>
          </a:extLst>
        </xdr:cNvPr>
        <xdr:cNvSpPr/>
      </xdr:nvSpPr>
      <xdr:spPr>
        <a:xfrm>
          <a:off x="18605500" y="107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144323</xdr:rowOff>
    </xdr:from>
    <xdr:to>
      <xdr:col>102</xdr:col>
      <xdr:colOff>114300</xdr:colOff>
      <xdr:row>63</xdr:row>
      <xdr:rowOff>18821</xdr:rowOff>
    </xdr:to>
    <xdr:cxnSp macro="">
      <xdr:nvCxnSpPr>
        <xdr:cNvPr id="517" name="直線コネクタ 516">
          <a:extLst>
            <a:ext uri="{FF2B5EF4-FFF2-40B4-BE49-F238E27FC236}">
              <a16:creationId xmlns:a16="http://schemas.microsoft.com/office/drawing/2014/main" id="{92E9705A-F0B0-4DC9-8EAE-14995DEF926A}"/>
            </a:ext>
          </a:extLst>
        </xdr:cNvPr>
        <xdr:cNvCxnSpPr/>
      </xdr:nvCxnSpPr>
      <xdr:spPr>
        <a:xfrm>
          <a:off x="18656300" y="10774223"/>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18" name="n_1aveValue【学校施設】&#10;一人当たり面積">
          <a:extLst>
            <a:ext uri="{FF2B5EF4-FFF2-40B4-BE49-F238E27FC236}">
              <a16:creationId xmlns:a16="http://schemas.microsoft.com/office/drawing/2014/main" id="{1C5B1BCB-443C-40E3-816A-3815474701BD}"/>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19" name="n_2aveValue【学校施設】&#10;一人当たり面積">
          <a:extLst>
            <a:ext uri="{FF2B5EF4-FFF2-40B4-BE49-F238E27FC236}">
              <a16:creationId xmlns:a16="http://schemas.microsoft.com/office/drawing/2014/main" id="{F662BB3B-3AAE-42D4-9755-9FB4F8F59358}"/>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0" name="n_3aveValue【学校施設】&#10;一人当たり面積">
          <a:extLst>
            <a:ext uri="{FF2B5EF4-FFF2-40B4-BE49-F238E27FC236}">
              <a16:creationId xmlns:a16="http://schemas.microsoft.com/office/drawing/2014/main" id="{A5B272A5-2797-4995-8486-247FE71E91C4}"/>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521" name="n_4aveValue【学校施設】&#10;一人当たり面積">
          <a:extLst>
            <a:ext uri="{FF2B5EF4-FFF2-40B4-BE49-F238E27FC236}">
              <a16:creationId xmlns:a16="http://schemas.microsoft.com/office/drawing/2014/main" id="{C2CD3762-FB6B-4480-9CE5-0EAB3449D5BB}"/>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55643</xdr:rowOff>
    </xdr:from>
    <xdr:ext cx="469744" cy="259045"/>
    <xdr:sp macro="" textlink="">
      <xdr:nvSpPr>
        <xdr:cNvPr id="522" name="n_1mainValue【学校施設】&#10;一人当たり面積">
          <a:extLst>
            <a:ext uri="{FF2B5EF4-FFF2-40B4-BE49-F238E27FC236}">
              <a16:creationId xmlns:a16="http://schemas.microsoft.com/office/drawing/2014/main" id="{89633C08-FB38-4EC2-BD31-1422C0DB41BC}"/>
            </a:ext>
          </a:extLst>
        </xdr:cNvPr>
        <xdr:cNvSpPr txBox="1"/>
      </xdr:nvSpPr>
      <xdr:spPr>
        <a:xfrm>
          <a:off x="210757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58462</xdr:rowOff>
    </xdr:from>
    <xdr:ext cx="469744" cy="259045"/>
    <xdr:sp macro="" textlink="">
      <xdr:nvSpPr>
        <xdr:cNvPr id="523" name="n_2mainValue【学校施設】&#10;一人当たり面積">
          <a:extLst>
            <a:ext uri="{FF2B5EF4-FFF2-40B4-BE49-F238E27FC236}">
              <a16:creationId xmlns:a16="http://schemas.microsoft.com/office/drawing/2014/main" id="{7BED06F7-A5A2-4732-AC6F-C66098C512EF}"/>
            </a:ext>
          </a:extLst>
        </xdr:cNvPr>
        <xdr:cNvSpPr txBox="1"/>
      </xdr:nvSpPr>
      <xdr:spPr>
        <a:xfrm>
          <a:off x="20199427" y="108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60748</xdr:rowOff>
    </xdr:from>
    <xdr:ext cx="469744" cy="259045"/>
    <xdr:sp macro="" textlink="">
      <xdr:nvSpPr>
        <xdr:cNvPr id="524" name="n_3mainValue【学校施設】&#10;一人当たり面積">
          <a:extLst>
            <a:ext uri="{FF2B5EF4-FFF2-40B4-BE49-F238E27FC236}">
              <a16:creationId xmlns:a16="http://schemas.microsoft.com/office/drawing/2014/main" id="{3D8D85ED-1279-486B-9D34-779C90CDB0AC}"/>
            </a:ext>
          </a:extLst>
        </xdr:cNvPr>
        <xdr:cNvSpPr txBox="1"/>
      </xdr:nvSpPr>
      <xdr:spPr>
        <a:xfrm>
          <a:off x="19310427" y="1086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40200</xdr:rowOff>
    </xdr:from>
    <xdr:ext cx="469744" cy="259045"/>
    <xdr:sp macro="" textlink="">
      <xdr:nvSpPr>
        <xdr:cNvPr id="525" name="n_4mainValue【学校施設】&#10;一人当たり面積">
          <a:extLst>
            <a:ext uri="{FF2B5EF4-FFF2-40B4-BE49-F238E27FC236}">
              <a16:creationId xmlns:a16="http://schemas.microsoft.com/office/drawing/2014/main" id="{1EA25C43-AE8A-4B9B-9734-59C7F9D5BD5C}"/>
            </a:ext>
          </a:extLst>
        </xdr:cNvPr>
        <xdr:cNvSpPr txBox="1"/>
      </xdr:nvSpPr>
      <xdr:spPr>
        <a:xfrm>
          <a:off x="18421427" y="104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C6C0030D-6A77-4CBC-8A92-1C05F8EA0A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5174361-A51A-4C6A-9C60-6BCEC127D0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647F7494-57A6-4C3B-B500-8838EB6EE5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66EE4755-E195-45A6-A63A-9F31036702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0834FC8-F934-4973-A5B7-F43A38B534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8264EAA-CBD4-4DD5-A5F0-0A9E4F888B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A8DA75D4-EE31-4941-8418-086673CEF4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BBBC8788-20F7-4807-89EE-943896265E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2B7FAF31-A844-4BAF-8212-B090FAAA66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968E76F1-3B43-4EA0-AB4B-6DBB50BBDF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A6F3785A-91DD-476A-A276-B792F75B16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468FF5F0-DC10-49A7-91E1-7AABC6CFB1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ECB2BFC6-48DB-4A40-970C-AE75DEE5CD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B3F454E8-B4AB-4474-93E9-40CF4551C4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3AE652DA-4571-4A76-BA6C-063BFFDC10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76BBD61A-457E-4484-8A7F-0266622CCEF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E9BF92EA-99AE-4771-B2F5-791AD5825E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829C6E9D-F67F-4747-B244-4601D5947D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430C5136-F1CC-4D5F-91A0-8580228782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56249152-E9BA-4258-AD22-961FE9B454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681E1BC4-47C4-462F-A80B-F13574CDC4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FA31F0D5-3D43-4112-8DAB-B17E2F1B95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A5110BFA-A42A-4ADF-9A46-3343AD33B7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2DFFCCE-64AE-4633-B52A-6150D63B8D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289F5A5F-967C-4BCE-A368-EE15F2FB36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5A4EFFD0-2583-4F58-B139-3BEAEAD4DF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F6821368-B591-4CF0-937F-094E8469A9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149C53C7-51A7-4925-A7A7-A3A16B4D29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DF97EE9B-D40D-40B6-A4F9-83E8B269EAF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BDB6119A-DD52-47BC-80F3-48F96CC7EE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4B33010E-DF3D-40A4-A675-2BC67F57CA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14CD4963-B20F-418A-972F-DA8214563F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CFD22475-46CD-4751-B64F-0FAC417273F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64A8BA83-0CBE-49B9-9295-ED29588B29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259EECBF-8AB6-4C5B-9229-946FA82283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432620C5-7173-472F-972F-BBBCBD8522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DB882730-3414-402D-84E2-FB5F67664C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89D8117C-AB02-48A8-95FA-A740BBA746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676FC3AB-E792-44A4-A5F6-3191EC96AF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BC715A25-E7E0-474B-8AB4-1DDE40F523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61B8878C-A4D7-4969-B126-C9E9431E45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D84A02B6-F12A-4D45-BA23-67E72C255135}"/>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CBAAE92D-CA59-4623-AE91-35B319D34D0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BA98ABA2-FE42-4642-BAFF-9A1D7F8D163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0" name="【公民館】&#10;有形固定資産減価償却率最大値テキスト">
          <a:extLst>
            <a:ext uri="{FF2B5EF4-FFF2-40B4-BE49-F238E27FC236}">
              <a16:creationId xmlns:a16="http://schemas.microsoft.com/office/drawing/2014/main" id="{92873DAC-9458-4BF9-ADBE-670C0180E6E7}"/>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1" name="直線コネクタ 570">
          <a:extLst>
            <a:ext uri="{FF2B5EF4-FFF2-40B4-BE49-F238E27FC236}">
              <a16:creationId xmlns:a16="http://schemas.microsoft.com/office/drawing/2014/main" id="{06AA465F-480E-4972-8131-A42EDE7609CB}"/>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572" name="【公民館】&#10;有形固定資産減価償却率平均値テキスト">
          <a:extLst>
            <a:ext uri="{FF2B5EF4-FFF2-40B4-BE49-F238E27FC236}">
              <a16:creationId xmlns:a16="http://schemas.microsoft.com/office/drawing/2014/main" id="{006974B4-5253-4F5C-AA68-09BD98761BEE}"/>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3" name="フローチャート: 判断 572">
          <a:extLst>
            <a:ext uri="{FF2B5EF4-FFF2-40B4-BE49-F238E27FC236}">
              <a16:creationId xmlns:a16="http://schemas.microsoft.com/office/drawing/2014/main" id="{55F2DFE0-AABC-4FE2-A035-1E8208D31575}"/>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4" name="フローチャート: 判断 573">
          <a:extLst>
            <a:ext uri="{FF2B5EF4-FFF2-40B4-BE49-F238E27FC236}">
              <a16:creationId xmlns:a16="http://schemas.microsoft.com/office/drawing/2014/main" id="{FD8EBD22-F30A-4854-AD00-4902DD517974}"/>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5" name="フローチャート: 判断 574">
          <a:extLst>
            <a:ext uri="{FF2B5EF4-FFF2-40B4-BE49-F238E27FC236}">
              <a16:creationId xmlns:a16="http://schemas.microsoft.com/office/drawing/2014/main" id="{6E5B9F88-AD90-4530-A7C9-38ED1F278CFA}"/>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6" name="フローチャート: 判断 575">
          <a:extLst>
            <a:ext uri="{FF2B5EF4-FFF2-40B4-BE49-F238E27FC236}">
              <a16:creationId xmlns:a16="http://schemas.microsoft.com/office/drawing/2014/main" id="{8D8EAC48-0B18-43C1-83B7-FE7A883ABDC6}"/>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7" name="フローチャート: 判断 576">
          <a:extLst>
            <a:ext uri="{FF2B5EF4-FFF2-40B4-BE49-F238E27FC236}">
              <a16:creationId xmlns:a16="http://schemas.microsoft.com/office/drawing/2014/main" id="{AF8C1949-0E54-4DB7-80A2-EE66ECB64C0A}"/>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4B6E50D-38D1-463C-9610-C8C4BFE11D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4E919A0B-C3B4-45FF-B85F-1A9921CD20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857F394-4BFE-4712-9C05-94AA89503D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2BE3CC9-DF12-4FE4-A43D-2409D302A9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FA2C91B-629F-43F5-AFB8-78C21BFC65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583" name="楕円 582">
          <a:extLst>
            <a:ext uri="{FF2B5EF4-FFF2-40B4-BE49-F238E27FC236}">
              <a16:creationId xmlns:a16="http://schemas.microsoft.com/office/drawing/2014/main" id="{C177B8D0-3EDA-497B-98DE-F6E08722D2EE}"/>
            </a:ext>
          </a:extLst>
        </xdr:cNvPr>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136451</xdr:rowOff>
    </xdr:from>
    <xdr:ext cx="405111" cy="259045"/>
    <xdr:sp macro="" textlink="">
      <xdr:nvSpPr>
        <xdr:cNvPr id="584" name="【公民館】&#10;有形固定資産減価償却率該当値テキスト">
          <a:extLst>
            <a:ext uri="{FF2B5EF4-FFF2-40B4-BE49-F238E27FC236}">
              <a16:creationId xmlns:a16="http://schemas.microsoft.com/office/drawing/2014/main" id="{67DD3F35-C86D-47C9-BEBD-446DAA1E3716}"/>
            </a:ext>
          </a:extLst>
        </xdr:cNvPr>
        <xdr:cNvSpPr txBox="1"/>
      </xdr:nvSpPr>
      <xdr:spPr>
        <a:xfrm>
          <a:off x="16357600" y="1796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585" name="楕円 584">
          <a:extLst>
            <a:ext uri="{FF2B5EF4-FFF2-40B4-BE49-F238E27FC236}">
              <a16:creationId xmlns:a16="http://schemas.microsoft.com/office/drawing/2014/main" id="{A40745FE-443E-4B94-B19F-39EB1D17D859}"/>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164374</xdr:rowOff>
    </xdr:to>
    <xdr:cxnSp macro="">
      <xdr:nvCxnSpPr>
        <xdr:cNvPr id="586" name="直線コネクタ 585">
          <a:extLst>
            <a:ext uri="{FF2B5EF4-FFF2-40B4-BE49-F238E27FC236}">
              <a16:creationId xmlns:a16="http://schemas.microsoft.com/office/drawing/2014/main" id="{6C24F9CC-7F49-4EE9-A0CF-FC82854A346B}"/>
            </a:ext>
          </a:extLst>
        </xdr:cNvPr>
        <xdr:cNvCxnSpPr/>
      </xdr:nvCxnSpPr>
      <xdr:spPr>
        <a:xfrm>
          <a:off x="15481300" y="18101311"/>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87" name="楕円 586">
          <a:extLst>
            <a:ext uri="{FF2B5EF4-FFF2-40B4-BE49-F238E27FC236}">
              <a16:creationId xmlns:a16="http://schemas.microsoft.com/office/drawing/2014/main" id="{569F94A5-FE59-480E-84E9-A292379EC638}"/>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99061</xdr:rowOff>
    </xdr:to>
    <xdr:cxnSp macro="">
      <xdr:nvCxnSpPr>
        <xdr:cNvPr id="588" name="直線コネクタ 587">
          <a:extLst>
            <a:ext uri="{FF2B5EF4-FFF2-40B4-BE49-F238E27FC236}">
              <a16:creationId xmlns:a16="http://schemas.microsoft.com/office/drawing/2014/main" id="{F7773F11-B19C-475E-9AF4-814389EAFDC2}"/>
            </a:ext>
          </a:extLst>
        </xdr:cNvPr>
        <xdr:cNvCxnSpPr/>
      </xdr:nvCxnSpPr>
      <xdr:spPr>
        <a:xfrm>
          <a:off x="14592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589" name="楕円 588">
          <a:extLst>
            <a:ext uri="{FF2B5EF4-FFF2-40B4-BE49-F238E27FC236}">
              <a16:creationId xmlns:a16="http://schemas.microsoft.com/office/drawing/2014/main" id="{86444F93-CC74-40C8-8CCA-BD540FDBB078}"/>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66402</xdr:rowOff>
    </xdr:to>
    <xdr:cxnSp macro="">
      <xdr:nvCxnSpPr>
        <xdr:cNvPr id="590" name="直線コネクタ 589">
          <a:extLst>
            <a:ext uri="{FF2B5EF4-FFF2-40B4-BE49-F238E27FC236}">
              <a16:creationId xmlns:a16="http://schemas.microsoft.com/office/drawing/2014/main" id="{16ACE030-0892-4439-B001-94205D6D123A}"/>
            </a:ext>
          </a:extLst>
        </xdr:cNvPr>
        <xdr:cNvCxnSpPr/>
      </xdr:nvCxnSpPr>
      <xdr:spPr>
        <a:xfrm>
          <a:off x="13703300" y="1803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111942</xdr:rowOff>
    </xdr:from>
    <xdr:to>
      <xdr:col>67</xdr:col>
      <xdr:colOff>101600</xdr:colOff>
      <xdr:row>104</xdr:row>
      <xdr:rowOff>42092</xdr:rowOff>
    </xdr:to>
    <xdr:sp macro="" textlink="">
      <xdr:nvSpPr>
        <xdr:cNvPr id="591" name="楕円 590">
          <a:extLst>
            <a:ext uri="{FF2B5EF4-FFF2-40B4-BE49-F238E27FC236}">
              <a16:creationId xmlns:a16="http://schemas.microsoft.com/office/drawing/2014/main" id="{AE69FE23-8AE3-4D14-A6F7-5D30644C4BB9}"/>
            </a:ext>
          </a:extLst>
        </xdr:cNvPr>
        <xdr:cNvSpPr/>
      </xdr:nvSpPr>
      <xdr:spPr>
        <a:xfrm>
          <a:off x="1276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162742</xdr:rowOff>
    </xdr:from>
    <xdr:to>
      <xdr:col>71</xdr:col>
      <xdr:colOff>177800</xdr:colOff>
      <xdr:row>105</xdr:row>
      <xdr:rowOff>35379</xdr:rowOff>
    </xdr:to>
    <xdr:cxnSp macro="">
      <xdr:nvCxnSpPr>
        <xdr:cNvPr id="592" name="直線コネクタ 591">
          <a:extLst>
            <a:ext uri="{FF2B5EF4-FFF2-40B4-BE49-F238E27FC236}">
              <a16:creationId xmlns:a16="http://schemas.microsoft.com/office/drawing/2014/main" id="{6D691259-A3DF-4C35-BB52-A4EFFCD1FA9D}"/>
            </a:ext>
          </a:extLst>
        </xdr:cNvPr>
        <xdr:cNvCxnSpPr/>
      </xdr:nvCxnSpPr>
      <xdr:spPr>
        <a:xfrm>
          <a:off x="12814300" y="1782209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593" name="n_1aveValue【公民館】&#10;有形固定資産減価償却率">
          <a:extLst>
            <a:ext uri="{FF2B5EF4-FFF2-40B4-BE49-F238E27FC236}">
              <a16:creationId xmlns:a16="http://schemas.microsoft.com/office/drawing/2014/main" id="{8E254098-06DE-4F32-A203-7F3279A63AA2}"/>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594" name="n_2aveValue【公民館】&#10;有形固定資産減価償却率">
          <a:extLst>
            <a:ext uri="{FF2B5EF4-FFF2-40B4-BE49-F238E27FC236}">
              <a16:creationId xmlns:a16="http://schemas.microsoft.com/office/drawing/2014/main" id="{35C32897-59F5-4E7C-8E25-84F1CCCB6DB3}"/>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595" name="n_3aveValue【公民館】&#10;有形固定資産減価償却率">
          <a:extLst>
            <a:ext uri="{FF2B5EF4-FFF2-40B4-BE49-F238E27FC236}">
              <a16:creationId xmlns:a16="http://schemas.microsoft.com/office/drawing/2014/main" id="{7048451F-29EB-4193-B53F-ED5F759DE529}"/>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596" name="n_4aveValue【公民館】&#10;有形固定資産減価償却率">
          <a:extLst>
            <a:ext uri="{FF2B5EF4-FFF2-40B4-BE49-F238E27FC236}">
              <a16:creationId xmlns:a16="http://schemas.microsoft.com/office/drawing/2014/main" id="{8A2DA961-37FA-44E7-B2EF-6738446BEDC7}"/>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166388</xdr:rowOff>
    </xdr:from>
    <xdr:ext cx="405111" cy="259045"/>
    <xdr:sp macro="" textlink="">
      <xdr:nvSpPr>
        <xdr:cNvPr id="597" name="n_1mainValue【公民館】&#10;有形固定資産減価償却率">
          <a:extLst>
            <a:ext uri="{FF2B5EF4-FFF2-40B4-BE49-F238E27FC236}">
              <a16:creationId xmlns:a16="http://schemas.microsoft.com/office/drawing/2014/main" id="{9CB57F65-09C1-4BD6-9CBD-42E598416B0A}"/>
            </a:ext>
          </a:extLst>
        </xdr:cNvPr>
        <xdr:cNvSpPr txBox="1"/>
      </xdr:nvSpPr>
      <xdr:spPr>
        <a:xfrm>
          <a:off x="15266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8" name="n_2mainValue【公民館】&#10;有形固定資産減価償却率">
          <a:extLst>
            <a:ext uri="{FF2B5EF4-FFF2-40B4-BE49-F238E27FC236}">
              <a16:creationId xmlns:a16="http://schemas.microsoft.com/office/drawing/2014/main" id="{94DCCCE6-805A-4BE8-B366-25FD1C34A288}"/>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599" name="n_3mainValue【公民館】&#10;有形固定資産減価償却率">
          <a:extLst>
            <a:ext uri="{FF2B5EF4-FFF2-40B4-BE49-F238E27FC236}">
              <a16:creationId xmlns:a16="http://schemas.microsoft.com/office/drawing/2014/main" id="{AEC288A4-E20B-42EC-B77D-21DC178679E8}"/>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58619</xdr:rowOff>
    </xdr:from>
    <xdr:ext cx="405111" cy="259045"/>
    <xdr:sp macro="" textlink="">
      <xdr:nvSpPr>
        <xdr:cNvPr id="600" name="n_4mainValue【公民館】&#10;有形固定資産減価償却率">
          <a:extLst>
            <a:ext uri="{FF2B5EF4-FFF2-40B4-BE49-F238E27FC236}">
              <a16:creationId xmlns:a16="http://schemas.microsoft.com/office/drawing/2014/main" id="{54AE4D3D-D579-43EA-ADE8-A9F073BB9BED}"/>
            </a:ext>
          </a:extLst>
        </xdr:cNvPr>
        <xdr:cNvSpPr txBox="1"/>
      </xdr:nvSpPr>
      <xdr:spPr>
        <a:xfrm>
          <a:off x="12611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3BEC8F25-A48A-4B3A-8D87-8A4B04D809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2129BAB3-C892-4B03-8D96-D41632A981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E49D060F-A2FD-47E8-B3D9-B05CE9868F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C5A32A6F-2E5A-4605-B467-C05AD2E598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1F54B8-00A5-4123-8280-4B1A3EE3F2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FD389328-6A25-42A9-968A-5B2AD4EBDA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A712F366-1B11-4B65-BFBC-30D3FF4FC1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9AAB86F1-4C55-4F5F-93DA-550F7280ED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FF8130F1-41C7-487B-9561-8AF7F75403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B3304157-6451-4A66-90C6-9FA99B70BB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E047ECE8-7362-4375-83E1-1A3853B9C5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1EABD958-4102-44D9-99DF-8DC1FF06BA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F406D01E-D192-4582-8C74-67E691B7E6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E73796E9-83AB-49FA-B6C2-3131E6898EF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B26B48C7-8749-4A2D-8342-B9B4367942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8B9B2C15-F552-40E9-A765-BB07870A7D3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2C3542D6-5088-4BD9-B3E9-32A7EC5420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1B341B95-714C-4B29-ADFB-5BEED109866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5DA27565-B6B5-4A9B-A8A3-00A4D100D58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8CCE08AA-C70F-4F93-9598-F7DF2F688C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B1495F3-3B1F-45A3-BBE6-C38BAF2B04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97EA0965-7DDA-435C-9D95-B33DA82AF8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D406291A-4806-40D4-8C55-ACE47819B8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4" name="直線コネクタ 623">
          <a:extLst>
            <a:ext uri="{FF2B5EF4-FFF2-40B4-BE49-F238E27FC236}">
              <a16:creationId xmlns:a16="http://schemas.microsoft.com/office/drawing/2014/main" id="{FC300936-A157-4D76-A597-C9878199B86D}"/>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5" name="【公民館】&#10;一人当たり面積最小値テキスト">
          <a:extLst>
            <a:ext uri="{FF2B5EF4-FFF2-40B4-BE49-F238E27FC236}">
              <a16:creationId xmlns:a16="http://schemas.microsoft.com/office/drawing/2014/main" id="{AFEF05CC-A086-46DB-9FEA-340A5DFE1D72}"/>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6" name="直線コネクタ 625">
          <a:extLst>
            <a:ext uri="{FF2B5EF4-FFF2-40B4-BE49-F238E27FC236}">
              <a16:creationId xmlns:a16="http://schemas.microsoft.com/office/drawing/2014/main" id="{06E99E7C-D828-4F89-B024-4B5DD2B1590E}"/>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7" name="【公民館】&#10;一人当たり面積最大値テキスト">
          <a:extLst>
            <a:ext uri="{FF2B5EF4-FFF2-40B4-BE49-F238E27FC236}">
              <a16:creationId xmlns:a16="http://schemas.microsoft.com/office/drawing/2014/main" id="{C22BDED3-4369-437C-92A8-02104092C284}"/>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28" name="直線コネクタ 627">
          <a:extLst>
            <a:ext uri="{FF2B5EF4-FFF2-40B4-BE49-F238E27FC236}">
              <a16:creationId xmlns:a16="http://schemas.microsoft.com/office/drawing/2014/main" id="{6BBCF1F8-66D7-4644-BFEC-EC36BF1A5BBA}"/>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29" name="【公民館】&#10;一人当たり面積平均値テキスト">
          <a:extLst>
            <a:ext uri="{FF2B5EF4-FFF2-40B4-BE49-F238E27FC236}">
              <a16:creationId xmlns:a16="http://schemas.microsoft.com/office/drawing/2014/main" id="{80EED47A-BE05-4572-8755-21F17D3455CD}"/>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0" name="フローチャート: 判断 629">
          <a:extLst>
            <a:ext uri="{FF2B5EF4-FFF2-40B4-BE49-F238E27FC236}">
              <a16:creationId xmlns:a16="http://schemas.microsoft.com/office/drawing/2014/main" id="{FC669F3F-1741-4BD3-9592-56247BD53E6E}"/>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1" name="フローチャート: 判断 630">
          <a:extLst>
            <a:ext uri="{FF2B5EF4-FFF2-40B4-BE49-F238E27FC236}">
              <a16:creationId xmlns:a16="http://schemas.microsoft.com/office/drawing/2014/main" id="{DB975D2F-F298-4082-87B8-D8C84A010DD5}"/>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2" name="フローチャート: 判断 631">
          <a:extLst>
            <a:ext uri="{FF2B5EF4-FFF2-40B4-BE49-F238E27FC236}">
              <a16:creationId xmlns:a16="http://schemas.microsoft.com/office/drawing/2014/main" id="{57158ED4-04F2-4A0E-9E9C-574E18F19C01}"/>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3" name="フローチャート: 判断 632">
          <a:extLst>
            <a:ext uri="{FF2B5EF4-FFF2-40B4-BE49-F238E27FC236}">
              <a16:creationId xmlns:a16="http://schemas.microsoft.com/office/drawing/2014/main" id="{EBFC82D9-1A3F-41CA-9536-AD732321FE07}"/>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4" name="フローチャート: 判断 633">
          <a:extLst>
            <a:ext uri="{FF2B5EF4-FFF2-40B4-BE49-F238E27FC236}">
              <a16:creationId xmlns:a16="http://schemas.microsoft.com/office/drawing/2014/main" id="{DADBD34F-2628-4A4E-9092-4A88EE61B5C6}"/>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32049BDB-0250-4D61-AB75-2AE8B67EF6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86BE9802-A5D0-477D-BB53-CD4FF421F7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26E11D3B-0FEE-44C7-AB90-AE39F35F7F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3BC419A-3D1A-4884-ADB9-90C25EE6C1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6AE10842-D151-4C3E-81BF-6F08AF98A3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640" name="楕円 639">
          <a:extLst>
            <a:ext uri="{FF2B5EF4-FFF2-40B4-BE49-F238E27FC236}">
              <a16:creationId xmlns:a16="http://schemas.microsoft.com/office/drawing/2014/main" id="{BC0309F3-0C54-4A82-BD3E-FB3FBE93ABD0}"/>
            </a:ext>
          </a:extLst>
        </xdr:cNvPr>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24401</xdr:rowOff>
    </xdr:from>
    <xdr:ext cx="469744" cy="259045"/>
    <xdr:sp macro="" textlink="">
      <xdr:nvSpPr>
        <xdr:cNvPr id="641" name="【公民館】&#10;一人当たり面積該当値テキスト">
          <a:extLst>
            <a:ext uri="{FF2B5EF4-FFF2-40B4-BE49-F238E27FC236}">
              <a16:creationId xmlns:a16="http://schemas.microsoft.com/office/drawing/2014/main" id="{F3711B75-4475-43D2-96F1-FF7F98C354A5}"/>
            </a:ext>
          </a:extLst>
        </xdr:cNvPr>
        <xdr:cNvSpPr txBox="1"/>
      </xdr:nvSpPr>
      <xdr:spPr>
        <a:xfrm>
          <a:off x="2219960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47498</xdr:rowOff>
    </xdr:from>
    <xdr:to>
      <xdr:col>112</xdr:col>
      <xdr:colOff>38100</xdr:colOff>
      <xdr:row>107</xdr:row>
      <xdr:rowOff>149098</xdr:rowOff>
    </xdr:to>
    <xdr:sp macro="" textlink="">
      <xdr:nvSpPr>
        <xdr:cNvPr id="642" name="楕円 641">
          <a:extLst>
            <a:ext uri="{FF2B5EF4-FFF2-40B4-BE49-F238E27FC236}">
              <a16:creationId xmlns:a16="http://schemas.microsoft.com/office/drawing/2014/main" id="{2D0A0306-863E-4AF5-8132-2620CEB7C6DB}"/>
            </a:ext>
          </a:extLst>
        </xdr:cNvPr>
        <xdr:cNvSpPr/>
      </xdr:nvSpPr>
      <xdr:spPr>
        <a:xfrm>
          <a:off x="21272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98298</xdr:rowOff>
    </xdr:to>
    <xdr:cxnSp macro="">
      <xdr:nvCxnSpPr>
        <xdr:cNvPr id="643" name="直線コネクタ 642">
          <a:extLst>
            <a:ext uri="{FF2B5EF4-FFF2-40B4-BE49-F238E27FC236}">
              <a16:creationId xmlns:a16="http://schemas.microsoft.com/office/drawing/2014/main" id="{1A476254-4C28-42F3-9FDA-C110800099C2}"/>
            </a:ext>
          </a:extLst>
        </xdr:cNvPr>
        <xdr:cNvCxnSpPr/>
      </xdr:nvCxnSpPr>
      <xdr:spPr>
        <a:xfrm flipV="1">
          <a:off x="21323300" y="1844192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644" name="楕円 643">
          <a:extLst>
            <a:ext uri="{FF2B5EF4-FFF2-40B4-BE49-F238E27FC236}">
              <a16:creationId xmlns:a16="http://schemas.microsoft.com/office/drawing/2014/main" id="{67482E45-AE51-4D1A-AC19-D434AD4CBCAB}"/>
            </a:ext>
          </a:extLst>
        </xdr:cNvPr>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98298</xdr:rowOff>
    </xdr:from>
    <xdr:to>
      <xdr:col>111</xdr:col>
      <xdr:colOff>177800</xdr:colOff>
      <xdr:row>107</xdr:row>
      <xdr:rowOff>101346</xdr:rowOff>
    </xdr:to>
    <xdr:cxnSp macro="">
      <xdr:nvCxnSpPr>
        <xdr:cNvPr id="645" name="直線コネクタ 644">
          <a:extLst>
            <a:ext uri="{FF2B5EF4-FFF2-40B4-BE49-F238E27FC236}">
              <a16:creationId xmlns:a16="http://schemas.microsoft.com/office/drawing/2014/main" id="{6D9EEFC2-6415-4D16-8E46-702B7FACF18B}"/>
            </a:ext>
          </a:extLst>
        </xdr:cNvPr>
        <xdr:cNvCxnSpPr/>
      </xdr:nvCxnSpPr>
      <xdr:spPr>
        <a:xfrm flipV="1">
          <a:off x="20434300" y="1844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52832</xdr:rowOff>
    </xdr:from>
    <xdr:to>
      <xdr:col>102</xdr:col>
      <xdr:colOff>165100</xdr:colOff>
      <xdr:row>107</xdr:row>
      <xdr:rowOff>154432</xdr:rowOff>
    </xdr:to>
    <xdr:sp macro="" textlink="">
      <xdr:nvSpPr>
        <xdr:cNvPr id="646" name="楕円 645">
          <a:extLst>
            <a:ext uri="{FF2B5EF4-FFF2-40B4-BE49-F238E27FC236}">
              <a16:creationId xmlns:a16="http://schemas.microsoft.com/office/drawing/2014/main" id="{270FA7B4-A7D4-4B2E-88A0-EF880E971A4C}"/>
            </a:ext>
          </a:extLst>
        </xdr:cNvPr>
        <xdr:cNvSpPr/>
      </xdr:nvSpPr>
      <xdr:spPr>
        <a:xfrm>
          <a:off x="19494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103632</xdr:rowOff>
    </xdr:to>
    <xdr:cxnSp macro="">
      <xdr:nvCxnSpPr>
        <xdr:cNvPr id="647" name="直線コネクタ 646">
          <a:extLst>
            <a:ext uri="{FF2B5EF4-FFF2-40B4-BE49-F238E27FC236}">
              <a16:creationId xmlns:a16="http://schemas.microsoft.com/office/drawing/2014/main" id="{7688FA90-A009-43F0-9805-4EB2C74CECAC}"/>
            </a:ext>
          </a:extLst>
        </xdr:cNvPr>
        <xdr:cNvCxnSpPr/>
      </xdr:nvCxnSpPr>
      <xdr:spPr>
        <a:xfrm flipV="1">
          <a:off x="19545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648" name="楕円 647">
          <a:extLst>
            <a:ext uri="{FF2B5EF4-FFF2-40B4-BE49-F238E27FC236}">
              <a16:creationId xmlns:a16="http://schemas.microsoft.com/office/drawing/2014/main" id="{DCCAF089-1AD7-4A8A-9CFB-7E9DF0E32090}"/>
            </a:ext>
          </a:extLst>
        </xdr:cNvPr>
        <xdr:cNvSpPr/>
      </xdr:nvSpPr>
      <xdr:spPr>
        <a:xfrm>
          <a:off x="18605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103632</xdr:rowOff>
    </xdr:from>
    <xdr:to>
      <xdr:col>102</xdr:col>
      <xdr:colOff>114300</xdr:colOff>
      <xdr:row>107</xdr:row>
      <xdr:rowOff>105156</xdr:rowOff>
    </xdr:to>
    <xdr:cxnSp macro="">
      <xdr:nvCxnSpPr>
        <xdr:cNvPr id="649" name="直線コネクタ 648">
          <a:extLst>
            <a:ext uri="{FF2B5EF4-FFF2-40B4-BE49-F238E27FC236}">
              <a16:creationId xmlns:a16="http://schemas.microsoft.com/office/drawing/2014/main" id="{5BFB39D5-E947-468B-88A3-96EC34B268FF}"/>
            </a:ext>
          </a:extLst>
        </xdr:cNvPr>
        <xdr:cNvCxnSpPr/>
      </xdr:nvCxnSpPr>
      <xdr:spPr>
        <a:xfrm flipV="1">
          <a:off x="18656300" y="184487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50" name="n_1aveValue【公民館】&#10;一人当たり面積">
          <a:extLst>
            <a:ext uri="{FF2B5EF4-FFF2-40B4-BE49-F238E27FC236}">
              <a16:creationId xmlns:a16="http://schemas.microsoft.com/office/drawing/2014/main" id="{79612FA4-E4A9-43A7-8EB1-4402179AB2B7}"/>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1" name="n_2aveValue【公民館】&#10;一人当たり面積">
          <a:extLst>
            <a:ext uri="{FF2B5EF4-FFF2-40B4-BE49-F238E27FC236}">
              <a16:creationId xmlns:a16="http://schemas.microsoft.com/office/drawing/2014/main" id="{6624866A-9208-465D-B303-3994FBDA589A}"/>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52" name="n_3aveValue【公民館】&#10;一人当たり面積">
          <a:extLst>
            <a:ext uri="{FF2B5EF4-FFF2-40B4-BE49-F238E27FC236}">
              <a16:creationId xmlns:a16="http://schemas.microsoft.com/office/drawing/2014/main" id="{C9081176-118F-4B60-A0F5-4F05C0AEEEFC}"/>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3" name="n_4aveValue【公民館】&#10;一人当たり面積">
          <a:extLst>
            <a:ext uri="{FF2B5EF4-FFF2-40B4-BE49-F238E27FC236}">
              <a16:creationId xmlns:a16="http://schemas.microsoft.com/office/drawing/2014/main" id="{BAFA26FB-1006-4DBC-8611-9298EDF4603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140225</xdr:rowOff>
    </xdr:from>
    <xdr:ext cx="469744" cy="259045"/>
    <xdr:sp macro="" textlink="">
      <xdr:nvSpPr>
        <xdr:cNvPr id="654" name="n_1mainValue【公民館】&#10;一人当たり面積">
          <a:extLst>
            <a:ext uri="{FF2B5EF4-FFF2-40B4-BE49-F238E27FC236}">
              <a16:creationId xmlns:a16="http://schemas.microsoft.com/office/drawing/2014/main" id="{E6DF3755-1EC6-4652-9E51-E7C595CCC327}"/>
            </a:ext>
          </a:extLst>
        </xdr:cNvPr>
        <xdr:cNvSpPr txBox="1"/>
      </xdr:nvSpPr>
      <xdr:spPr>
        <a:xfrm>
          <a:off x="210757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655" name="n_2mainValue【公民館】&#10;一人当たり面積">
          <a:extLst>
            <a:ext uri="{FF2B5EF4-FFF2-40B4-BE49-F238E27FC236}">
              <a16:creationId xmlns:a16="http://schemas.microsoft.com/office/drawing/2014/main" id="{D0080CE1-5C39-4DFE-9875-2AAF73E443FE}"/>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145559</xdr:rowOff>
    </xdr:from>
    <xdr:ext cx="469744" cy="259045"/>
    <xdr:sp macro="" textlink="">
      <xdr:nvSpPr>
        <xdr:cNvPr id="656" name="n_3mainValue【公民館】&#10;一人当たり面積">
          <a:extLst>
            <a:ext uri="{FF2B5EF4-FFF2-40B4-BE49-F238E27FC236}">
              <a16:creationId xmlns:a16="http://schemas.microsoft.com/office/drawing/2014/main" id="{292A0FB0-A786-4A51-8031-0CC3B405566B}"/>
            </a:ext>
          </a:extLst>
        </xdr:cNvPr>
        <xdr:cNvSpPr txBox="1"/>
      </xdr:nvSpPr>
      <xdr:spPr>
        <a:xfrm>
          <a:off x="19310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657" name="n_4mainValue【公民館】&#10;一人当たり面積">
          <a:extLst>
            <a:ext uri="{FF2B5EF4-FFF2-40B4-BE49-F238E27FC236}">
              <a16:creationId xmlns:a16="http://schemas.microsoft.com/office/drawing/2014/main" id="{2E65779C-9EEB-4EF7-AF72-DEB29539E1D0}"/>
            </a:ext>
          </a:extLst>
        </xdr:cNvPr>
        <xdr:cNvSpPr txBox="1"/>
      </xdr:nvSpPr>
      <xdr:spPr>
        <a:xfrm>
          <a:off x="18421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B2086EF-8C34-4714-8F09-D0AF1C6E60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7F6435F0-346A-4B6F-845A-C8B0C5F010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F7BAA172-9F30-4085-9525-51016F222C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類似団体と比較して有形固定資産減価償却率が高くなっている施設には、保育所、学校施設がある。保育所については、村内に２ヶ所あり、そのうち村立第二保育園は昭和５６年度に建築されたもので、</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年以上が経過し老朽化している。</a:t>
          </a:r>
          <a:endParaRPr lang="ja-JP" altLang="ja-JP" sz="1400">
            <a:effectLst/>
          </a:endParaRPr>
        </a:p>
        <a:p>
          <a:r>
            <a:rPr lang="ja-JP" altLang="ja-JP" sz="1100" b="0" i="0" baseline="0">
              <a:solidFill>
                <a:schemeClr val="dk1"/>
              </a:solidFill>
              <a:effectLst/>
              <a:latin typeface="+mn-lt"/>
              <a:ea typeface="+mn-ea"/>
              <a:cs typeface="+mn-cs"/>
            </a:rPr>
            <a:t>学校施設については、南小学校は平成５年度竣工、東小学校が平成７年度竣工とどちらも約２５年以上が経過し、また大河原小学校は一部改修を行ったものの昭和５５年度竣工となっており老朽化が進んでいる。また、昭和中学校は平成元年度竣工で３０年以上が経過している。</a:t>
          </a:r>
          <a:endParaRPr lang="ja-JP" altLang="ja-JP" sz="1400">
            <a:effectLst/>
          </a:endParaRPr>
        </a:p>
        <a:p>
          <a:r>
            <a:rPr lang="ja-JP" altLang="ja-JP" sz="1100" b="0" i="0" baseline="0">
              <a:solidFill>
                <a:schemeClr val="dk1"/>
              </a:solidFill>
              <a:effectLst/>
              <a:latin typeface="+mn-lt"/>
              <a:ea typeface="+mn-ea"/>
              <a:cs typeface="+mn-cs"/>
            </a:rPr>
            <a:t>公共施設等総合管理計画でも掲げているように、人口減少や人口構造の変化を踏まえ、今後の保育所や学校のあり方について検討し、施設統合や小中一貫校の建設など、集約・複合化を含め幅広く柔軟に対応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607B39-B3CE-421D-B0BD-0CD3C35E71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6B613B-9DED-46B0-AD0C-6D17A22099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9E1664-8376-4BF2-8B09-7B89F3B81B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2F4F57-6A05-4CA5-92D8-41CE8278F8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AEC42E-5C41-4BBB-B5EA-BE5B061AF1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7B7659-394D-456D-AECC-07FEBD00B9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8344B6-B02D-4123-B050-FD0255A68A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633C77-E76A-4466-ADD9-9C1C9E531E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B3A07D-990D-4298-97DD-22E8D44F6A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FF7376-329E-4A57-8B4C-6803359A7D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361BD6-EDB7-483D-89FA-F4EC3AD814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B84F65-ED02-414C-BA9B-8B319FFA6D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994A21-4F47-4570-95AD-FE2532F6BA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BD6ABF-192F-41F9-A03F-C84052C5F7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FC1CFE-38F9-4456-BDF1-280DE5F42E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96CE7D-B1B1-4678-B517-ABCA1B733B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E6C5C1-7E56-441C-B6C6-A1499B93C1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D02E00-D23B-45B6-8AB2-9D5396C3E3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C9A5DA-CE61-40F2-9C98-C6D9E40003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9F50E4-F014-4C9C-BEFC-410A9A401A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5B5F41-B472-4E3A-B051-7C9AAC4C68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E64542-1A0A-4634-8EFE-3F0284F3A4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E3F83E-447B-4F9B-B5EC-21057022EB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4197E6-F798-4083-A544-6E1F0B03AF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F5B3A7-5897-404B-82A5-6728EEF32E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B96ED5-67FB-4103-91EF-5383F9D18A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12AE39-E075-4C7E-9508-6A23637417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ABA796-5076-495E-80DE-80E0FB46E9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15A0D0-60CA-4D69-8BC9-A79E965F0C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669DF2-DA8C-406A-930E-30354174B7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9ED2CB-AF53-4D4E-BBF2-C7A459A980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4F89BB-1CCA-4860-AC21-3512819C88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F45971-7379-4E38-9E2D-D8FCF55686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B6981D-6735-4A8D-B708-ABF895F5DB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26460D-A8E9-435B-830A-ACA6A3F282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D2DD10-D491-4F88-9489-5491838B5D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E9FE39-2097-401B-A56E-09F73AC940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15965C-3E69-4B16-B6CC-3BBC69DBB9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BD9F4C-08DE-4F66-B5D3-D181B3FE4A0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9563253-1519-47B1-9DC1-C20923BE85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68BAB8-0869-466A-A1D6-3CF956D1DC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0379BFF-B12F-4A1A-A3CD-FA3A992569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B7DE840-4A31-434D-936A-490C16652C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611E0A-3C5A-44A6-A2DF-B90677CDA5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94F1A2-F91A-4C1E-9B98-D3AF45B0B4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0744310-7412-47B4-98F6-870C08E295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9C1B35F-18DF-42AC-8910-164484F3B72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2FE331B-A63B-498C-BDF9-9A836F3921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4F9319F-7577-4C11-8D43-1BE59CCFB9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4512DEC-8429-4C31-9E55-64707243F9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677664F-5BE4-4ADC-9341-A35DA4094E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997B183-F263-4243-AB36-161FB01A54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5B8725A-9303-499E-96FD-180B3F7C45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1306D8F-F0AE-444E-AEDA-1084069BDC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D6F8021-5D09-40C4-BA7F-7CB2811E40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4D9DD10-AC8C-4AF4-9A3D-DC78BA8CAC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744DCAE-0B66-4A79-8619-FCCD037E55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FD91C7E-7886-4126-9BA6-11196FBE59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4364AC9-7993-4674-8EDC-032E1C2BD36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0243FAA-11EA-4FE3-A655-FA0180C332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748EF6A-F6CA-494D-923D-15A7CD7DC2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E06B6B2-5D23-4712-AE31-291A1D441B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53C66E1-D471-4664-98D9-85E8163965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B95BFBD-63B6-4EC2-9FB7-BDA87E864B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EDAE3A8-272F-4556-9E87-FC1A3D27AF2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07988E8-42E5-4C26-8232-7914EC96D0F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126B40A-DBBD-40F0-A00E-80EFEFB39E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B6C817D-36B0-4823-B9FF-8F6A9E1245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4F88F6B-7FC8-4C82-B077-E1DAA9D66F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9D003CE-057F-438B-8820-671B4456BDA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CEA56D7-66CE-48FF-B033-615312AA3C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7CC4A66-E68D-4A2A-9697-D2EE5755E2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617748D-F0F8-4F5E-933A-487C4C95C7CD}"/>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4456847-5149-4A20-831C-7C640F4439F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FE90615-61B3-4AB5-8F0B-0DDF76734C8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E8C922B-D6CA-4AD5-9D40-61C1E01AC721}"/>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CEC1D0EF-8461-4F5A-807E-E77DD8B152BC}"/>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B5F8AE-8AD0-43B1-B5F2-A4E39B460BD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A30589F0-522B-4B57-B2E6-A1A4D348CA7D}"/>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E4EE5DFD-C5FB-4571-B990-8C7911C10D2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B36A42B5-94ED-47D6-A0B5-8E6C0F9E530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5576F184-B65B-45E0-9475-4CA37B0EBC3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95F1CEDD-1960-4DFC-B01A-3A8A2FA6AFE6}"/>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45C7CF3-1A51-4CCF-B7E7-44467B3FDA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6D0A5D3-D42A-4CC0-AC05-33BCF4E2BA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B378649-BC30-4B21-9911-373198E923C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591D0B3-27E6-45AE-882E-A66E5F7615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36E1FF5-F4C9-4AEF-9017-C40898DDAB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90" name="楕円 89">
          <a:extLst>
            <a:ext uri="{FF2B5EF4-FFF2-40B4-BE49-F238E27FC236}">
              <a16:creationId xmlns:a16="http://schemas.microsoft.com/office/drawing/2014/main" id="{7B8563D7-0A29-4E49-88E6-AC335290BD1A}"/>
            </a:ext>
          </a:extLst>
        </xdr:cNvPr>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79CE16B-DE62-4F63-B99C-7EE6B1A16109}"/>
            </a:ext>
          </a:extLst>
        </xdr:cNvPr>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92" name="楕円 91">
          <a:extLst>
            <a:ext uri="{FF2B5EF4-FFF2-40B4-BE49-F238E27FC236}">
              <a16:creationId xmlns:a16="http://schemas.microsoft.com/office/drawing/2014/main" id="{155E8FEE-AC27-4281-A3A4-B596734EED5D}"/>
            </a:ext>
          </a:extLst>
        </xdr:cNvPr>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155122</xdr:rowOff>
    </xdr:to>
    <xdr:cxnSp macro="">
      <xdr:nvCxnSpPr>
        <xdr:cNvPr id="93" name="直線コネクタ 92">
          <a:extLst>
            <a:ext uri="{FF2B5EF4-FFF2-40B4-BE49-F238E27FC236}">
              <a16:creationId xmlns:a16="http://schemas.microsoft.com/office/drawing/2014/main" id="{95C4FDA3-6E89-4C46-89CC-5B0590A2C204}"/>
            </a:ext>
          </a:extLst>
        </xdr:cNvPr>
        <xdr:cNvCxnSpPr/>
      </xdr:nvCxnSpPr>
      <xdr:spPr>
        <a:xfrm>
          <a:off x="3797300" y="1039476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94" name="楕円 93">
          <a:extLst>
            <a:ext uri="{FF2B5EF4-FFF2-40B4-BE49-F238E27FC236}">
              <a16:creationId xmlns:a16="http://schemas.microsoft.com/office/drawing/2014/main" id="{5ED2E29A-0960-4F24-99EA-88E8B79CA9C7}"/>
            </a:ext>
          </a:extLst>
        </xdr:cNvPr>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107769</xdr:rowOff>
    </xdr:to>
    <xdr:cxnSp macro="">
      <xdr:nvCxnSpPr>
        <xdr:cNvPr id="95" name="直線コネクタ 94">
          <a:extLst>
            <a:ext uri="{FF2B5EF4-FFF2-40B4-BE49-F238E27FC236}">
              <a16:creationId xmlns:a16="http://schemas.microsoft.com/office/drawing/2014/main" id="{017825BA-0038-4CB6-8B19-8DAD78E187D4}"/>
            </a:ext>
          </a:extLst>
        </xdr:cNvPr>
        <xdr:cNvCxnSpPr/>
      </xdr:nvCxnSpPr>
      <xdr:spPr>
        <a:xfrm>
          <a:off x="2908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96" name="楕円 95">
          <a:extLst>
            <a:ext uri="{FF2B5EF4-FFF2-40B4-BE49-F238E27FC236}">
              <a16:creationId xmlns:a16="http://schemas.microsoft.com/office/drawing/2014/main" id="{D2523ED9-FE63-4153-A2FB-11D93B86A49C}"/>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84909</xdr:rowOff>
    </xdr:to>
    <xdr:cxnSp macro="">
      <xdr:nvCxnSpPr>
        <xdr:cNvPr id="97" name="直線コネクタ 96">
          <a:extLst>
            <a:ext uri="{FF2B5EF4-FFF2-40B4-BE49-F238E27FC236}">
              <a16:creationId xmlns:a16="http://schemas.microsoft.com/office/drawing/2014/main" id="{E62D051C-5961-42B7-B20B-47D04A19C0DA}"/>
            </a:ext>
          </a:extLst>
        </xdr:cNvPr>
        <xdr:cNvCxnSpPr/>
      </xdr:nvCxnSpPr>
      <xdr:spPr>
        <a:xfrm>
          <a:off x="2019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98" name="楕円 97">
          <a:extLst>
            <a:ext uri="{FF2B5EF4-FFF2-40B4-BE49-F238E27FC236}">
              <a16:creationId xmlns:a16="http://schemas.microsoft.com/office/drawing/2014/main" id="{C9E4BA11-452C-4C3C-A845-B31D2242CF7D}"/>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61</xdr:row>
      <xdr:rowOff>137160</xdr:rowOff>
    </xdr:to>
    <xdr:cxnSp macro="">
      <xdr:nvCxnSpPr>
        <xdr:cNvPr id="99" name="直線コネクタ 98">
          <a:extLst>
            <a:ext uri="{FF2B5EF4-FFF2-40B4-BE49-F238E27FC236}">
              <a16:creationId xmlns:a16="http://schemas.microsoft.com/office/drawing/2014/main" id="{CD0310CE-C229-4322-ABE3-39F2F1EC2ED1}"/>
            </a:ext>
          </a:extLst>
        </xdr:cNvPr>
        <xdr:cNvCxnSpPr/>
      </xdr:nvCxnSpPr>
      <xdr:spPr>
        <a:xfrm flipV="1">
          <a:off x="1130300" y="10349049"/>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DF4BC605-7290-4022-995B-32316D3D6A12}"/>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a:extLst>
            <a:ext uri="{FF2B5EF4-FFF2-40B4-BE49-F238E27FC236}">
              <a16:creationId xmlns:a16="http://schemas.microsoft.com/office/drawing/2014/main" id="{968C5424-5FF9-45E9-8588-D025BB2959FA}"/>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8D32EAA4-8B86-4740-AC1D-B9A518D7CA3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F8CDB08B-28B4-45E0-BBF4-4D3E65D642FF}"/>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104" name="n_1mainValue【体育館・プール】&#10;有形固定資産減価償却率">
          <a:extLst>
            <a:ext uri="{FF2B5EF4-FFF2-40B4-BE49-F238E27FC236}">
              <a16:creationId xmlns:a16="http://schemas.microsoft.com/office/drawing/2014/main" id="{15E53BC5-903D-4D0B-AAC6-E4C48B26A836}"/>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152236</xdr:rowOff>
    </xdr:from>
    <xdr:ext cx="405111" cy="259045"/>
    <xdr:sp macro="" textlink="">
      <xdr:nvSpPr>
        <xdr:cNvPr id="105" name="n_2mainValue【体育館・プール】&#10;有形固定資産減価償却率">
          <a:extLst>
            <a:ext uri="{FF2B5EF4-FFF2-40B4-BE49-F238E27FC236}">
              <a16:creationId xmlns:a16="http://schemas.microsoft.com/office/drawing/2014/main" id="{83827770-0B5B-4EE0-860A-E07B8EE975F6}"/>
            </a:ext>
          </a:extLst>
        </xdr:cNvPr>
        <xdr:cNvSpPr txBox="1"/>
      </xdr:nvSpPr>
      <xdr:spPr>
        <a:xfrm>
          <a:off x="2705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106" name="n_3mainValue【体育館・プール】&#10;有形固定資産減価償却率">
          <a:extLst>
            <a:ext uri="{FF2B5EF4-FFF2-40B4-BE49-F238E27FC236}">
              <a16:creationId xmlns:a16="http://schemas.microsoft.com/office/drawing/2014/main" id="{743C5FFA-B0A2-4EC1-A1BB-A4595328E2D8}"/>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107" name="n_4mainValue【体育館・プール】&#10;有形固定資産減価償却率">
          <a:extLst>
            <a:ext uri="{FF2B5EF4-FFF2-40B4-BE49-F238E27FC236}">
              <a16:creationId xmlns:a16="http://schemas.microsoft.com/office/drawing/2014/main" id="{2AA669F2-2591-4C5D-A6F8-DB383DA7547B}"/>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5C7376D-2E30-45B0-BFCB-08E199DB53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FC62316B-F72B-46F4-9C37-04F957B76E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38C3587-11AE-48FB-82C4-BD52FD2CE0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24E017A-BB9A-4D88-8FE3-2258B5A278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E01F605-1CA7-4A28-91C1-E1B6396A37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849B864-BA78-4D45-9FA7-AFFC14A1D3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42E5136-2E7A-4338-8469-0A62E36FA8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BB6066E-321F-47BA-911C-63294D6C26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51E42BA-449F-49A3-9BB7-B0D311AE9C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DAC774C-AFEE-4665-80CB-D2A45D045C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1DD9EF45-E0CC-4D40-AACF-BBA35C3C7D5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80BF0D4C-7CBD-41E8-A9C0-151109AE43A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AE712F0F-8BE8-479C-9910-661CF502B4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7281A073-B59C-45F2-859E-33603664673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D5D08E98-1CA9-415B-9652-A64182AD0B2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86D8B4E6-ABC0-4A0B-B4E7-EB7DDF998C6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8BD39762-B0C5-4025-A89E-5E7A6C535B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3DDDE0FC-0300-468B-BA9F-362B4AECF0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36DBED04-22C0-46D2-AB2A-17FFFC03C0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7B18E1AC-1825-4967-B0A3-CB6FE5BD4EA6}"/>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5380D0CE-7D16-4522-9938-711BCE783622}"/>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6DD2C4CF-4CCA-4940-89AC-561B301ECD33}"/>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4F58A4AD-2431-41D3-BF58-8F18AF92D5DC}"/>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C7983261-377C-4D21-B98B-D1093A1794BA}"/>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0A495E03-61C4-427A-ACD6-70794E3D9428}"/>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5C6276F5-465F-415D-8673-8C349FA12B57}"/>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CC425AD3-A86E-4BD3-A163-51F966165F93}"/>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B3E7846D-8C0B-4285-8FC2-514C9A2349DC}"/>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15AF2AD4-F9AA-412D-B040-5D2B9DDDD4A1}"/>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B0546304-97EE-41BA-BFDB-0570DFACFE71}"/>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8BDF46F-353B-4E12-AFD0-8F0C7024EC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89B3A1C-3B56-4BC8-94C6-CE99200775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B3B310C-707C-401C-973F-D04C86A46C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AE193BA-801F-4942-A920-5CA321C31B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27BF41F-DAF1-449C-8D79-D04942EEA5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126936</xdr:rowOff>
    </xdr:from>
    <xdr:to>
      <xdr:col>55</xdr:col>
      <xdr:colOff>50800</xdr:colOff>
      <xdr:row>62</xdr:row>
      <xdr:rowOff>57086</xdr:rowOff>
    </xdr:to>
    <xdr:sp macro="" textlink="">
      <xdr:nvSpPr>
        <xdr:cNvPr id="143" name="楕円 142">
          <a:extLst>
            <a:ext uri="{FF2B5EF4-FFF2-40B4-BE49-F238E27FC236}">
              <a16:creationId xmlns:a16="http://schemas.microsoft.com/office/drawing/2014/main" id="{1A78B100-EE98-41CE-8D6E-9126CFAE691E}"/>
            </a:ext>
          </a:extLst>
        </xdr:cNvPr>
        <xdr:cNvSpPr/>
      </xdr:nvSpPr>
      <xdr:spPr>
        <a:xfrm>
          <a:off x="104267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105363</xdr:rowOff>
    </xdr:from>
    <xdr:ext cx="469744" cy="259045"/>
    <xdr:sp macro="" textlink="">
      <xdr:nvSpPr>
        <xdr:cNvPr id="144" name="【体育館・プール】&#10;一人当たり面積該当値テキスト">
          <a:extLst>
            <a:ext uri="{FF2B5EF4-FFF2-40B4-BE49-F238E27FC236}">
              <a16:creationId xmlns:a16="http://schemas.microsoft.com/office/drawing/2014/main" id="{7CF9B22D-1DA3-45C8-8B27-D33243B976E8}"/>
            </a:ext>
          </a:extLst>
        </xdr:cNvPr>
        <xdr:cNvSpPr txBox="1"/>
      </xdr:nvSpPr>
      <xdr:spPr>
        <a:xfrm>
          <a:off x="10515600" y="105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128651</xdr:rowOff>
    </xdr:from>
    <xdr:to>
      <xdr:col>50</xdr:col>
      <xdr:colOff>165100</xdr:colOff>
      <xdr:row>62</xdr:row>
      <xdr:rowOff>58801</xdr:rowOff>
    </xdr:to>
    <xdr:sp macro="" textlink="">
      <xdr:nvSpPr>
        <xdr:cNvPr id="145" name="楕円 144">
          <a:extLst>
            <a:ext uri="{FF2B5EF4-FFF2-40B4-BE49-F238E27FC236}">
              <a16:creationId xmlns:a16="http://schemas.microsoft.com/office/drawing/2014/main" id="{183B5E90-C1DF-49C5-823E-740E3332FB9F}"/>
            </a:ext>
          </a:extLst>
        </xdr:cNvPr>
        <xdr:cNvSpPr/>
      </xdr:nvSpPr>
      <xdr:spPr>
        <a:xfrm>
          <a:off x="9588500" y="105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xdr:rowOff>
    </xdr:from>
    <xdr:to>
      <xdr:col>55</xdr:col>
      <xdr:colOff>0</xdr:colOff>
      <xdr:row>62</xdr:row>
      <xdr:rowOff>8001</xdr:rowOff>
    </xdr:to>
    <xdr:cxnSp macro="">
      <xdr:nvCxnSpPr>
        <xdr:cNvPr id="146" name="直線コネクタ 145">
          <a:extLst>
            <a:ext uri="{FF2B5EF4-FFF2-40B4-BE49-F238E27FC236}">
              <a16:creationId xmlns:a16="http://schemas.microsoft.com/office/drawing/2014/main" id="{87177094-63F4-406A-A0CF-EBD81117AA78}"/>
            </a:ext>
          </a:extLst>
        </xdr:cNvPr>
        <xdr:cNvCxnSpPr/>
      </xdr:nvCxnSpPr>
      <xdr:spPr>
        <a:xfrm flipV="1">
          <a:off x="9639300" y="1063618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131508</xdr:rowOff>
    </xdr:from>
    <xdr:to>
      <xdr:col>46</xdr:col>
      <xdr:colOff>38100</xdr:colOff>
      <xdr:row>62</xdr:row>
      <xdr:rowOff>61658</xdr:rowOff>
    </xdr:to>
    <xdr:sp macro="" textlink="">
      <xdr:nvSpPr>
        <xdr:cNvPr id="147" name="楕円 146">
          <a:extLst>
            <a:ext uri="{FF2B5EF4-FFF2-40B4-BE49-F238E27FC236}">
              <a16:creationId xmlns:a16="http://schemas.microsoft.com/office/drawing/2014/main" id="{6860EA5B-1888-46D2-9F87-3FB3AF02C414}"/>
            </a:ext>
          </a:extLst>
        </xdr:cNvPr>
        <xdr:cNvSpPr/>
      </xdr:nvSpPr>
      <xdr:spPr>
        <a:xfrm>
          <a:off x="8699500" y="105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xdr:rowOff>
    </xdr:from>
    <xdr:to>
      <xdr:col>50</xdr:col>
      <xdr:colOff>114300</xdr:colOff>
      <xdr:row>62</xdr:row>
      <xdr:rowOff>10858</xdr:rowOff>
    </xdr:to>
    <xdr:cxnSp macro="">
      <xdr:nvCxnSpPr>
        <xdr:cNvPr id="148" name="直線コネクタ 147">
          <a:extLst>
            <a:ext uri="{FF2B5EF4-FFF2-40B4-BE49-F238E27FC236}">
              <a16:creationId xmlns:a16="http://schemas.microsoft.com/office/drawing/2014/main" id="{E31E620E-A192-4D30-BB15-461AF1FC530E}"/>
            </a:ext>
          </a:extLst>
        </xdr:cNvPr>
        <xdr:cNvCxnSpPr/>
      </xdr:nvCxnSpPr>
      <xdr:spPr>
        <a:xfrm flipV="1">
          <a:off x="8750300" y="10637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133794</xdr:rowOff>
    </xdr:from>
    <xdr:to>
      <xdr:col>41</xdr:col>
      <xdr:colOff>101600</xdr:colOff>
      <xdr:row>62</xdr:row>
      <xdr:rowOff>63944</xdr:rowOff>
    </xdr:to>
    <xdr:sp macro="" textlink="">
      <xdr:nvSpPr>
        <xdr:cNvPr id="149" name="楕円 148">
          <a:extLst>
            <a:ext uri="{FF2B5EF4-FFF2-40B4-BE49-F238E27FC236}">
              <a16:creationId xmlns:a16="http://schemas.microsoft.com/office/drawing/2014/main" id="{98ECFFF4-B264-45D8-81EA-E9BD0363714F}"/>
            </a:ext>
          </a:extLst>
        </xdr:cNvPr>
        <xdr:cNvSpPr/>
      </xdr:nvSpPr>
      <xdr:spPr>
        <a:xfrm>
          <a:off x="78105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10858</xdr:rowOff>
    </xdr:from>
    <xdr:to>
      <xdr:col>45</xdr:col>
      <xdr:colOff>177800</xdr:colOff>
      <xdr:row>62</xdr:row>
      <xdr:rowOff>13144</xdr:rowOff>
    </xdr:to>
    <xdr:cxnSp macro="">
      <xdr:nvCxnSpPr>
        <xdr:cNvPr id="150" name="直線コネクタ 149">
          <a:extLst>
            <a:ext uri="{FF2B5EF4-FFF2-40B4-BE49-F238E27FC236}">
              <a16:creationId xmlns:a16="http://schemas.microsoft.com/office/drawing/2014/main" id="{1477B552-23D9-4AC6-AF52-0283D6FF4D73}"/>
            </a:ext>
          </a:extLst>
        </xdr:cNvPr>
        <xdr:cNvCxnSpPr/>
      </xdr:nvCxnSpPr>
      <xdr:spPr>
        <a:xfrm flipV="1">
          <a:off x="7861300" y="10640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134366</xdr:rowOff>
    </xdr:from>
    <xdr:to>
      <xdr:col>36</xdr:col>
      <xdr:colOff>165100</xdr:colOff>
      <xdr:row>62</xdr:row>
      <xdr:rowOff>64516</xdr:rowOff>
    </xdr:to>
    <xdr:sp macro="" textlink="">
      <xdr:nvSpPr>
        <xdr:cNvPr id="151" name="楕円 150">
          <a:extLst>
            <a:ext uri="{FF2B5EF4-FFF2-40B4-BE49-F238E27FC236}">
              <a16:creationId xmlns:a16="http://schemas.microsoft.com/office/drawing/2014/main" id="{7C5F56CB-C32D-45E1-8891-A43C2415D3CD}"/>
            </a:ext>
          </a:extLst>
        </xdr:cNvPr>
        <xdr:cNvSpPr/>
      </xdr:nvSpPr>
      <xdr:spPr>
        <a:xfrm>
          <a:off x="6921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13144</xdr:rowOff>
    </xdr:from>
    <xdr:to>
      <xdr:col>41</xdr:col>
      <xdr:colOff>50800</xdr:colOff>
      <xdr:row>62</xdr:row>
      <xdr:rowOff>13716</xdr:rowOff>
    </xdr:to>
    <xdr:cxnSp macro="">
      <xdr:nvCxnSpPr>
        <xdr:cNvPr id="152" name="直線コネクタ 151">
          <a:extLst>
            <a:ext uri="{FF2B5EF4-FFF2-40B4-BE49-F238E27FC236}">
              <a16:creationId xmlns:a16="http://schemas.microsoft.com/office/drawing/2014/main" id="{6FB22CE3-1640-42C2-985A-06C705D86310}"/>
            </a:ext>
          </a:extLst>
        </xdr:cNvPr>
        <xdr:cNvCxnSpPr/>
      </xdr:nvCxnSpPr>
      <xdr:spPr>
        <a:xfrm flipV="1">
          <a:off x="6972300" y="1064304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5603420E-25A9-4413-A59D-11269DE17176}"/>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5C4F52F5-678C-49C1-82EC-C88171023239}"/>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C918CFBD-E1C1-4F95-A9CA-0BDEBB69E352}"/>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C5754E24-6316-4F44-A125-2A8662C36FB6}"/>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49928</xdr:rowOff>
    </xdr:from>
    <xdr:ext cx="469744" cy="259045"/>
    <xdr:sp macro="" textlink="">
      <xdr:nvSpPr>
        <xdr:cNvPr id="157" name="n_1mainValue【体育館・プール】&#10;一人当たり面積">
          <a:extLst>
            <a:ext uri="{FF2B5EF4-FFF2-40B4-BE49-F238E27FC236}">
              <a16:creationId xmlns:a16="http://schemas.microsoft.com/office/drawing/2014/main" id="{ADFDB6DE-9F08-4B4A-93CC-3D569DDC67B9}"/>
            </a:ext>
          </a:extLst>
        </xdr:cNvPr>
        <xdr:cNvSpPr txBox="1"/>
      </xdr:nvSpPr>
      <xdr:spPr>
        <a:xfrm>
          <a:off x="9391727" y="106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52785</xdr:rowOff>
    </xdr:from>
    <xdr:ext cx="469744" cy="259045"/>
    <xdr:sp macro="" textlink="">
      <xdr:nvSpPr>
        <xdr:cNvPr id="158" name="n_2mainValue【体育館・プール】&#10;一人当たり面積">
          <a:extLst>
            <a:ext uri="{FF2B5EF4-FFF2-40B4-BE49-F238E27FC236}">
              <a16:creationId xmlns:a16="http://schemas.microsoft.com/office/drawing/2014/main" id="{F94C8CC1-298C-482E-B83C-0B6FAAD0636D}"/>
            </a:ext>
          </a:extLst>
        </xdr:cNvPr>
        <xdr:cNvSpPr txBox="1"/>
      </xdr:nvSpPr>
      <xdr:spPr>
        <a:xfrm>
          <a:off x="8515427" y="106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55071</xdr:rowOff>
    </xdr:from>
    <xdr:ext cx="469744" cy="259045"/>
    <xdr:sp macro="" textlink="">
      <xdr:nvSpPr>
        <xdr:cNvPr id="159" name="n_3mainValue【体育館・プール】&#10;一人当たり面積">
          <a:extLst>
            <a:ext uri="{FF2B5EF4-FFF2-40B4-BE49-F238E27FC236}">
              <a16:creationId xmlns:a16="http://schemas.microsoft.com/office/drawing/2014/main" id="{6A3FE794-CB3A-4F8B-9973-9310472F0611}"/>
            </a:ext>
          </a:extLst>
        </xdr:cNvPr>
        <xdr:cNvSpPr txBox="1"/>
      </xdr:nvSpPr>
      <xdr:spPr>
        <a:xfrm>
          <a:off x="7626427" y="106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55643</xdr:rowOff>
    </xdr:from>
    <xdr:ext cx="469744" cy="259045"/>
    <xdr:sp macro="" textlink="">
      <xdr:nvSpPr>
        <xdr:cNvPr id="160" name="n_4mainValue【体育館・プール】&#10;一人当たり面積">
          <a:extLst>
            <a:ext uri="{FF2B5EF4-FFF2-40B4-BE49-F238E27FC236}">
              <a16:creationId xmlns:a16="http://schemas.microsoft.com/office/drawing/2014/main" id="{B24B3131-56D2-4169-B22A-AAEAF89D2E82}"/>
            </a:ext>
          </a:extLst>
        </xdr:cNvPr>
        <xdr:cNvSpPr txBox="1"/>
      </xdr:nvSpPr>
      <xdr:spPr>
        <a:xfrm>
          <a:off x="6737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B0FF5557-2587-4D71-BFB0-5BF7673BBE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5DFE8047-85B9-4A19-94A3-FE4D0AE43D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9FE3E4D0-804D-4E29-89AA-A787025BAD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6C5DABAF-F3B8-4167-9FAD-3C218AD864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2F5C93A9-FA20-4A73-97A3-86DE5AAB5F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590E79A3-2298-414C-BE6C-0146244F54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394A7DD0-3EC2-479B-A67C-13667BC07D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1CA43DFB-F65F-472A-8080-B611C5D8BD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22F149BC-C021-43A6-9BED-0BF05B6C83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1DB978D2-6A71-44E3-9923-6182D06997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E23D759C-9016-4769-8703-1C9F227EE9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28475203-7108-4EBC-9F49-EDD9735E09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8CF283B5-7351-4CD6-B200-481D1061669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810365B2-3C6E-4799-B3BA-A711E7766A2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B941A397-60BB-46FC-8DE7-C54A50DD354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5CB80CA2-8CF8-4BD7-B5D5-C682DAD950B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29875FF4-F441-4A47-A082-3EB7D31886E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683E8B09-ABD1-46C5-8ADF-44189381121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9B998A0B-A3E0-45B4-A0C7-4996C90372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180CFC26-F973-4B77-8509-FC448F2FC51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A649E00B-AF59-45E5-8C5B-3965D79C369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4FFA6D0A-CD32-4682-ACD5-8D08E101AFA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8AA55675-3823-4D10-9F48-33A5A6FEAB9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1F81CCF5-710D-4E9D-830B-5830E401B8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DF891F34-5A56-4A56-BEA1-7B8EB122CF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FFAEE13C-DE28-4E38-AA4B-07EE9C022056}"/>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58125B15-85FE-4B6B-BE13-E1EACC9770A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59FC8575-F2DF-490B-B6E6-909EC9ADBA4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54C90DCB-4FFE-4F4C-A59E-BF6C1353E2F3}"/>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B9558882-6719-45FC-BD29-A916CC785C66}"/>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165B5F86-498C-48FE-AEB1-3A0E800A0EA9}"/>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E28C63C2-2411-4932-9CCD-B4E9413C86C3}"/>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94838A8F-0BBD-4832-9508-8AF1FEFEAF53}"/>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5B3D36AC-565A-4449-936C-E9B7CF2BA498}"/>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03E0F617-8421-48BA-B370-57EC60849A05}"/>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2D92CDDF-FC0C-4089-80F1-D99CAAE6F08A}"/>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6F6742E7-640B-4AFA-BD6C-49B6F17C21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B467518-5690-48F2-BA3A-34B6D02C9B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27DA58B-7CE0-4857-86BA-130A12863B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ADECEF1-83CB-4E9F-930E-29B7C52DE6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204617E-3901-4E5E-A75B-7742E83648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16692</xdr:rowOff>
    </xdr:from>
    <xdr:to>
      <xdr:col>24</xdr:col>
      <xdr:colOff>114300</xdr:colOff>
      <xdr:row>86</xdr:row>
      <xdr:rowOff>118292</xdr:rowOff>
    </xdr:to>
    <xdr:sp macro="" textlink="">
      <xdr:nvSpPr>
        <xdr:cNvPr id="202" name="楕円 201">
          <a:extLst>
            <a:ext uri="{FF2B5EF4-FFF2-40B4-BE49-F238E27FC236}">
              <a16:creationId xmlns:a16="http://schemas.microsoft.com/office/drawing/2014/main" id="{508B8675-2D01-4D12-AC4F-94407AE97F85}"/>
            </a:ext>
          </a:extLst>
        </xdr:cNvPr>
        <xdr:cNvSpPr/>
      </xdr:nvSpPr>
      <xdr:spPr>
        <a:xfrm>
          <a:off x="4584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103069</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D4A0F75D-BF9F-48BA-B2A3-6F2AAD646CB7}"/>
            </a:ext>
          </a:extLst>
        </xdr:cNvPr>
        <xdr:cNvSpPr txBox="1"/>
      </xdr:nvSpPr>
      <xdr:spPr>
        <a:xfrm>
          <a:off x="4673600" y="146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140788</xdr:rowOff>
    </xdr:from>
    <xdr:to>
      <xdr:col>20</xdr:col>
      <xdr:colOff>38100</xdr:colOff>
      <xdr:row>85</xdr:row>
      <xdr:rowOff>70938</xdr:rowOff>
    </xdr:to>
    <xdr:sp macro="" textlink="">
      <xdr:nvSpPr>
        <xdr:cNvPr id="204" name="楕円 203">
          <a:extLst>
            <a:ext uri="{FF2B5EF4-FFF2-40B4-BE49-F238E27FC236}">
              <a16:creationId xmlns:a16="http://schemas.microsoft.com/office/drawing/2014/main" id="{1C5879EA-C68E-48F6-AF8B-CFD4A4CF01B9}"/>
            </a:ext>
          </a:extLst>
        </xdr:cNvPr>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20138</xdr:rowOff>
    </xdr:from>
    <xdr:to>
      <xdr:col>24</xdr:col>
      <xdr:colOff>63500</xdr:colOff>
      <xdr:row>86</xdr:row>
      <xdr:rowOff>67492</xdr:rowOff>
    </xdr:to>
    <xdr:cxnSp macro="">
      <xdr:nvCxnSpPr>
        <xdr:cNvPr id="205" name="直線コネクタ 204">
          <a:extLst>
            <a:ext uri="{FF2B5EF4-FFF2-40B4-BE49-F238E27FC236}">
              <a16:creationId xmlns:a16="http://schemas.microsoft.com/office/drawing/2014/main" id="{A5A38BEE-B6F5-4159-88BC-FB88946EA631}"/>
            </a:ext>
          </a:extLst>
        </xdr:cNvPr>
        <xdr:cNvCxnSpPr/>
      </xdr:nvCxnSpPr>
      <xdr:spPr>
        <a:xfrm>
          <a:off x="3797300" y="14593388"/>
          <a:ext cx="8382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31387</xdr:rowOff>
    </xdr:from>
    <xdr:to>
      <xdr:col>15</xdr:col>
      <xdr:colOff>101600</xdr:colOff>
      <xdr:row>84</xdr:row>
      <xdr:rowOff>132987</xdr:rowOff>
    </xdr:to>
    <xdr:sp macro="" textlink="">
      <xdr:nvSpPr>
        <xdr:cNvPr id="206" name="楕円 205">
          <a:extLst>
            <a:ext uri="{FF2B5EF4-FFF2-40B4-BE49-F238E27FC236}">
              <a16:creationId xmlns:a16="http://schemas.microsoft.com/office/drawing/2014/main" id="{DCFC7155-F462-431C-B405-F8A64B3C10DD}"/>
            </a:ext>
          </a:extLst>
        </xdr:cNvPr>
        <xdr:cNvSpPr/>
      </xdr:nvSpPr>
      <xdr:spPr>
        <a:xfrm>
          <a:off x="2857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82187</xdr:rowOff>
    </xdr:from>
    <xdr:to>
      <xdr:col>19</xdr:col>
      <xdr:colOff>177800</xdr:colOff>
      <xdr:row>85</xdr:row>
      <xdr:rowOff>20138</xdr:rowOff>
    </xdr:to>
    <xdr:cxnSp macro="">
      <xdr:nvCxnSpPr>
        <xdr:cNvPr id="207" name="直線コネクタ 206">
          <a:extLst>
            <a:ext uri="{FF2B5EF4-FFF2-40B4-BE49-F238E27FC236}">
              <a16:creationId xmlns:a16="http://schemas.microsoft.com/office/drawing/2014/main" id="{242AB5E8-4FE4-4341-A92E-8F77F679E36F}"/>
            </a:ext>
          </a:extLst>
        </xdr:cNvPr>
        <xdr:cNvCxnSpPr/>
      </xdr:nvCxnSpPr>
      <xdr:spPr>
        <a:xfrm>
          <a:off x="2908300" y="144839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93436</xdr:rowOff>
    </xdr:from>
    <xdr:to>
      <xdr:col>10</xdr:col>
      <xdr:colOff>165100</xdr:colOff>
      <xdr:row>84</xdr:row>
      <xdr:rowOff>23586</xdr:rowOff>
    </xdr:to>
    <xdr:sp macro="" textlink="">
      <xdr:nvSpPr>
        <xdr:cNvPr id="208" name="楕円 207">
          <a:extLst>
            <a:ext uri="{FF2B5EF4-FFF2-40B4-BE49-F238E27FC236}">
              <a16:creationId xmlns:a16="http://schemas.microsoft.com/office/drawing/2014/main" id="{ADF6FDAF-CAA7-430C-87B0-198536E18065}"/>
            </a:ext>
          </a:extLst>
        </xdr:cNvPr>
        <xdr:cNvSpPr/>
      </xdr:nvSpPr>
      <xdr:spPr>
        <a:xfrm>
          <a:off x="196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84</xdr:row>
      <xdr:rowOff>82187</xdr:rowOff>
    </xdr:to>
    <xdr:cxnSp macro="">
      <xdr:nvCxnSpPr>
        <xdr:cNvPr id="209" name="直線コネクタ 208">
          <a:extLst>
            <a:ext uri="{FF2B5EF4-FFF2-40B4-BE49-F238E27FC236}">
              <a16:creationId xmlns:a16="http://schemas.microsoft.com/office/drawing/2014/main" id="{64AF76FF-34D1-419E-AAA2-95D3D386739C}"/>
            </a:ext>
          </a:extLst>
        </xdr:cNvPr>
        <xdr:cNvCxnSpPr/>
      </xdr:nvCxnSpPr>
      <xdr:spPr>
        <a:xfrm>
          <a:off x="2019300" y="1437458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0" name="n_1aveValue【福祉施設】&#10;有形固定資産減価償却率">
          <a:extLst>
            <a:ext uri="{FF2B5EF4-FFF2-40B4-BE49-F238E27FC236}">
              <a16:creationId xmlns:a16="http://schemas.microsoft.com/office/drawing/2014/main" id="{EA46668B-E178-4C20-86CD-4590508D4AD4}"/>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1" name="n_2aveValue【福祉施設】&#10;有形固定資産減価償却率">
          <a:extLst>
            <a:ext uri="{FF2B5EF4-FFF2-40B4-BE49-F238E27FC236}">
              <a16:creationId xmlns:a16="http://schemas.microsoft.com/office/drawing/2014/main" id="{FB46616C-56A7-46B5-97A6-6160726AE01A}"/>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2" name="n_3aveValue【福祉施設】&#10;有形固定資産減価償却率">
          <a:extLst>
            <a:ext uri="{FF2B5EF4-FFF2-40B4-BE49-F238E27FC236}">
              <a16:creationId xmlns:a16="http://schemas.microsoft.com/office/drawing/2014/main" id="{1C5A83E8-E4B7-42DA-A416-01995C46DE9D}"/>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3" name="n_4aveValue【福祉施設】&#10;有形固定資産減価償却率">
          <a:extLst>
            <a:ext uri="{FF2B5EF4-FFF2-40B4-BE49-F238E27FC236}">
              <a16:creationId xmlns:a16="http://schemas.microsoft.com/office/drawing/2014/main" id="{7A8138C4-EDDB-4F27-B11A-A964E7B5C1D3}"/>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62065</xdr:rowOff>
    </xdr:from>
    <xdr:ext cx="405111" cy="259045"/>
    <xdr:sp macro="" textlink="">
      <xdr:nvSpPr>
        <xdr:cNvPr id="214" name="n_1mainValue【福祉施設】&#10;有形固定資産減価償却率">
          <a:extLst>
            <a:ext uri="{FF2B5EF4-FFF2-40B4-BE49-F238E27FC236}">
              <a16:creationId xmlns:a16="http://schemas.microsoft.com/office/drawing/2014/main" id="{738E62F9-62DF-4927-9AC4-C7FB1F481B65}"/>
            </a:ext>
          </a:extLst>
        </xdr:cNvPr>
        <xdr:cNvSpPr txBox="1"/>
      </xdr:nvSpPr>
      <xdr:spPr>
        <a:xfrm>
          <a:off x="3582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124114</xdr:rowOff>
    </xdr:from>
    <xdr:ext cx="405111" cy="259045"/>
    <xdr:sp macro="" textlink="">
      <xdr:nvSpPr>
        <xdr:cNvPr id="215" name="n_2mainValue【福祉施設】&#10;有形固定資産減価償却率">
          <a:extLst>
            <a:ext uri="{FF2B5EF4-FFF2-40B4-BE49-F238E27FC236}">
              <a16:creationId xmlns:a16="http://schemas.microsoft.com/office/drawing/2014/main" id="{52BBCCAD-2675-44C3-A7DD-0AD2E7C7D642}"/>
            </a:ext>
          </a:extLst>
        </xdr:cNvPr>
        <xdr:cNvSpPr txBox="1"/>
      </xdr:nvSpPr>
      <xdr:spPr>
        <a:xfrm>
          <a:off x="2705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14713</xdr:rowOff>
    </xdr:from>
    <xdr:ext cx="405111" cy="259045"/>
    <xdr:sp macro="" textlink="">
      <xdr:nvSpPr>
        <xdr:cNvPr id="216" name="n_3mainValue【福祉施設】&#10;有形固定資産減価償却率">
          <a:extLst>
            <a:ext uri="{FF2B5EF4-FFF2-40B4-BE49-F238E27FC236}">
              <a16:creationId xmlns:a16="http://schemas.microsoft.com/office/drawing/2014/main" id="{1A069810-6FF2-4721-9BA2-29C69B8B0407}"/>
            </a:ext>
          </a:extLst>
        </xdr:cNvPr>
        <xdr:cNvSpPr txBox="1"/>
      </xdr:nvSpPr>
      <xdr:spPr>
        <a:xfrm>
          <a:off x="1816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B80AD20C-546D-43EC-A703-447BB7C97A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FB3B657F-09A3-4C9A-B52D-5FC79A7594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36F3F89F-5CE5-4DDC-975F-AC0072BD7E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805342E8-2F13-486B-9AD4-7E5C836943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3CCBE0BA-FCAA-479B-8243-5E509FD92A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1AD4FA1A-5CFE-45BD-A5CC-0147D2C6A6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2F04B006-5237-4F94-8A3E-E12B555EBA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A7905940-48AB-4572-8CD8-AF022F8C7D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FF271EED-EF17-4EE6-8F88-8163253489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11124204-2DFE-4617-AFE9-DCE089BB98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7" name="直線コネクタ 226">
          <a:extLst>
            <a:ext uri="{FF2B5EF4-FFF2-40B4-BE49-F238E27FC236}">
              <a16:creationId xmlns:a16="http://schemas.microsoft.com/office/drawing/2014/main" id="{E7ECF148-CFEF-4099-8204-8AA4423A27F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DD766726-536F-4D33-BD3A-6E5F99292DB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9" name="直線コネクタ 228">
          <a:extLst>
            <a:ext uri="{FF2B5EF4-FFF2-40B4-BE49-F238E27FC236}">
              <a16:creationId xmlns:a16="http://schemas.microsoft.com/office/drawing/2014/main" id="{B1B2939B-B3C7-4E22-8954-1A88F160C6E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0" name="テキスト ボックス 229">
          <a:extLst>
            <a:ext uri="{FF2B5EF4-FFF2-40B4-BE49-F238E27FC236}">
              <a16:creationId xmlns:a16="http://schemas.microsoft.com/office/drawing/2014/main" id="{BA3046B9-8D8C-4032-9C06-4EEBAE9D322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1" name="直線コネクタ 230">
          <a:extLst>
            <a:ext uri="{FF2B5EF4-FFF2-40B4-BE49-F238E27FC236}">
              <a16:creationId xmlns:a16="http://schemas.microsoft.com/office/drawing/2014/main" id="{CB4C6570-D839-4549-98E6-0D4710E45C5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2" name="テキスト ボックス 231">
          <a:extLst>
            <a:ext uri="{FF2B5EF4-FFF2-40B4-BE49-F238E27FC236}">
              <a16:creationId xmlns:a16="http://schemas.microsoft.com/office/drawing/2014/main" id="{1C415B55-FAAD-4B62-900F-76D3B65F3B9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3" name="直線コネクタ 232">
          <a:extLst>
            <a:ext uri="{FF2B5EF4-FFF2-40B4-BE49-F238E27FC236}">
              <a16:creationId xmlns:a16="http://schemas.microsoft.com/office/drawing/2014/main" id="{D82DE134-1EC3-4A65-BED7-768072544BD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4" name="テキスト ボックス 233">
          <a:extLst>
            <a:ext uri="{FF2B5EF4-FFF2-40B4-BE49-F238E27FC236}">
              <a16:creationId xmlns:a16="http://schemas.microsoft.com/office/drawing/2014/main" id="{C9214EE3-1BE6-4153-8F67-1A1AE5A3706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CDF45C11-524F-44CD-9004-F895F8A26F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76997A62-C332-4977-8959-962000798E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30D1BB8C-F81C-4295-A963-24E7EE9378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8" name="直線コネクタ 237">
          <a:extLst>
            <a:ext uri="{FF2B5EF4-FFF2-40B4-BE49-F238E27FC236}">
              <a16:creationId xmlns:a16="http://schemas.microsoft.com/office/drawing/2014/main" id="{33B73F13-1CA3-42BF-863D-304061F16D82}"/>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9" name="【福祉施設】&#10;一人当たり面積最小値テキスト">
          <a:extLst>
            <a:ext uri="{FF2B5EF4-FFF2-40B4-BE49-F238E27FC236}">
              <a16:creationId xmlns:a16="http://schemas.microsoft.com/office/drawing/2014/main" id="{07E540BB-249D-4B51-B31A-6047ED86EBCE}"/>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0" name="直線コネクタ 239">
          <a:extLst>
            <a:ext uri="{FF2B5EF4-FFF2-40B4-BE49-F238E27FC236}">
              <a16:creationId xmlns:a16="http://schemas.microsoft.com/office/drawing/2014/main" id="{9ECFEF51-F587-4CC2-BD13-EB22A47BF99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1" name="【福祉施設】&#10;一人当たり面積最大値テキスト">
          <a:extLst>
            <a:ext uri="{FF2B5EF4-FFF2-40B4-BE49-F238E27FC236}">
              <a16:creationId xmlns:a16="http://schemas.microsoft.com/office/drawing/2014/main" id="{64DA0882-F82D-4139-A4AA-E3C0D44F6C8E}"/>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2" name="直線コネクタ 241">
          <a:extLst>
            <a:ext uri="{FF2B5EF4-FFF2-40B4-BE49-F238E27FC236}">
              <a16:creationId xmlns:a16="http://schemas.microsoft.com/office/drawing/2014/main" id="{3ECC2495-4A7D-4FFB-9568-B3DF1A1F95EA}"/>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3" name="【福祉施設】&#10;一人当たり面積平均値テキスト">
          <a:extLst>
            <a:ext uri="{FF2B5EF4-FFF2-40B4-BE49-F238E27FC236}">
              <a16:creationId xmlns:a16="http://schemas.microsoft.com/office/drawing/2014/main" id="{80C1E937-4BFD-4F65-81B3-60C1D1112C49}"/>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4" name="フローチャート: 判断 243">
          <a:extLst>
            <a:ext uri="{FF2B5EF4-FFF2-40B4-BE49-F238E27FC236}">
              <a16:creationId xmlns:a16="http://schemas.microsoft.com/office/drawing/2014/main" id="{F91D41F9-648B-46E2-8E50-DE4F7E55E9C3}"/>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5" name="フローチャート: 判断 244">
          <a:extLst>
            <a:ext uri="{FF2B5EF4-FFF2-40B4-BE49-F238E27FC236}">
              <a16:creationId xmlns:a16="http://schemas.microsoft.com/office/drawing/2014/main" id="{CD41188E-02FA-42BC-8BC3-5926C4B3FF35}"/>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6" name="フローチャート: 判断 245">
          <a:extLst>
            <a:ext uri="{FF2B5EF4-FFF2-40B4-BE49-F238E27FC236}">
              <a16:creationId xmlns:a16="http://schemas.microsoft.com/office/drawing/2014/main" id="{0289FEA4-E928-4592-B0EF-4664C2C3B236}"/>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7" name="フローチャート: 判断 246">
          <a:extLst>
            <a:ext uri="{FF2B5EF4-FFF2-40B4-BE49-F238E27FC236}">
              <a16:creationId xmlns:a16="http://schemas.microsoft.com/office/drawing/2014/main" id="{D455C70A-5F71-4825-9278-2C4E0DF45E86}"/>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8" name="フローチャート: 判断 247">
          <a:extLst>
            <a:ext uri="{FF2B5EF4-FFF2-40B4-BE49-F238E27FC236}">
              <a16:creationId xmlns:a16="http://schemas.microsoft.com/office/drawing/2014/main" id="{24B8FAB3-391C-41A6-B2A5-7DCE97660674}"/>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29BE2D6-4A33-4F81-9A20-22BFE18C83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F1DCFFF-659C-4FFE-9F7A-9479476399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F8D889D-A458-4D20-8202-B0C874AADD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8673894-8D3B-460E-B4D1-DC47C02089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72BBAE0-7EB9-4410-87D3-369D9F5F98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254" name="楕円 253">
          <a:extLst>
            <a:ext uri="{FF2B5EF4-FFF2-40B4-BE49-F238E27FC236}">
              <a16:creationId xmlns:a16="http://schemas.microsoft.com/office/drawing/2014/main" id="{3525AA08-EBA3-4E1B-A08A-166C3ED5681E}"/>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67733</xdr:rowOff>
    </xdr:from>
    <xdr:ext cx="469744" cy="259045"/>
    <xdr:sp macro="" textlink="">
      <xdr:nvSpPr>
        <xdr:cNvPr id="255" name="【福祉施設】&#10;一人当たり面積該当値テキスト">
          <a:extLst>
            <a:ext uri="{FF2B5EF4-FFF2-40B4-BE49-F238E27FC236}">
              <a16:creationId xmlns:a16="http://schemas.microsoft.com/office/drawing/2014/main" id="{9C2F78E7-89A0-4B04-94C2-EA0A9B651CF1}"/>
            </a:ext>
          </a:extLst>
        </xdr:cNvPr>
        <xdr:cNvSpPr txBox="1"/>
      </xdr:nvSpPr>
      <xdr:spPr>
        <a:xfrm>
          <a:off x="10515600" y="146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56" name="楕円 255">
          <a:extLst>
            <a:ext uri="{FF2B5EF4-FFF2-40B4-BE49-F238E27FC236}">
              <a16:creationId xmlns:a16="http://schemas.microsoft.com/office/drawing/2014/main" id="{B58C3FB3-C48D-4788-B16F-18CAE3A41661}"/>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32156</xdr:rowOff>
    </xdr:from>
    <xdr:to>
      <xdr:col>55</xdr:col>
      <xdr:colOff>0</xdr:colOff>
      <xdr:row>86</xdr:row>
      <xdr:rowOff>32156</xdr:rowOff>
    </xdr:to>
    <xdr:cxnSp macro="">
      <xdr:nvCxnSpPr>
        <xdr:cNvPr id="257" name="直線コネクタ 256">
          <a:extLst>
            <a:ext uri="{FF2B5EF4-FFF2-40B4-BE49-F238E27FC236}">
              <a16:creationId xmlns:a16="http://schemas.microsoft.com/office/drawing/2014/main" id="{C7044A2C-1B55-42A2-9244-BFD506D9AEC8}"/>
            </a:ext>
          </a:extLst>
        </xdr:cNvPr>
        <xdr:cNvCxnSpPr/>
      </xdr:nvCxnSpPr>
      <xdr:spPr>
        <a:xfrm>
          <a:off x="9639300" y="14776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58" name="楕円 257">
          <a:extLst>
            <a:ext uri="{FF2B5EF4-FFF2-40B4-BE49-F238E27FC236}">
              <a16:creationId xmlns:a16="http://schemas.microsoft.com/office/drawing/2014/main" id="{5B506BA9-8287-450D-99DD-99026F2E8D95}"/>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59" name="直線コネクタ 258">
          <a:extLst>
            <a:ext uri="{FF2B5EF4-FFF2-40B4-BE49-F238E27FC236}">
              <a16:creationId xmlns:a16="http://schemas.microsoft.com/office/drawing/2014/main" id="{6E9F133F-B277-45F3-9FBA-5E03B422B8DE}"/>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152806</xdr:rowOff>
    </xdr:from>
    <xdr:to>
      <xdr:col>41</xdr:col>
      <xdr:colOff>101600</xdr:colOff>
      <xdr:row>86</xdr:row>
      <xdr:rowOff>82956</xdr:rowOff>
    </xdr:to>
    <xdr:sp macro="" textlink="">
      <xdr:nvSpPr>
        <xdr:cNvPr id="260" name="楕円 259">
          <a:extLst>
            <a:ext uri="{FF2B5EF4-FFF2-40B4-BE49-F238E27FC236}">
              <a16:creationId xmlns:a16="http://schemas.microsoft.com/office/drawing/2014/main" id="{322950A5-BA18-4BDF-A3AF-66E172B4F756}"/>
            </a:ext>
          </a:extLst>
        </xdr:cNvPr>
        <xdr:cNvSpPr/>
      </xdr:nvSpPr>
      <xdr:spPr>
        <a:xfrm>
          <a:off x="7810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32156</xdr:rowOff>
    </xdr:from>
    <xdr:to>
      <xdr:col>45</xdr:col>
      <xdr:colOff>177800</xdr:colOff>
      <xdr:row>86</xdr:row>
      <xdr:rowOff>32156</xdr:rowOff>
    </xdr:to>
    <xdr:cxnSp macro="">
      <xdr:nvCxnSpPr>
        <xdr:cNvPr id="261" name="直線コネクタ 260">
          <a:extLst>
            <a:ext uri="{FF2B5EF4-FFF2-40B4-BE49-F238E27FC236}">
              <a16:creationId xmlns:a16="http://schemas.microsoft.com/office/drawing/2014/main" id="{941AE665-AA1F-4CBD-A2E7-FBDE2E8928B5}"/>
            </a:ext>
          </a:extLst>
        </xdr:cNvPr>
        <xdr:cNvCxnSpPr/>
      </xdr:nvCxnSpPr>
      <xdr:spPr>
        <a:xfrm>
          <a:off x="7861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2" name="n_1aveValue【福祉施設】&#10;一人当たり面積">
          <a:extLst>
            <a:ext uri="{FF2B5EF4-FFF2-40B4-BE49-F238E27FC236}">
              <a16:creationId xmlns:a16="http://schemas.microsoft.com/office/drawing/2014/main" id="{CA9E48DA-C6BA-41F6-81BB-245FE6DB5C6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3" name="n_2aveValue【福祉施設】&#10;一人当たり面積">
          <a:extLst>
            <a:ext uri="{FF2B5EF4-FFF2-40B4-BE49-F238E27FC236}">
              <a16:creationId xmlns:a16="http://schemas.microsoft.com/office/drawing/2014/main" id="{67FF1A36-F760-4EF0-9D5C-08AD19E5BED6}"/>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4" name="n_3aveValue【福祉施設】&#10;一人当たり面積">
          <a:extLst>
            <a:ext uri="{FF2B5EF4-FFF2-40B4-BE49-F238E27FC236}">
              <a16:creationId xmlns:a16="http://schemas.microsoft.com/office/drawing/2014/main" id="{37C31CE1-91BB-4E00-90CF-252267E34C27}"/>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65" name="n_4aveValue【福祉施設】&#10;一人当たり面積">
          <a:extLst>
            <a:ext uri="{FF2B5EF4-FFF2-40B4-BE49-F238E27FC236}">
              <a16:creationId xmlns:a16="http://schemas.microsoft.com/office/drawing/2014/main" id="{CE6F2AE1-D082-4F02-8257-30618A5510C5}"/>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266" name="n_1mainValue【福祉施設】&#10;一人当たり面積">
          <a:extLst>
            <a:ext uri="{FF2B5EF4-FFF2-40B4-BE49-F238E27FC236}">
              <a16:creationId xmlns:a16="http://schemas.microsoft.com/office/drawing/2014/main" id="{47CCA4B2-7AB3-49A6-BB61-627D9CD6FCF8}"/>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67" name="n_2mainValue【福祉施設】&#10;一人当たり面積">
          <a:extLst>
            <a:ext uri="{FF2B5EF4-FFF2-40B4-BE49-F238E27FC236}">
              <a16:creationId xmlns:a16="http://schemas.microsoft.com/office/drawing/2014/main" id="{20574542-34BC-47DB-A344-C437EBFE414E}"/>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74083</xdr:rowOff>
    </xdr:from>
    <xdr:ext cx="469744" cy="259045"/>
    <xdr:sp macro="" textlink="">
      <xdr:nvSpPr>
        <xdr:cNvPr id="268" name="n_3mainValue【福祉施設】&#10;一人当たり面積">
          <a:extLst>
            <a:ext uri="{FF2B5EF4-FFF2-40B4-BE49-F238E27FC236}">
              <a16:creationId xmlns:a16="http://schemas.microsoft.com/office/drawing/2014/main" id="{EA8A3AE5-4422-4181-8940-3B44E9832E8B}"/>
            </a:ext>
          </a:extLst>
        </xdr:cNvPr>
        <xdr:cNvSpPr txBox="1"/>
      </xdr:nvSpPr>
      <xdr:spPr>
        <a:xfrm>
          <a:off x="7626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4912814E-6850-44B3-8A67-A0A6E3C3DF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EC53DCCB-D37A-4235-AF6C-5B29C49933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D80A9A2-1346-4079-BAFB-61C21514C3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FDA1D94-6195-4500-B314-8D508D4ACE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309DA450-B2D9-4072-B847-70D9FC2095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BFCA56AF-6B8D-4AF8-8C24-1E583F4EA0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2A6B324C-DF7C-4ADD-BEE4-2435E37513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E6AD9BDA-39A9-40FC-BBED-474F23832D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CAE094C6-A0F1-46DD-B6FF-213210EE93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C324D281-653C-4ED0-AA3D-D807BD9BEC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4A6375B5-BB57-4710-976E-85DE6173E1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E8338DBC-022F-490D-B370-C812C160C7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2D9DC07A-83A8-4157-A9C4-044C5C7233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271277C-E98A-4323-AFAA-CB61703580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67B21F5B-6D6D-4B96-9CD6-A21C9E84D4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AD37D998-F68F-4173-B4FD-C645A5CD42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13FC4C8E-C6D0-440E-B14F-192B6F3236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73EC223A-FD46-4656-8CB0-141A2EE1DB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7886D071-2064-4495-A0A6-DDF4A2971B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1BF60F95-8B61-4BED-8A23-5F5E1639CB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136AA351-75CA-4078-9D22-3128CA327B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7A5E72ED-5EA9-4AC0-8AAA-BD207C0789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0B4B4854-FEC1-4D08-9D72-C59C26AC90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759734E8-F78E-49D8-AA2E-086F0CE6DCF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a:extLst>
            <a:ext uri="{FF2B5EF4-FFF2-40B4-BE49-F238E27FC236}">
              <a16:creationId xmlns:a16="http://schemas.microsoft.com/office/drawing/2014/main" id="{49F93863-C448-4AA4-95E3-C94659E154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a:extLst>
            <a:ext uri="{FF2B5EF4-FFF2-40B4-BE49-F238E27FC236}">
              <a16:creationId xmlns:a16="http://schemas.microsoft.com/office/drawing/2014/main" id="{BF5F3904-1542-4027-9C38-44BE855A0B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a:extLst>
            <a:ext uri="{FF2B5EF4-FFF2-40B4-BE49-F238E27FC236}">
              <a16:creationId xmlns:a16="http://schemas.microsoft.com/office/drawing/2014/main" id="{7E8E54D1-B961-49D0-914F-1D62DCAFA6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a:extLst>
            <a:ext uri="{FF2B5EF4-FFF2-40B4-BE49-F238E27FC236}">
              <a16:creationId xmlns:a16="http://schemas.microsoft.com/office/drawing/2014/main" id="{6EC8EC11-C9DA-4770-8D05-691DD3DC8D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a:extLst>
            <a:ext uri="{FF2B5EF4-FFF2-40B4-BE49-F238E27FC236}">
              <a16:creationId xmlns:a16="http://schemas.microsoft.com/office/drawing/2014/main" id="{19170172-0911-4C02-9880-77ACF2F2F3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a:extLst>
            <a:ext uri="{FF2B5EF4-FFF2-40B4-BE49-F238E27FC236}">
              <a16:creationId xmlns:a16="http://schemas.microsoft.com/office/drawing/2014/main" id="{F6FD589C-DA48-4F16-88BE-D7B17F8E44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a:extLst>
            <a:ext uri="{FF2B5EF4-FFF2-40B4-BE49-F238E27FC236}">
              <a16:creationId xmlns:a16="http://schemas.microsoft.com/office/drawing/2014/main" id="{5713D9BC-97B1-430F-AD13-EC5E982548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a:extLst>
            <a:ext uri="{FF2B5EF4-FFF2-40B4-BE49-F238E27FC236}">
              <a16:creationId xmlns:a16="http://schemas.microsoft.com/office/drawing/2014/main" id="{0E0B992D-C8C4-4A39-8410-F5D99D3D916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a:extLst>
            <a:ext uri="{FF2B5EF4-FFF2-40B4-BE49-F238E27FC236}">
              <a16:creationId xmlns:a16="http://schemas.microsoft.com/office/drawing/2014/main" id="{2B3A0844-DEED-46D5-A8E4-5714C8E275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a:extLst>
            <a:ext uri="{FF2B5EF4-FFF2-40B4-BE49-F238E27FC236}">
              <a16:creationId xmlns:a16="http://schemas.microsoft.com/office/drawing/2014/main" id="{21BDCEA2-DC17-4104-8323-0701D1958D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a:extLst>
            <a:ext uri="{FF2B5EF4-FFF2-40B4-BE49-F238E27FC236}">
              <a16:creationId xmlns:a16="http://schemas.microsoft.com/office/drawing/2014/main" id="{5AA83696-AED9-488A-A30C-C2BBCFBBC0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a:extLst>
            <a:ext uri="{FF2B5EF4-FFF2-40B4-BE49-F238E27FC236}">
              <a16:creationId xmlns:a16="http://schemas.microsoft.com/office/drawing/2014/main" id="{CF96F181-05CE-4772-B89F-E988796DE2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a:extLst>
            <a:ext uri="{FF2B5EF4-FFF2-40B4-BE49-F238E27FC236}">
              <a16:creationId xmlns:a16="http://schemas.microsoft.com/office/drawing/2014/main" id="{7E6FA11E-3A9C-46DB-A717-4ECCEA3A2A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a:extLst>
            <a:ext uri="{FF2B5EF4-FFF2-40B4-BE49-F238E27FC236}">
              <a16:creationId xmlns:a16="http://schemas.microsoft.com/office/drawing/2014/main" id="{6C282462-F3EC-433C-B942-98F2ABE5A9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a:extLst>
            <a:ext uri="{FF2B5EF4-FFF2-40B4-BE49-F238E27FC236}">
              <a16:creationId xmlns:a16="http://schemas.microsoft.com/office/drawing/2014/main" id="{E9AC47F5-0EFE-46CD-81F4-AD737BE5CF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a:extLst>
            <a:ext uri="{FF2B5EF4-FFF2-40B4-BE49-F238E27FC236}">
              <a16:creationId xmlns:a16="http://schemas.microsoft.com/office/drawing/2014/main" id="{C05F67B8-9B1E-4460-9ABE-627E3A3814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a:extLst>
            <a:ext uri="{FF2B5EF4-FFF2-40B4-BE49-F238E27FC236}">
              <a16:creationId xmlns:a16="http://schemas.microsoft.com/office/drawing/2014/main" id="{B917A843-ED2E-42A3-B0CC-6CC8880B85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a:extLst>
            <a:ext uri="{FF2B5EF4-FFF2-40B4-BE49-F238E27FC236}">
              <a16:creationId xmlns:a16="http://schemas.microsoft.com/office/drawing/2014/main" id="{FD7F817F-5B4D-4222-B48B-327367E2B1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a:extLst>
            <a:ext uri="{FF2B5EF4-FFF2-40B4-BE49-F238E27FC236}">
              <a16:creationId xmlns:a16="http://schemas.microsoft.com/office/drawing/2014/main" id="{94924665-02BB-47BE-A33E-F553E1CD53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2" name="直線コネクタ 311">
          <a:extLst>
            <a:ext uri="{FF2B5EF4-FFF2-40B4-BE49-F238E27FC236}">
              <a16:creationId xmlns:a16="http://schemas.microsoft.com/office/drawing/2014/main" id="{13765361-ED61-418F-A9C6-5BA8060D21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3" name="テキスト ボックス 312">
          <a:extLst>
            <a:ext uri="{FF2B5EF4-FFF2-40B4-BE49-F238E27FC236}">
              <a16:creationId xmlns:a16="http://schemas.microsoft.com/office/drawing/2014/main" id="{837614C5-192C-436B-9CB2-1922E2F1C5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4" name="直線コネクタ 313">
          <a:extLst>
            <a:ext uri="{FF2B5EF4-FFF2-40B4-BE49-F238E27FC236}">
              <a16:creationId xmlns:a16="http://schemas.microsoft.com/office/drawing/2014/main" id="{A4F72F90-B273-459F-A132-41B50DE6F4A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5" name="テキスト ボックス 314">
          <a:extLst>
            <a:ext uri="{FF2B5EF4-FFF2-40B4-BE49-F238E27FC236}">
              <a16:creationId xmlns:a16="http://schemas.microsoft.com/office/drawing/2014/main" id="{9022B4B3-3CDD-4A17-A130-8B3B508C619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6" name="直線コネクタ 315">
          <a:extLst>
            <a:ext uri="{FF2B5EF4-FFF2-40B4-BE49-F238E27FC236}">
              <a16:creationId xmlns:a16="http://schemas.microsoft.com/office/drawing/2014/main" id="{341CD766-A589-4D4E-82C4-56DF2BAD79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7" name="テキスト ボックス 316">
          <a:extLst>
            <a:ext uri="{FF2B5EF4-FFF2-40B4-BE49-F238E27FC236}">
              <a16:creationId xmlns:a16="http://schemas.microsoft.com/office/drawing/2014/main" id="{D4660A77-CBEE-4750-9069-CDB279276D0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8" name="直線コネクタ 317">
          <a:extLst>
            <a:ext uri="{FF2B5EF4-FFF2-40B4-BE49-F238E27FC236}">
              <a16:creationId xmlns:a16="http://schemas.microsoft.com/office/drawing/2014/main" id="{23529DC9-A8B5-43C3-B075-C097F35CF4F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9" name="テキスト ボックス 318">
          <a:extLst>
            <a:ext uri="{FF2B5EF4-FFF2-40B4-BE49-F238E27FC236}">
              <a16:creationId xmlns:a16="http://schemas.microsoft.com/office/drawing/2014/main" id="{E3AF9998-8709-4522-AB61-8B0B37DA4F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0" name="直線コネクタ 319">
          <a:extLst>
            <a:ext uri="{FF2B5EF4-FFF2-40B4-BE49-F238E27FC236}">
              <a16:creationId xmlns:a16="http://schemas.microsoft.com/office/drawing/2014/main" id="{5B8018CD-4AB3-4989-9623-2D5B86F1C1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1" name="テキスト ボックス 320">
          <a:extLst>
            <a:ext uri="{FF2B5EF4-FFF2-40B4-BE49-F238E27FC236}">
              <a16:creationId xmlns:a16="http://schemas.microsoft.com/office/drawing/2014/main" id="{75D1C200-CE0E-4AAA-8B3B-A55E409EF97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2" name="直線コネクタ 321">
          <a:extLst>
            <a:ext uri="{FF2B5EF4-FFF2-40B4-BE49-F238E27FC236}">
              <a16:creationId xmlns:a16="http://schemas.microsoft.com/office/drawing/2014/main" id="{4E07C1B4-1A06-4F7C-BFFD-620F192A313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3" name="テキスト ボックス 322">
          <a:extLst>
            <a:ext uri="{FF2B5EF4-FFF2-40B4-BE49-F238E27FC236}">
              <a16:creationId xmlns:a16="http://schemas.microsoft.com/office/drawing/2014/main" id="{4123418F-98FE-45F0-80B5-B50CA7793BE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a:extLst>
            <a:ext uri="{FF2B5EF4-FFF2-40B4-BE49-F238E27FC236}">
              <a16:creationId xmlns:a16="http://schemas.microsoft.com/office/drawing/2014/main" id="{E1664F26-914D-439D-B2D5-A49C4ABF7D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a:extLst>
            <a:ext uri="{FF2B5EF4-FFF2-40B4-BE49-F238E27FC236}">
              <a16:creationId xmlns:a16="http://schemas.microsoft.com/office/drawing/2014/main" id="{7EB4233C-777C-4A0C-8F2D-BC671AD69E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26" name="直線コネクタ 325">
          <a:extLst>
            <a:ext uri="{FF2B5EF4-FFF2-40B4-BE49-F238E27FC236}">
              <a16:creationId xmlns:a16="http://schemas.microsoft.com/office/drawing/2014/main" id="{AA35F9C6-3BB9-46BC-923F-E32E222DC695}"/>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27" name="【保健センター・保健所】&#10;有形固定資産減価償却率最小値テキスト">
          <a:extLst>
            <a:ext uri="{FF2B5EF4-FFF2-40B4-BE49-F238E27FC236}">
              <a16:creationId xmlns:a16="http://schemas.microsoft.com/office/drawing/2014/main" id="{1E16A952-7785-4CB0-BBAC-19AE251CA96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28" name="直線コネクタ 327">
          <a:extLst>
            <a:ext uri="{FF2B5EF4-FFF2-40B4-BE49-F238E27FC236}">
              <a16:creationId xmlns:a16="http://schemas.microsoft.com/office/drawing/2014/main" id="{D62210ED-E011-4EA6-82DC-8FF51ED71F3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29" name="【保健センター・保健所】&#10;有形固定資産減価償却率最大値テキスト">
          <a:extLst>
            <a:ext uri="{FF2B5EF4-FFF2-40B4-BE49-F238E27FC236}">
              <a16:creationId xmlns:a16="http://schemas.microsoft.com/office/drawing/2014/main" id="{99BD1291-AFBF-4D87-9325-AB3A86F7F33C}"/>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30" name="直線コネクタ 329">
          <a:extLst>
            <a:ext uri="{FF2B5EF4-FFF2-40B4-BE49-F238E27FC236}">
              <a16:creationId xmlns:a16="http://schemas.microsoft.com/office/drawing/2014/main" id="{E230B6D7-28BA-4A6C-AF66-183D41C4F2FF}"/>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331" name="【保健センター・保健所】&#10;有形固定資産減価償却率平均値テキスト">
          <a:extLst>
            <a:ext uri="{FF2B5EF4-FFF2-40B4-BE49-F238E27FC236}">
              <a16:creationId xmlns:a16="http://schemas.microsoft.com/office/drawing/2014/main" id="{A8492216-9028-4F09-95E7-322EBCF59873}"/>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32" name="フローチャート: 判断 331">
          <a:extLst>
            <a:ext uri="{FF2B5EF4-FFF2-40B4-BE49-F238E27FC236}">
              <a16:creationId xmlns:a16="http://schemas.microsoft.com/office/drawing/2014/main" id="{DF54F8E0-16F1-45EB-B58A-E687770AFF99}"/>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33" name="フローチャート: 判断 332">
          <a:extLst>
            <a:ext uri="{FF2B5EF4-FFF2-40B4-BE49-F238E27FC236}">
              <a16:creationId xmlns:a16="http://schemas.microsoft.com/office/drawing/2014/main" id="{55B2030C-825D-4BD6-A58E-FE44FD88B8D4}"/>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34" name="フローチャート: 判断 333">
          <a:extLst>
            <a:ext uri="{FF2B5EF4-FFF2-40B4-BE49-F238E27FC236}">
              <a16:creationId xmlns:a16="http://schemas.microsoft.com/office/drawing/2014/main" id="{67E2ECC5-CC9C-4806-820B-AF70E3E50EEE}"/>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35" name="フローチャート: 判断 334">
          <a:extLst>
            <a:ext uri="{FF2B5EF4-FFF2-40B4-BE49-F238E27FC236}">
              <a16:creationId xmlns:a16="http://schemas.microsoft.com/office/drawing/2014/main" id="{A9C7763C-6CD1-4057-8B25-58A20BC544F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36" name="フローチャート: 判断 335">
          <a:extLst>
            <a:ext uri="{FF2B5EF4-FFF2-40B4-BE49-F238E27FC236}">
              <a16:creationId xmlns:a16="http://schemas.microsoft.com/office/drawing/2014/main" id="{E70D25BF-FF74-46CE-BF42-B746E706F95E}"/>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6426E255-AD85-4D55-9D31-F914EA17D2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ACE0205B-5646-4A17-9540-B7B2F52AEE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5706D111-70E4-4F30-A1A3-302D7A5D47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29FAA78A-5346-47DA-AAFC-C800CA0951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301D9F2F-0900-4F3B-AA60-3AA73EBEBE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342" name="楕円 341">
          <a:extLst>
            <a:ext uri="{FF2B5EF4-FFF2-40B4-BE49-F238E27FC236}">
              <a16:creationId xmlns:a16="http://schemas.microsoft.com/office/drawing/2014/main" id="{DF093437-6E3C-4D85-9909-3CB549CE1617}"/>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343" name="【保健センター・保健所】&#10;有形固定資産減価償却率該当値テキスト">
          <a:extLst>
            <a:ext uri="{FF2B5EF4-FFF2-40B4-BE49-F238E27FC236}">
              <a16:creationId xmlns:a16="http://schemas.microsoft.com/office/drawing/2014/main" id="{417E55D4-3196-4ECC-83A5-2A2BE6E86A73}"/>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344" name="楕円 343">
          <a:extLst>
            <a:ext uri="{FF2B5EF4-FFF2-40B4-BE49-F238E27FC236}">
              <a16:creationId xmlns:a16="http://schemas.microsoft.com/office/drawing/2014/main" id="{EFC1553F-7434-4212-B954-65734A6EA941}"/>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76744</xdr:rowOff>
    </xdr:to>
    <xdr:cxnSp macro="">
      <xdr:nvCxnSpPr>
        <xdr:cNvPr id="345" name="直線コネクタ 344">
          <a:extLst>
            <a:ext uri="{FF2B5EF4-FFF2-40B4-BE49-F238E27FC236}">
              <a16:creationId xmlns:a16="http://schemas.microsoft.com/office/drawing/2014/main" id="{9EA9EA9D-F7C4-4CD0-82F3-AFEBF16E5C28}"/>
            </a:ext>
          </a:extLst>
        </xdr:cNvPr>
        <xdr:cNvCxnSpPr/>
      </xdr:nvCxnSpPr>
      <xdr:spPr>
        <a:xfrm>
          <a:off x="15481300" y="104698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346" name="楕円 345">
          <a:extLst>
            <a:ext uri="{FF2B5EF4-FFF2-40B4-BE49-F238E27FC236}">
              <a16:creationId xmlns:a16="http://schemas.microsoft.com/office/drawing/2014/main" id="{6443FFAA-51B9-41D2-9402-5C8E76E8990A}"/>
            </a:ext>
          </a:extLst>
        </xdr:cNvPr>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11430</xdr:rowOff>
    </xdr:to>
    <xdr:cxnSp macro="">
      <xdr:nvCxnSpPr>
        <xdr:cNvPr id="347" name="直線コネクタ 346">
          <a:extLst>
            <a:ext uri="{FF2B5EF4-FFF2-40B4-BE49-F238E27FC236}">
              <a16:creationId xmlns:a16="http://schemas.microsoft.com/office/drawing/2014/main" id="{76F52798-31D9-44DC-984D-2BD6A888C053}"/>
            </a:ext>
          </a:extLst>
        </xdr:cNvPr>
        <xdr:cNvCxnSpPr/>
      </xdr:nvCxnSpPr>
      <xdr:spPr>
        <a:xfrm>
          <a:off x="14592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348" name="楕円 347">
          <a:extLst>
            <a:ext uri="{FF2B5EF4-FFF2-40B4-BE49-F238E27FC236}">
              <a16:creationId xmlns:a16="http://schemas.microsoft.com/office/drawing/2014/main" id="{35D0476E-213E-407B-83D1-DACEC489DE2C}"/>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150223</xdr:rowOff>
    </xdr:to>
    <xdr:cxnSp macro="">
      <xdr:nvCxnSpPr>
        <xdr:cNvPr id="349" name="直線コネクタ 348">
          <a:extLst>
            <a:ext uri="{FF2B5EF4-FFF2-40B4-BE49-F238E27FC236}">
              <a16:creationId xmlns:a16="http://schemas.microsoft.com/office/drawing/2014/main" id="{FEF1C528-6FCA-41FD-86BD-4F3080CBC15E}"/>
            </a:ext>
          </a:extLst>
        </xdr:cNvPr>
        <xdr:cNvCxnSpPr/>
      </xdr:nvCxnSpPr>
      <xdr:spPr>
        <a:xfrm>
          <a:off x="13703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350" name="楕円 349">
          <a:extLst>
            <a:ext uri="{FF2B5EF4-FFF2-40B4-BE49-F238E27FC236}">
              <a16:creationId xmlns:a16="http://schemas.microsoft.com/office/drawing/2014/main" id="{46ACA686-FAA8-407C-B09C-8181654DCF68}"/>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351" name="直線コネクタ 350">
          <a:extLst>
            <a:ext uri="{FF2B5EF4-FFF2-40B4-BE49-F238E27FC236}">
              <a16:creationId xmlns:a16="http://schemas.microsoft.com/office/drawing/2014/main" id="{6B001AC7-438D-4F80-B69C-59F4941C6541}"/>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52" name="n_1aveValue【保健センター・保健所】&#10;有形固定資産減価償却率">
          <a:extLst>
            <a:ext uri="{FF2B5EF4-FFF2-40B4-BE49-F238E27FC236}">
              <a16:creationId xmlns:a16="http://schemas.microsoft.com/office/drawing/2014/main" id="{E10ACA02-D4C5-451E-BC75-3347CAC2C056}"/>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353" name="n_2aveValue【保健センター・保健所】&#10;有形固定資産減価償却率">
          <a:extLst>
            <a:ext uri="{FF2B5EF4-FFF2-40B4-BE49-F238E27FC236}">
              <a16:creationId xmlns:a16="http://schemas.microsoft.com/office/drawing/2014/main" id="{7EC2B735-63AE-4D52-9AC2-8542172B2508}"/>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54" name="n_3aveValue【保健センター・保健所】&#10;有形固定資産減価償却率">
          <a:extLst>
            <a:ext uri="{FF2B5EF4-FFF2-40B4-BE49-F238E27FC236}">
              <a16:creationId xmlns:a16="http://schemas.microsoft.com/office/drawing/2014/main" id="{276F3936-1ED4-4C03-AD5C-409A3B322828}"/>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355" name="n_4aveValue【保健センター・保健所】&#10;有形固定資産減価償却率">
          <a:extLst>
            <a:ext uri="{FF2B5EF4-FFF2-40B4-BE49-F238E27FC236}">
              <a16:creationId xmlns:a16="http://schemas.microsoft.com/office/drawing/2014/main" id="{4AD01283-3742-4B45-97FF-50473A4F77B2}"/>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356" name="n_1mainValue【保健センター・保健所】&#10;有形固定資産減価償却率">
          <a:extLst>
            <a:ext uri="{FF2B5EF4-FFF2-40B4-BE49-F238E27FC236}">
              <a16:creationId xmlns:a16="http://schemas.microsoft.com/office/drawing/2014/main" id="{FC92008D-A76A-4FD0-8663-4B26D5777AB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357" name="n_2mainValue【保健センター・保健所】&#10;有形固定資産減価償却率">
          <a:extLst>
            <a:ext uri="{FF2B5EF4-FFF2-40B4-BE49-F238E27FC236}">
              <a16:creationId xmlns:a16="http://schemas.microsoft.com/office/drawing/2014/main" id="{A178B1F8-F05D-401A-8469-C8C2289BE166}"/>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358" name="n_3mainValue【保健センター・保健所】&#10;有形固定資産減価償却率">
          <a:extLst>
            <a:ext uri="{FF2B5EF4-FFF2-40B4-BE49-F238E27FC236}">
              <a16:creationId xmlns:a16="http://schemas.microsoft.com/office/drawing/2014/main" id="{DCCCC9E4-4B9C-4BD3-8574-618EEB1ADFB2}"/>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359" name="n_4mainValue【保健センター・保健所】&#10;有形固定資産減価償却率">
          <a:extLst>
            <a:ext uri="{FF2B5EF4-FFF2-40B4-BE49-F238E27FC236}">
              <a16:creationId xmlns:a16="http://schemas.microsoft.com/office/drawing/2014/main" id="{475B8CDB-F41B-475F-A50F-BE41E605E241}"/>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8C4E148B-F120-405D-AC54-5B5E1D711B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B5746041-A94F-4675-B58C-F993A42D98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3CF7361E-7976-40CA-9D44-389EA89DF0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535BA28E-ACC9-40DA-AB25-941013902B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78E657C1-9CB1-446A-A44A-B1E36AFF2A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CB476605-199C-42F1-870A-D516079211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8952F4A0-DEA4-42AC-B93C-C05FCC7DB6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61DE5F98-B1E1-405E-A040-1EDB969145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26534591-B71C-45F6-9C9F-3BC6DB2407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575047E8-88F5-489B-A047-DA57B1A0B5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0" name="直線コネクタ 369">
          <a:extLst>
            <a:ext uri="{FF2B5EF4-FFF2-40B4-BE49-F238E27FC236}">
              <a16:creationId xmlns:a16="http://schemas.microsoft.com/office/drawing/2014/main" id="{BEBD9491-C6A7-4763-B2CA-A30A3F70540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1" name="テキスト ボックス 370">
          <a:extLst>
            <a:ext uri="{FF2B5EF4-FFF2-40B4-BE49-F238E27FC236}">
              <a16:creationId xmlns:a16="http://schemas.microsoft.com/office/drawing/2014/main" id="{323DB570-7CC8-4C66-8EFF-1D3739CBCB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2" name="直線コネクタ 371">
          <a:extLst>
            <a:ext uri="{FF2B5EF4-FFF2-40B4-BE49-F238E27FC236}">
              <a16:creationId xmlns:a16="http://schemas.microsoft.com/office/drawing/2014/main" id="{54BC0B80-2860-481E-B3D7-E6FAA999E95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3" name="テキスト ボックス 372">
          <a:extLst>
            <a:ext uri="{FF2B5EF4-FFF2-40B4-BE49-F238E27FC236}">
              <a16:creationId xmlns:a16="http://schemas.microsoft.com/office/drawing/2014/main" id="{47732FAF-A166-4614-B325-C79CE1EA326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4" name="直線コネクタ 373">
          <a:extLst>
            <a:ext uri="{FF2B5EF4-FFF2-40B4-BE49-F238E27FC236}">
              <a16:creationId xmlns:a16="http://schemas.microsoft.com/office/drawing/2014/main" id="{032260D4-F9A2-45F1-9B15-CDA7FC5B375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5" name="テキスト ボックス 374">
          <a:extLst>
            <a:ext uri="{FF2B5EF4-FFF2-40B4-BE49-F238E27FC236}">
              <a16:creationId xmlns:a16="http://schemas.microsoft.com/office/drawing/2014/main" id="{0A05C2DD-F4D4-4894-BD89-E47F46DBA5E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6" name="直線コネクタ 375">
          <a:extLst>
            <a:ext uri="{FF2B5EF4-FFF2-40B4-BE49-F238E27FC236}">
              <a16:creationId xmlns:a16="http://schemas.microsoft.com/office/drawing/2014/main" id="{9BBAAC34-15CF-4ADE-8119-876B6EE419F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7" name="テキスト ボックス 376">
          <a:extLst>
            <a:ext uri="{FF2B5EF4-FFF2-40B4-BE49-F238E27FC236}">
              <a16:creationId xmlns:a16="http://schemas.microsoft.com/office/drawing/2014/main" id="{BFDC1ECD-2199-4248-8D4F-ACEE08ED45F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8" name="直線コネクタ 377">
          <a:extLst>
            <a:ext uri="{FF2B5EF4-FFF2-40B4-BE49-F238E27FC236}">
              <a16:creationId xmlns:a16="http://schemas.microsoft.com/office/drawing/2014/main" id="{C66CE7F1-AED1-4466-ADE2-E114A5825A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9" name="テキスト ボックス 378">
          <a:extLst>
            <a:ext uri="{FF2B5EF4-FFF2-40B4-BE49-F238E27FC236}">
              <a16:creationId xmlns:a16="http://schemas.microsoft.com/office/drawing/2014/main" id="{D57BEE41-3296-4260-9AF7-700E654A40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0" name="【保健センター・保健所】&#10;一人当たり面積グラフ枠">
          <a:extLst>
            <a:ext uri="{FF2B5EF4-FFF2-40B4-BE49-F238E27FC236}">
              <a16:creationId xmlns:a16="http://schemas.microsoft.com/office/drawing/2014/main" id="{FA28CBD6-E1F6-4825-99E0-82C64EC56C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381" name="直線コネクタ 380">
          <a:extLst>
            <a:ext uri="{FF2B5EF4-FFF2-40B4-BE49-F238E27FC236}">
              <a16:creationId xmlns:a16="http://schemas.microsoft.com/office/drawing/2014/main" id="{E23E1593-9EB6-487E-B92C-950AD525910A}"/>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82" name="【保健センター・保健所】&#10;一人当たり面積最小値テキスト">
          <a:extLst>
            <a:ext uri="{FF2B5EF4-FFF2-40B4-BE49-F238E27FC236}">
              <a16:creationId xmlns:a16="http://schemas.microsoft.com/office/drawing/2014/main" id="{AF2CF261-8330-4CE7-9089-C6DBB1363FCC}"/>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83" name="直線コネクタ 382">
          <a:extLst>
            <a:ext uri="{FF2B5EF4-FFF2-40B4-BE49-F238E27FC236}">
              <a16:creationId xmlns:a16="http://schemas.microsoft.com/office/drawing/2014/main" id="{F123D7D3-D163-4843-B468-F642A6FC487F}"/>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384" name="【保健センター・保健所】&#10;一人当たり面積最大値テキスト">
          <a:extLst>
            <a:ext uri="{FF2B5EF4-FFF2-40B4-BE49-F238E27FC236}">
              <a16:creationId xmlns:a16="http://schemas.microsoft.com/office/drawing/2014/main" id="{D27696A5-3DCF-4365-8363-7B3AEB9661D7}"/>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385" name="直線コネクタ 384">
          <a:extLst>
            <a:ext uri="{FF2B5EF4-FFF2-40B4-BE49-F238E27FC236}">
              <a16:creationId xmlns:a16="http://schemas.microsoft.com/office/drawing/2014/main" id="{71737845-FDDC-4806-BF9C-67DE03C5FC0F}"/>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386" name="【保健センター・保健所】&#10;一人当たり面積平均値テキスト">
          <a:extLst>
            <a:ext uri="{FF2B5EF4-FFF2-40B4-BE49-F238E27FC236}">
              <a16:creationId xmlns:a16="http://schemas.microsoft.com/office/drawing/2014/main" id="{B9183683-43DE-4405-A28F-263519D95D49}"/>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87" name="フローチャート: 判断 386">
          <a:extLst>
            <a:ext uri="{FF2B5EF4-FFF2-40B4-BE49-F238E27FC236}">
              <a16:creationId xmlns:a16="http://schemas.microsoft.com/office/drawing/2014/main" id="{60229DAC-BA31-45B4-BBCA-306382DD645E}"/>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388" name="フローチャート: 判断 387">
          <a:extLst>
            <a:ext uri="{FF2B5EF4-FFF2-40B4-BE49-F238E27FC236}">
              <a16:creationId xmlns:a16="http://schemas.microsoft.com/office/drawing/2014/main" id="{C252E38E-1C72-4C62-884B-8A5D325FE715}"/>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389" name="フローチャート: 判断 388">
          <a:extLst>
            <a:ext uri="{FF2B5EF4-FFF2-40B4-BE49-F238E27FC236}">
              <a16:creationId xmlns:a16="http://schemas.microsoft.com/office/drawing/2014/main" id="{F25E0CBF-A756-4F7D-B607-0C29A89B321B}"/>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390" name="フローチャート: 判断 389">
          <a:extLst>
            <a:ext uri="{FF2B5EF4-FFF2-40B4-BE49-F238E27FC236}">
              <a16:creationId xmlns:a16="http://schemas.microsoft.com/office/drawing/2014/main" id="{8C5B42C9-DF4E-49A5-8B45-E248C621710B}"/>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391" name="フローチャート: 判断 390">
          <a:extLst>
            <a:ext uri="{FF2B5EF4-FFF2-40B4-BE49-F238E27FC236}">
              <a16:creationId xmlns:a16="http://schemas.microsoft.com/office/drawing/2014/main" id="{316BE12E-69E4-473B-8FD1-A0E9272F0C08}"/>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186880B3-1EAD-40C2-BEF3-B4F8B84681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4B4157CA-F1F0-411D-B914-FA9DBA9243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FBA16067-8CAE-4925-9867-9D3671238E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C4A37B3A-6924-48AE-8B73-9772A5940C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683BA18A-4DC8-486A-AA84-EC4F25C722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397" name="楕円 396">
          <a:extLst>
            <a:ext uri="{FF2B5EF4-FFF2-40B4-BE49-F238E27FC236}">
              <a16:creationId xmlns:a16="http://schemas.microsoft.com/office/drawing/2014/main" id="{6CE1EF57-5F97-4C3E-B170-08E6CC1636B4}"/>
            </a:ext>
          </a:extLst>
        </xdr:cNvPr>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40149</xdr:rowOff>
    </xdr:from>
    <xdr:ext cx="469744" cy="259045"/>
    <xdr:sp macro="" textlink="">
      <xdr:nvSpPr>
        <xdr:cNvPr id="398" name="【保健センター・保健所】&#10;一人当たり面積該当値テキスト">
          <a:extLst>
            <a:ext uri="{FF2B5EF4-FFF2-40B4-BE49-F238E27FC236}">
              <a16:creationId xmlns:a16="http://schemas.microsoft.com/office/drawing/2014/main" id="{5C633A6A-79C4-4A39-83DF-E6C6C11A1C04}"/>
            </a:ext>
          </a:extLst>
        </xdr:cNvPr>
        <xdr:cNvSpPr txBox="1"/>
      </xdr:nvSpPr>
      <xdr:spPr>
        <a:xfrm>
          <a:off x="22199600" y="106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399" name="楕円 398">
          <a:extLst>
            <a:ext uri="{FF2B5EF4-FFF2-40B4-BE49-F238E27FC236}">
              <a16:creationId xmlns:a16="http://schemas.microsoft.com/office/drawing/2014/main" id="{90C52233-7CCF-478B-8001-279C344FD3B4}"/>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6858</xdr:rowOff>
    </xdr:to>
    <xdr:cxnSp macro="">
      <xdr:nvCxnSpPr>
        <xdr:cNvPr id="400" name="直線コネクタ 399">
          <a:extLst>
            <a:ext uri="{FF2B5EF4-FFF2-40B4-BE49-F238E27FC236}">
              <a16:creationId xmlns:a16="http://schemas.microsoft.com/office/drawing/2014/main" id="{3622F6BE-368B-467D-A265-62C223F38E37}"/>
            </a:ext>
          </a:extLst>
        </xdr:cNvPr>
        <xdr:cNvCxnSpPr/>
      </xdr:nvCxnSpPr>
      <xdr:spPr>
        <a:xfrm flipV="1">
          <a:off x="21323300" y="1080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401" name="楕円 400">
          <a:extLst>
            <a:ext uri="{FF2B5EF4-FFF2-40B4-BE49-F238E27FC236}">
              <a16:creationId xmlns:a16="http://schemas.microsoft.com/office/drawing/2014/main" id="{937AA436-6EDF-4D04-84ED-824887E51DEE}"/>
            </a:ext>
          </a:extLst>
        </xdr:cNvPr>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9144</xdr:rowOff>
    </xdr:to>
    <xdr:cxnSp macro="">
      <xdr:nvCxnSpPr>
        <xdr:cNvPr id="402" name="直線コネクタ 401">
          <a:extLst>
            <a:ext uri="{FF2B5EF4-FFF2-40B4-BE49-F238E27FC236}">
              <a16:creationId xmlns:a16="http://schemas.microsoft.com/office/drawing/2014/main" id="{0BC525F4-9FE8-4618-BF6B-9D3D838BCB97}"/>
            </a:ext>
          </a:extLst>
        </xdr:cNvPr>
        <xdr:cNvCxnSpPr/>
      </xdr:nvCxnSpPr>
      <xdr:spPr>
        <a:xfrm flipV="1">
          <a:off x="20434300" y="1080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03" name="楕円 402">
          <a:extLst>
            <a:ext uri="{FF2B5EF4-FFF2-40B4-BE49-F238E27FC236}">
              <a16:creationId xmlns:a16="http://schemas.microsoft.com/office/drawing/2014/main" id="{500A7B17-7818-44AD-B565-A806F58334B6}"/>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xdr:rowOff>
    </xdr:from>
    <xdr:to>
      <xdr:col>107</xdr:col>
      <xdr:colOff>50800</xdr:colOff>
      <xdr:row>63</xdr:row>
      <xdr:rowOff>11430</xdr:rowOff>
    </xdr:to>
    <xdr:cxnSp macro="">
      <xdr:nvCxnSpPr>
        <xdr:cNvPr id="404" name="直線コネクタ 403">
          <a:extLst>
            <a:ext uri="{FF2B5EF4-FFF2-40B4-BE49-F238E27FC236}">
              <a16:creationId xmlns:a16="http://schemas.microsoft.com/office/drawing/2014/main" id="{6A7416C3-1F21-41A1-9646-2FEE038FFA6A}"/>
            </a:ext>
          </a:extLst>
        </xdr:cNvPr>
        <xdr:cNvCxnSpPr/>
      </xdr:nvCxnSpPr>
      <xdr:spPr>
        <a:xfrm flipV="1">
          <a:off x="19545300" y="1081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05" name="楕円 404">
          <a:extLst>
            <a:ext uri="{FF2B5EF4-FFF2-40B4-BE49-F238E27FC236}">
              <a16:creationId xmlns:a16="http://schemas.microsoft.com/office/drawing/2014/main" id="{19D27B4A-D4B7-4954-9093-2F58BF0CB3C2}"/>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406" name="直線コネクタ 405">
          <a:extLst>
            <a:ext uri="{FF2B5EF4-FFF2-40B4-BE49-F238E27FC236}">
              <a16:creationId xmlns:a16="http://schemas.microsoft.com/office/drawing/2014/main" id="{C67D6159-0AB3-44CB-B141-DF2CEC46EC34}"/>
            </a:ext>
          </a:extLst>
        </xdr:cNvPr>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07" name="n_1aveValue【保健センター・保健所】&#10;一人当たり面積">
          <a:extLst>
            <a:ext uri="{FF2B5EF4-FFF2-40B4-BE49-F238E27FC236}">
              <a16:creationId xmlns:a16="http://schemas.microsoft.com/office/drawing/2014/main" id="{E9D9BE96-BCDA-4B05-A9B2-739FB19E34F6}"/>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08" name="n_2aveValue【保健センター・保健所】&#10;一人当たり面積">
          <a:extLst>
            <a:ext uri="{FF2B5EF4-FFF2-40B4-BE49-F238E27FC236}">
              <a16:creationId xmlns:a16="http://schemas.microsoft.com/office/drawing/2014/main" id="{7351575B-A586-4783-AE95-599D8020F994}"/>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09" name="n_3aveValue【保健センター・保健所】&#10;一人当たり面積">
          <a:extLst>
            <a:ext uri="{FF2B5EF4-FFF2-40B4-BE49-F238E27FC236}">
              <a16:creationId xmlns:a16="http://schemas.microsoft.com/office/drawing/2014/main" id="{E54A5AF8-5069-43B1-BDFE-307FD500836C}"/>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10" name="n_4aveValue【保健センター・保健所】&#10;一人当たり面積">
          <a:extLst>
            <a:ext uri="{FF2B5EF4-FFF2-40B4-BE49-F238E27FC236}">
              <a16:creationId xmlns:a16="http://schemas.microsoft.com/office/drawing/2014/main" id="{FCEF345B-9D1B-442A-AA43-9E519EC56E76}"/>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411" name="n_1mainValue【保健センター・保健所】&#10;一人当たり面積">
          <a:extLst>
            <a:ext uri="{FF2B5EF4-FFF2-40B4-BE49-F238E27FC236}">
              <a16:creationId xmlns:a16="http://schemas.microsoft.com/office/drawing/2014/main" id="{06DD1265-7AFC-4A09-B22E-CA52C31AD58E}"/>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412" name="n_2mainValue【保健センター・保健所】&#10;一人当たり面積">
          <a:extLst>
            <a:ext uri="{FF2B5EF4-FFF2-40B4-BE49-F238E27FC236}">
              <a16:creationId xmlns:a16="http://schemas.microsoft.com/office/drawing/2014/main" id="{5F102CCD-2E1F-4C1A-8611-51A77D3013B5}"/>
            </a:ext>
          </a:extLst>
        </xdr:cNvPr>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413" name="n_3mainValue【保健センター・保健所】&#10;一人当たり面積">
          <a:extLst>
            <a:ext uri="{FF2B5EF4-FFF2-40B4-BE49-F238E27FC236}">
              <a16:creationId xmlns:a16="http://schemas.microsoft.com/office/drawing/2014/main" id="{68EB85EB-169D-440D-AE86-1801336A0F15}"/>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414" name="n_4mainValue【保健センター・保健所】&#10;一人当たり面積">
          <a:extLst>
            <a:ext uri="{FF2B5EF4-FFF2-40B4-BE49-F238E27FC236}">
              <a16:creationId xmlns:a16="http://schemas.microsoft.com/office/drawing/2014/main" id="{CDBFA789-16DA-4E89-ADD5-71827F7300FE}"/>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a:extLst>
            <a:ext uri="{FF2B5EF4-FFF2-40B4-BE49-F238E27FC236}">
              <a16:creationId xmlns:a16="http://schemas.microsoft.com/office/drawing/2014/main" id="{ED60E016-DF0E-47A2-857F-A78B1A67A9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a:extLst>
            <a:ext uri="{FF2B5EF4-FFF2-40B4-BE49-F238E27FC236}">
              <a16:creationId xmlns:a16="http://schemas.microsoft.com/office/drawing/2014/main" id="{17F6188B-11E3-42BE-B1F7-301FBD291F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a:extLst>
            <a:ext uri="{FF2B5EF4-FFF2-40B4-BE49-F238E27FC236}">
              <a16:creationId xmlns:a16="http://schemas.microsoft.com/office/drawing/2014/main" id="{A4F73B16-52A6-4CE3-AA1A-8928004C43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a:extLst>
            <a:ext uri="{FF2B5EF4-FFF2-40B4-BE49-F238E27FC236}">
              <a16:creationId xmlns:a16="http://schemas.microsoft.com/office/drawing/2014/main" id="{DBFFF442-9EDF-446A-BD1B-F5574490F8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a:extLst>
            <a:ext uri="{FF2B5EF4-FFF2-40B4-BE49-F238E27FC236}">
              <a16:creationId xmlns:a16="http://schemas.microsoft.com/office/drawing/2014/main" id="{A1D02C9F-1172-4F3B-AF95-73BC3EC1A2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a:extLst>
            <a:ext uri="{FF2B5EF4-FFF2-40B4-BE49-F238E27FC236}">
              <a16:creationId xmlns:a16="http://schemas.microsoft.com/office/drawing/2014/main" id="{0A7B6DF6-2D69-4C47-A7CA-2566DC0EE6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a:extLst>
            <a:ext uri="{FF2B5EF4-FFF2-40B4-BE49-F238E27FC236}">
              <a16:creationId xmlns:a16="http://schemas.microsoft.com/office/drawing/2014/main" id="{733D7020-DD37-453D-B4E3-7274B45F39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a:extLst>
            <a:ext uri="{FF2B5EF4-FFF2-40B4-BE49-F238E27FC236}">
              <a16:creationId xmlns:a16="http://schemas.microsoft.com/office/drawing/2014/main" id="{EBFB9887-DE33-4BED-ABE3-6BF9FBFD5B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a:extLst>
            <a:ext uri="{FF2B5EF4-FFF2-40B4-BE49-F238E27FC236}">
              <a16:creationId xmlns:a16="http://schemas.microsoft.com/office/drawing/2014/main" id="{AE68AFDE-8E72-4B8F-A033-441A1872DA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a:extLst>
            <a:ext uri="{FF2B5EF4-FFF2-40B4-BE49-F238E27FC236}">
              <a16:creationId xmlns:a16="http://schemas.microsoft.com/office/drawing/2014/main" id="{7C92DA91-6878-4D22-802F-CC4C117ED28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5" name="テキスト ボックス 424">
          <a:extLst>
            <a:ext uri="{FF2B5EF4-FFF2-40B4-BE49-F238E27FC236}">
              <a16:creationId xmlns:a16="http://schemas.microsoft.com/office/drawing/2014/main" id="{1907F00A-992D-4495-876C-6AE1B56D47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6" name="直線コネクタ 425">
          <a:extLst>
            <a:ext uri="{FF2B5EF4-FFF2-40B4-BE49-F238E27FC236}">
              <a16:creationId xmlns:a16="http://schemas.microsoft.com/office/drawing/2014/main" id="{65B96F6B-1362-4740-9722-D18CE06DFC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7" name="テキスト ボックス 426">
          <a:extLst>
            <a:ext uri="{FF2B5EF4-FFF2-40B4-BE49-F238E27FC236}">
              <a16:creationId xmlns:a16="http://schemas.microsoft.com/office/drawing/2014/main" id="{5AA9F823-0A29-4BA7-942A-2FC6284FD51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8" name="直線コネクタ 427">
          <a:extLst>
            <a:ext uri="{FF2B5EF4-FFF2-40B4-BE49-F238E27FC236}">
              <a16:creationId xmlns:a16="http://schemas.microsoft.com/office/drawing/2014/main" id="{A43FBC41-90CF-4EB3-BE69-A9FB48E67D3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9" name="テキスト ボックス 428">
          <a:extLst>
            <a:ext uri="{FF2B5EF4-FFF2-40B4-BE49-F238E27FC236}">
              <a16:creationId xmlns:a16="http://schemas.microsoft.com/office/drawing/2014/main" id="{EC6A7B9A-27CC-49A8-9FFF-777260CD453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0" name="直線コネクタ 429">
          <a:extLst>
            <a:ext uri="{FF2B5EF4-FFF2-40B4-BE49-F238E27FC236}">
              <a16:creationId xmlns:a16="http://schemas.microsoft.com/office/drawing/2014/main" id="{1262BA44-042E-404F-80B1-9194EAE4A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1" name="テキスト ボックス 430">
          <a:extLst>
            <a:ext uri="{FF2B5EF4-FFF2-40B4-BE49-F238E27FC236}">
              <a16:creationId xmlns:a16="http://schemas.microsoft.com/office/drawing/2014/main" id="{4FF64339-2B68-43E5-9306-C5277EEBFE7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2" name="直線コネクタ 431">
          <a:extLst>
            <a:ext uri="{FF2B5EF4-FFF2-40B4-BE49-F238E27FC236}">
              <a16:creationId xmlns:a16="http://schemas.microsoft.com/office/drawing/2014/main" id="{25E32B7B-EC9E-44AF-90CE-B898A0481C8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3" name="テキスト ボックス 432">
          <a:extLst>
            <a:ext uri="{FF2B5EF4-FFF2-40B4-BE49-F238E27FC236}">
              <a16:creationId xmlns:a16="http://schemas.microsoft.com/office/drawing/2014/main" id="{65818958-386C-4E85-A999-3112B0AF627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4" name="直線コネクタ 433">
          <a:extLst>
            <a:ext uri="{FF2B5EF4-FFF2-40B4-BE49-F238E27FC236}">
              <a16:creationId xmlns:a16="http://schemas.microsoft.com/office/drawing/2014/main" id="{E6D4E5DE-55AF-46AE-8FA7-2628B84828E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5" name="テキスト ボックス 434">
          <a:extLst>
            <a:ext uri="{FF2B5EF4-FFF2-40B4-BE49-F238E27FC236}">
              <a16:creationId xmlns:a16="http://schemas.microsoft.com/office/drawing/2014/main" id="{A2ED18BF-34F3-493B-A9FB-65705751B44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A3208398-E1FA-4D16-A189-34E0B45431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7" name="テキスト ボックス 436">
          <a:extLst>
            <a:ext uri="{FF2B5EF4-FFF2-40B4-BE49-F238E27FC236}">
              <a16:creationId xmlns:a16="http://schemas.microsoft.com/office/drawing/2014/main" id="{5A244160-DA30-4234-BCA4-C6DACFC3ABA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5CB6A2D1-5F2A-4CA7-8ACB-5E5494F98E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39" name="直線コネクタ 438">
          <a:extLst>
            <a:ext uri="{FF2B5EF4-FFF2-40B4-BE49-F238E27FC236}">
              <a16:creationId xmlns:a16="http://schemas.microsoft.com/office/drawing/2014/main" id="{6C496DE8-F315-4C61-9D29-3B89AC3CE419}"/>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0" name="【消防施設】&#10;有形固定資産減価償却率最小値テキスト">
          <a:extLst>
            <a:ext uri="{FF2B5EF4-FFF2-40B4-BE49-F238E27FC236}">
              <a16:creationId xmlns:a16="http://schemas.microsoft.com/office/drawing/2014/main" id="{3E8F7C4E-0DA4-483D-A9D8-86F6B07E760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41" name="直線コネクタ 440">
          <a:extLst>
            <a:ext uri="{FF2B5EF4-FFF2-40B4-BE49-F238E27FC236}">
              <a16:creationId xmlns:a16="http://schemas.microsoft.com/office/drawing/2014/main" id="{DB9163E1-5479-421D-B20C-1D7550B92DA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42" name="【消防施設】&#10;有形固定資産減価償却率最大値テキスト">
          <a:extLst>
            <a:ext uri="{FF2B5EF4-FFF2-40B4-BE49-F238E27FC236}">
              <a16:creationId xmlns:a16="http://schemas.microsoft.com/office/drawing/2014/main" id="{FBE49E76-33DB-4A84-9877-1543542A220E}"/>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43" name="直線コネクタ 442">
          <a:extLst>
            <a:ext uri="{FF2B5EF4-FFF2-40B4-BE49-F238E27FC236}">
              <a16:creationId xmlns:a16="http://schemas.microsoft.com/office/drawing/2014/main" id="{BA45A130-7BEC-425E-9387-BD6FC393DA0E}"/>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AF13FEF5-A3B3-498C-9DCD-4CC7CA8D0A48}"/>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45" name="フローチャート: 判断 444">
          <a:extLst>
            <a:ext uri="{FF2B5EF4-FFF2-40B4-BE49-F238E27FC236}">
              <a16:creationId xmlns:a16="http://schemas.microsoft.com/office/drawing/2014/main" id="{58AEF40D-9770-498B-9EEF-907E3ED3EF7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46" name="フローチャート: 判断 445">
          <a:extLst>
            <a:ext uri="{FF2B5EF4-FFF2-40B4-BE49-F238E27FC236}">
              <a16:creationId xmlns:a16="http://schemas.microsoft.com/office/drawing/2014/main" id="{CC5F722C-5E7D-45E6-82F9-2975570EE393}"/>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47" name="フローチャート: 判断 446">
          <a:extLst>
            <a:ext uri="{FF2B5EF4-FFF2-40B4-BE49-F238E27FC236}">
              <a16:creationId xmlns:a16="http://schemas.microsoft.com/office/drawing/2014/main" id="{E9FF1A2E-CD0F-4045-9A42-AC73F78A6A2A}"/>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48" name="フローチャート: 判断 447">
          <a:extLst>
            <a:ext uri="{FF2B5EF4-FFF2-40B4-BE49-F238E27FC236}">
              <a16:creationId xmlns:a16="http://schemas.microsoft.com/office/drawing/2014/main" id="{C9924A87-27B9-44B0-B553-1D8C08404F8D}"/>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49" name="フローチャート: 判断 448">
          <a:extLst>
            <a:ext uri="{FF2B5EF4-FFF2-40B4-BE49-F238E27FC236}">
              <a16:creationId xmlns:a16="http://schemas.microsoft.com/office/drawing/2014/main" id="{0A5FBD58-A151-4F32-99F1-A68641111609}"/>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EA32880A-8FAB-43B1-AA56-149C8EED74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25CC6CD4-5F3F-4CC8-8494-7798271833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930313B7-FD73-4B96-81B8-B86C8E042B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C2F7AE33-81F4-4D24-889A-960C1BA973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F2FAA95-0CC2-49DB-8ADD-CF521B39F7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455" name="楕円 454">
          <a:extLst>
            <a:ext uri="{FF2B5EF4-FFF2-40B4-BE49-F238E27FC236}">
              <a16:creationId xmlns:a16="http://schemas.microsoft.com/office/drawing/2014/main" id="{3D0527D8-C621-4C39-872B-3F35697FAFE8}"/>
            </a:ext>
          </a:extLst>
        </xdr:cNvPr>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0C874DC8-C3B3-41F3-B8F7-4C23B6EB0E9D}"/>
            </a:ext>
          </a:extLst>
        </xdr:cNvPr>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457" name="楕円 456">
          <a:extLst>
            <a:ext uri="{FF2B5EF4-FFF2-40B4-BE49-F238E27FC236}">
              <a16:creationId xmlns:a16="http://schemas.microsoft.com/office/drawing/2014/main" id="{627F6639-BFF9-41B6-BFF3-E3448FCD1F52}"/>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104775</xdr:rowOff>
    </xdr:to>
    <xdr:cxnSp macro="">
      <xdr:nvCxnSpPr>
        <xdr:cNvPr id="458" name="直線コネクタ 457">
          <a:extLst>
            <a:ext uri="{FF2B5EF4-FFF2-40B4-BE49-F238E27FC236}">
              <a16:creationId xmlns:a16="http://schemas.microsoft.com/office/drawing/2014/main" id="{5C8E7128-D1F7-45A4-96D6-B908698CD3FF}"/>
            </a:ext>
          </a:extLst>
        </xdr:cNvPr>
        <xdr:cNvCxnSpPr/>
      </xdr:nvCxnSpPr>
      <xdr:spPr>
        <a:xfrm>
          <a:off x="15481300" y="1387221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118745</xdr:rowOff>
    </xdr:from>
    <xdr:to>
      <xdr:col>76</xdr:col>
      <xdr:colOff>165100</xdr:colOff>
      <xdr:row>79</xdr:row>
      <xdr:rowOff>48895</xdr:rowOff>
    </xdr:to>
    <xdr:sp macro="" textlink="">
      <xdr:nvSpPr>
        <xdr:cNvPr id="459" name="楕円 458">
          <a:extLst>
            <a:ext uri="{FF2B5EF4-FFF2-40B4-BE49-F238E27FC236}">
              <a16:creationId xmlns:a16="http://schemas.microsoft.com/office/drawing/2014/main" id="{0A776670-CC5F-4A04-8E8E-4E98060C9AE8}"/>
            </a:ext>
          </a:extLst>
        </xdr:cNvPr>
        <xdr:cNvSpPr/>
      </xdr:nvSpPr>
      <xdr:spPr>
        <a:xfrm>
          <a:off x="14541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169545</xdr:rowOff>
    </xdr:from>
    <xdr:to>
      <xdr:col>81</xdr:col>
      <xdr:colOff>50800</xdr:colOff>
      <xdr:row>80</xdr:row>
      <xdr:rowOff>156211</xdr:rowOff>
    </xdr:to>
    <xdr:cxnSp macro="">
      <xdr:nvCxnSpPr>
        <xdr:cNvPr id="460" name="直線コネクタ 459">
          <a:extLst>
            <a:ext uri="{FF2B5EF4-FFF2-40B4-BE49-F238E27FC236}">
              <a16:creationId xmlns:a16="http://schemas.microsoft.com/office/drawing/2014/main" id="{C0F12408-B249-43D0-8026-76591B30666B}"/>
            </a:ext>
          </a:extLst>
        </xdr:cNvPr>
        <xdr:cNvCxnSpPr/>
      </xdr:nvCxnSpPr>
      <xdr:spPr>
        <a:xfrm>
          <a:off x="14592300" y="13542645"/>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40639</xdr:rowOff>
    </xdr:from>
    <xdr:to>
      <xdr:col>72</xdr:col>
      <xdr:colOff>38100</xdr:colOff>
      <xdr:row>78</xdr:row>
      <xdr:rowOff>142239</xdr:rowOff>
    </xdr:to>
    <xdr:sp macro="" textlink="">
      <xdr:nvSpPr>
        <xdr:cNvPr id="461" name="楕円 460">
          <a:extLst>
            <a:ext uri="{FF2B5EF4-FFF2-40B4-BE49-F238E27FC236}">
              <a16:creationId xmlns:a16="http://schemas.microsoft.com/office/drawing/2014/main" id="{EB3056DD-2EE3-4C7A-8781-D5DB25134B53}"/>
            </a:ext>
          </a:extLst>
        </xdr:cNvPr>
        <xdr:cNvSpPr/>
      </xdr:nvSpPr>
      <xdr:spPr>
        <a:xfrm>
          <a:off x="13652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91439</xdr:rowOff>
    </xdr:from>
    <xdr:to>
      <xdr:col>76</xdr:col>
      <xdr:colOff>114300</xdr:colOff>
      <xdr:row>78</xdr:row>
      <xdr:rowOff>169545</xdr:rowOff>
    </xdr:to>
    <xdr:cxnSp macro="">
      <xdr:nvCxnSpPr>
        <xdr:cNvPr id="462" name="直線コネクタ 461">
          <a:extLst>
            <a:ext uri="{FF2B5EF4-FFF2-40B4-BE49-F238E27FC236}">
              <a16:creationId xmlns:a16="http://schemas.microsoft.com/office/drawing/2014/main" id="{2588D08F-006C-488E-BB08-9DF74D531247}"/>
            </a:ext>
          </a:extLst>
        </xdr:cNvPr>
        <xdr:cNvCxnSpPr/>
      </xdr:nvCxnSpPr>
      <xdr:spPr>
        <a:xfrm>
          <a:off x="13703300" y="1346453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90170</xdr:rowOff>
    </xdr:from>
    <xdr:to>
      <xdr:col>67</xdr:col>
      <xdr:colOff>101600</xdr:colOff>
      <xdr:row>79</xdr:row>
      <xdr:rowOff>20320</xdr:rowOff>
    </xdr:to>
    <xdr:sp macro="" textlink="">
      <xdr:nvSpPr>
        <xdr:cNvPr id="463" name="楕円 462">
          <a:extLst>
            <a:ext uri="{FF2B5EF4-FFF2-40B4-BE49-F238E27FC236}">
              <a16:creationId xmlns:a16="http://schemas.microsoft.com/office/drawing/2014/main" id="{44969B5A-B54A-4297-B1C0-56E6AAC5B872}"/>
            </a:ext>
          </a:extLst>
        </xdr:cNvPr>
        <xdr:cNvSpPr/>
      </xdr:nvSpPr>
      <xdr:spPr>
        <a:xfrm>
          <a:off x="12763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91439</xdr:rowOff>
    </xdr:from>
    <xdr:to>
      <xdr:col>71</xdr:col>
      <xdr:colOff>177800</xdr:colOff>
      <xdr:row>78</xdr:row>
      <xdr:rowOff>140970</xdr:rowOff>
    </xdr:to>
    <xdr:cxnSp macro="">
      <xdr:nvCxnSpPr>
        <xdr:cNvPr id="464" name="直線コネクタ 463">
          <a:extLst>
            <a:ext uri="{FF2B5EF4-FFF2-40B4-BE49-F238E27FC236}">
              <a16:creationId xmlns:a16="http://schemas.microsoft.com/office/drawing/2014/main" id="{DC14D9F8-BE6E-46F0-B41F-686FED755DF6}"/>
            </a:ext>
          </a:extLst>
        </xdr:cNvPr>
        <xdr:cNvCxnSpPr/>
      </xdr:nvCxnSpPr>
      <xdr:spPr>
        <a:xfrm flipV="1">
          <a:off x="12814300" y="13464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65" name="n_1aveValue【消防施設】&#10;有形固定資産減価償却率">
          <a:extLst>
            <a:ext uri="{FF2B5EF4-FFF2-40B4-BE49-F238E27FC236}">
              <a16:creationId xmlns:a16="http://schemas.microsoft.com/office/drawing/2014/main" id="{DD3038D5-FDC0-446A-95FB-AB84BA86F5A2}"/>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66" name="n_2aveValue【消防施設】&#10;有形固定資産減価償却率">
          <a:extLst>
            <a:ext uri="{FF2B5EF4-FFF2-40B4-BE49-F238E27FC236}">
              <a16:creationId xmlns:a16="http://schemas.microsoft.com/office/drawing/2014/main" id="{9C10DA0D-017B-4203-93FE-A46B71F99DFB}"/>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67" name="n_3aveValue【消防施設】&#10;有形固定資産減価償却率">
          <a:extLst>
            <a:ext uri="{FF2B5EF4-FFF2-40B4-BE49-F238E27FC236}">
              <a16:creationId xmlns:a16="http://schemas.microsoft.com/office/drawing/2014/main" id="{BAC36BD3-9E78-4549-B87E-149A85A264F1}"/>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468" name="n_4aveValue【消防施設】&#10;有形固定資産減価償却率">
          <a:extLst>
            <a:ext uri="{FF2B5EF4-FFF2-40B4-BE49-F238E27FC236}">
              <a16:creationId xmlns:a16="http://schemas.microsoft.com/office/drawing/2014/main" id="{F48DB44D-95B0-422F-954D-BE1B90FAE9E1}"/>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469" name="n_1mainValue【消防施設】&#10;有形固定資産減価償却率">
          <a:extLst>
            <a:ext uri="{FF2B5EF4-FFF2-40B4-BE49-F238E27FC236}">
              <a16:creationId xmlns:a16="http://schemas.microsoft.com/office/drawing/2014/main" id="{09500FB3-55F7-47C4-8C49-ACAD2840E077}"/>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65422</xdr:rowOff>
    </xdr:from>
    <xdr:ext cx="405111" cy="259045"/>
    <xdr:sp macro="" textlink="">
      <xdr:nvSpPr>
        <xdr:cNvPr id="470" name="n_2mainValue【消防施設】&#10;有形固定資産減価償却率">
          <a:extLst>
            <a:ext uri="{FF2B5EF4-FFF2-40B4-BE49-F238E27FC236}">
              <a16:creationId xmlns:a16="http://schemas.microsoft.com/office/drawing/2014/main" id="{2FCF5485-DB72-44FC-93A4-C2C3D68C0A6A}"/>
            </a:ext>
          </a:extLst>
        </xdr:cNvPr>
        <xdr:cNvSpPr txBox="1"/>
      </xdr:nvSpPr>
      <xdr:spPr>
        <a:xfrm>
          <a:off x="14389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158766</xdr:rowOff>
    </xdr:from>
    <xdr:ext cx="405111" cy="259045"/>
    <xdr:sp macro="" textlink="">
      <xdr:nvSpPr>
        <xdr:cNvPr id="471" name="n_3mainValue【消防施設】&#10;有形固定資産減価償却率">
          <a:extLst>
            <a:ext uri="{FF2B5EF4-FFF2-40B4-BE49-F238E27FC236}">
              <a16:creationId xmlns:a16="http://schemas.microsoft.com/office/drawing/2014/main" id="{06A8951D-49A5-427A-8377-493C40217D4E}"/>
            </a:ext>
          </a:extLst>
        </xdr:cNvPr>
        <xdr:cNvSpPr txBox="1"/>
      </xdr:nvSpPr>
      <xdr:spPr>
        <a:xfrm>
          <a:off x="13500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472" name="n_4mainValue【消防施設】&#10;有形固定資産減価償却率">
          <a:extLst>
            <a:ext uri="{FF2B5EF4-FFF2-40B4-BE49-F238E27FC236}">
              <a16:creationId xmlns:a16="http://schemas.microsoft.com/office/drawing/2014/main" id="{A2D51AC8-DA05-4446-A6E4-809EF5E0B728}"/>
            </a:ext>
          </a:extLst>
        </xdr:cNvPr>
        <xdr:cNvSpPr txBox="1"/>
      </xdr:nvSpPr>
      <xdr:spPr>
        <a:xfrm>
          <a:off x="12611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a:extLst>
            <a:ext uri="{FF2B5EF4-FFF2-40B4-BE49-F238E27FC236}">
              <a16:creationId xmlns:a16="http://schemas.microsoft.com/office/drawing/2014/main" id="{AA06258A-8F61-4BD6-B4C7-A316855198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a:extLst>
            <a:ext uri="{FF2B5EF4-FFF2-40B4-BE49-F238E27FC236}">
              <a16:creationId xmlns:a16="http://schemas.microsoft.com/office/drawing/2014/main" id="{6615D474-A0B1-4E47-9DEB-31F414392B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a:extLst>
            <a:ext uri="{FF2B5EF4-FFF2-40B4-BE49-F238E27FC236}">
              <a16:creationId xmlns:a16="http://schemas.microsoft.com/office/drawing/2014/main" id="{36C3075B-4721-4861-B769-113A46A5B0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a:extLst>
            <a:ext uri="{FF2B5EF4-FFF2-40B4-BE49-F238E27FC236}">
              <a16:creationId xmlns:a16="http://schemas.microsoft.com/office/drawing/2014/main" id="{C9B67D86-FDCD-4B39-B2F6-D411E00C89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a:extLst>
            <a:ext uri="{FF2B5EF4-FFF2-40B4-BE49-F238E27FC236}">
              <a16:creationId xmlns:a16="http://schemas.microsoft.com/office/drawing/2014/main" id="{5E578873-677B-4DEB-A954-2F501BAC6B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a:extLst>
            <a:ext uri="{FF2B5EF4-FFF2-40B4-BE49-F238E27FC236}">
              <a16:creationId xmlns:a16="http://schemas.microsoft.com/office/drawing/2014/main" id="{D0157818-B452-457F-8844-F7909D20E8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a:extLst>
            <a:ext uri="{FF2B5EF4-FFF2-40B4-BE49-F238E27FC236}">
              <a16:creationId xmlns:a16="http://schemas.microsoft.com/office/drawing/2014/main" id="{56ED91E2-2717-4605-90CC-34D22DCDCF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a:extLst>
            <a:ext uri="{FF2B5EF4-FFF2-40B4-BE49-F238E27FC236}">
              <a16:creationId xmlns:a16="http://schemas.microsoft.com/office/drawing/2014/main" id="{1250B531-A722-4F1B-865C-7505328196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1" name="テキスト ボックス 480">
          <a:extLst>
            <a:ext uri="{FF2B5EF4-FFF2-40B4-BE49-F238E27FC236}">
              <a16:creationId xmlns:a16="http://schemas.microsoft.com/office/drawing/2014/main" id="{778B17C4-5D72-462D-99D5-0652241BA8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2" name="直線コネクタ 481">
          <a:extLst>
            <a:ext uri="{FF2B5EF4-FFF2-40B4-BE49-F238E27FC236}">
              <a16:creationId xmlns:a16="http://schemas.microsoft.com/office/drawing/2014/main" id="{25CA42C1-3574-47B8-A484-B118FA2734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3" name="直線コネクタ 482">
          <a:extLst>
            <a:ext uri="{FF2B5EF4-FFF2-40B4-BE49-F238E27FC236}">
              <a16:creationId xmlns:a16="http://schemas.microsoft.com/office/drawing/2014/main" id="{215D3450-C2B8-4AC4-A096-7E91E367814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4" name="テキスト ボックス 483">
          <a:extLst>
            <a:ext uri="{FF2B5EF4-FFF2-40B4-BE49-F238E27FC236}">
              <a16:creationId xmlns:a16="http://schemas.microsoft.com/office/drawing/2014/main" id="{8D628E05-8B28-42C3-A36B-A1DF516EF5D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5" name="直線コネクタ 484">
          <a:extLst>
            <a:ext uri="{FF2B5EF4-FFF2-40B4-BE49-F238E27FC236}">
              <a16:creationId xmlns:a16="http://schemas.microsoft.com/office/drawing/2014/main" id="{CC1FA0F0-B4BF-4D64-8DDF-71030A28C26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6" name="テキスト ボックス 485">
          <a:extLst>
            <a:ext uri="{FF2B5EF4-FFF2-40B4-BE49-F238E27FC236}">
              <a16:creationId xmlns:a16="http://schemas.microsoft.com/office/drawing/2014/main" id="{9C25678C-4D0F-4689-A7FF-381F3C7261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7" name="直線コネクタ 486">
          <a:extLst>
            <a:ext uri="{FF2B5EF4-FFF2-40B4-BE49-F238E27FC236}">
              <a16:creationId xmlns:a16="http://schemas.microsoft.com/office/drawing/2014/main" id="{5A062B47-9191-47F8-9024-77D39179AE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8" name="テキスト ボックス 487">
          <a:extLst>
            <a:ext uri="{FF2B5EF4-FFF2-40B4-BE49-F238E27FC236}">
              <a16:creationId xmlns:a16="http://schemas.microsoft.com/office/drawing/2014/main" id="{385723EA-C12D-434A-887C-4B4905831E6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9" name="直線コネクタ 488">
          <a:extLst>
            <a:ext uri="{FF2B5EF4-FFF2-40B4-BE49-F238E27FC236}">
              <a16:creationId xmlns:a16="http://schemas.microsoft.com/office/drawing/2014/main" id="{97E14A0F-B8DC-421D-971B-B2F514A4BCA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0" name="テキスト ボックス 489">
          <a:extLst>
            <a:ext uri="{FF2B5EF4-FFF2-40B4-BE49-F238E27FC236}">
              <a16:creationId xmlns:a16="http://schemas.microsoft.com/office/drawing/2014/main" id="{ED51EBC6-6722-4C49-887C-F0AB91F1ABE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1" name="直線コネクタ 490">
          <a:extLst>
            <a:ext uri="{FF2B5EF4-FFF2-40B4-BE49-F238E27FC236}">
              <a16:creationId xmlns:a16="http://schemas.microsoft.com/office/drawing/2014/main" id="{E9520097-31E1-4E40-B459-3F761E66949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2" name="テキスト ボックス 491">
          <a:extLst>
            <a:ext uri="{FF2B5EF4-FFF2-40B4-BE49-F238E27FC236}">
              <a16:creationId xmlns:a16="http://schemas.microsoft.com/office/drawing/2014/main" id="{E7B9EDC4-FC2E-4FF0-AA4A-96E57EEA3C6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3" name="直線コネクタ 492">
          <a:extLst>
            <a:ext uri="{FF2B5EF4-FFF2-40B4-BE49-F238E27FC236}">
              <a16:creationId xmlns:a16="http://schemas.microsoft.com/office/drawing/2014/main" id="{9C8E4016-658A-4323-BD8F-E90CA9FE06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4" name="テキスト ボックス 493">
          <a:extLst>
            <a:ext uri="{FF2B5EF4-FFF2-40B4-BE49-F238E27FC236}">
              <a16:creationId xmlns:a16="http://schemas.microsoft.com/office/drawing/2014/main" id="{820058ED-7543-43D0-A9D3-B6709EC5C6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5" name="【消防施設】&#10;一人当たり面積グラフ枠">
          <a:extLst>
            <a:ext uri="{FF2B5EF4-FFF2-40B4-BE49-F238E27FC236}">
              <a16:creationId xmlns:a16="http://schemas.microsoft.com/office/drawing/2014/main" id="{37F9EDF3-153A-40C6-9CFD-442396411E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96" name="直線コネクタ 495">
          <a:extLst>
            <a:ext uri="{FF2B5EF4-FFF2-40B4-BE49-F238E27FC236}">
              <a16:creationId xmlns:a16="http://schemas.microsoft.com/office/drawing/2014/main" id="{49CBB6D3-01E0-4AB6-A055-BC92EF2B6E11}"/>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97" name="【消防施設】&#10;一人当たり面積最小値テキスト">
          <a:extLst>
            <a:ext uri="{FF2B5EF4-FFF2-40B4-BE49-F238E27FC236}">
              <a16:creationId xmlns:a16="http://schemas.microsoft.com/office/drawing/2014/main" id="{099397E9-6AB2-41A7-BD53-479E494EB193}"/>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98" name="直線コネクタ 497">
          <a:extLst>
            <a:ext uri="{FF2B5EF4-FFF2-40B4-BE49-F238E27FC236}">
              <a16:creationId xmlns:a16="http://schemas.microsoft.com/office/drawing/2014/main" id="{FB97B296-5ED9-42A3-A912-92A2078732E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99" name="【消防施設】&#10;一人当たり面積最大値テキスト">
          <a:extLst>
            <a:ext uri="{FF2B5EF4-FFF2-40B4-BE49-F238E27FC236}">
              <a16:creationId xmlns:a16="http://schemas.microsoft.com/office/drawing/2014/main" id="{82C68F9A-842E-40D6-B663-4671D86BB917}"/>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00" name="直線コネクタ 499">
          <a:extLst>
            <a:ext uri="{FF2B5EF4-FFF2-40B4-BE49-F238E27FC236}">
              <a16:creationId xmlns:a16="http://schemas.microsoft.com/office/drawing/2014/main" id="{1C1345EC-5B6C-457D-AE00-AFD5CBED3972}"/>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01" name="【消防施設】&#10;一人当たり面積平均値テキスト">
          <a:extLst>
            <a:ext uri="{FF2B5EF4-FFF2-40B4-BE49-F238E27FC236}">
              <a16:creationId xmlns:a16="http://schemas.microsoft.com/office/drawing/2014/main" id="{2ACF660A-5F45-4EC1-A6E0-63F801C34DD4}"/>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02" name="フローチャート: 判断 501">
          <a:extLst>
            <a:ext uri="{FF2B5EF4-FFF2-40B4-BE49-F238E27FC236}">
              <a16:creationId xmlns:a16="http://schemas.microsoft.com/office/drawing/2014/main" id="{B8C2E987-F811-4738-9798-EFA94A39C19F}"/>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03" name="フローチャート: 判断 502">
          <a:extLst>
            <a:ext uri="{FF2B5EF4-FFF2-40B4-BE49-F238E27FC236}">
              <a16:creationId xmlns:a16="http://schemas.microsoft.com/office/drawing/2014/main" id="{23C32A37-3BEC-4AA3-81A2-45B10985FF26}"/>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04" name="フローチャート: 判断 503">
          <a:extLst>
            <a:ext uri="{FF2B5EF4-FFF2-40B4-BE49-F238E27FC236}">
              <a16:creationId xmlns:a16="http://schemas.microsoft.com/office/drawing/2014/main" id="{78D4618A-A1B5-4165-9719-48B771CD533A}"/>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05" name="フローチャート: 判断 504">
          <a:extLst>
            <a:ext uri="{FF2B5EF4-FFF2-40B4-BE49-F238E27FC236}">
              <a16:creationId xmlns:a16="http://schemas.microsoft.com/office/drawing/2014/main" id="{44776FFD-8ADC-485D-9405-886A5C75AF89}"/>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06" name="フローチャート: 判断 505">
          <a:extLst>
            <a:ext uri="{FF2B5EF4-FFF2-40B4-BE49-F238E27FC236}">
              <a16:creationId xmlns:a16="http://schemas.microsoft.com/office/drawing/2014/main" id="{84D58A15-F5E5-44C5-8A10-74F6A792144A}"/>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900D6BCD-2BA8-442B-A27E-FBF6BFFC6B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283784E6-0895-493F-9ADF-78D343BF29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53A0C1D0-9481-460D-9C58-DF7C58DA73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E3019A3C-5CAE-4D47-AA4F-47E1CF0723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52ECD16-DAC3-465F-AA82-2AB8E08E0E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12" name="楕円 511">
          <a:extLst>
            <a:ext uri="{FF2B5EF4-FFF2-40B4-BE49-F238E27FC236}">
              <a16:creationId xmlns:a16="http://schemas.microsoft.com/office/drawing/2014/main" id="{F19E1E75-4A77-4CE5-A8A2-ECD8BCC14732}"/>
            </a:ext>
          </a:extLst>
        </xdr:cNvPr>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133366</xdr:rowOff>
    </xdr:from>
    <xdr:ext cx="469744" cy="259045"/>
    <xdr:sp macro="" textlink="">
      <xdr:nvSpPr>
        <xdr:cNvPr id="513" name="【消防施設】&#10;一人当たり面積該当値テキスト">
          <a:extLst>
            <a:ext uri="{FF2B5EF4-FFF2-40B4-BE49-F238E27FC236}">
              <a16:creationId xmlns:a16="http://schemas.microsoft.com/office/drawing/2014/main" id="{03015ADD-3371-4A28-A64C-80ADB57AECCD}"/>
            </a:ext>
          </a:extLst>
        </xdr:cNvPr>
        <xdr:cNvSpPr txBox="1"/>
      </xdr:nvSpPr>
      <xdr:spPr>
        <a:xfrm>
          <a:off x="221996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14" name="楕円 513">
          <a:extLst>
            <a:ext uri="{FF2B5EF4-FFF2-40B4-BE49-F238E27FC236}">
              <a16:creationId xmlns:a16="http://schemas.microsoft.com/office/drawing/2014/main" id="{EE2CCAC3-151F-4993-86D5-AB21B59DE4BD}"/>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38100</xdr:rowOff>
    </xdr:to>
    <xdr:cxnSp macro="">
      <xdr:nvCxnSpPr>
        <xdr:cNvPr id="515" name="直線コネクタ 514">
          <a:extLst>
            <a:ext uri="{FF2B5EF4-FFF2-40B4-BE49-F238E27FC236}">
              <a16:creationId xmlns:a16="http://schemas.microsoft.com/office/drawing/2014/main" id="{4063C1C9-A5EB-47FD-A6EE-04D9113A118D}"/>
            </a:ext>
          </a:extLst>
        </xdr:cNvPr>
        <xdr:cNvCxnSpPr/>
      </xdr:nvCxnSpPr>
      <xdr:spPr>
        <a:xfrm flipV="1">
          <a:off x="21323300" y="1460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516" name="楕円 515">
          <a:extLst>
            <a:ext uri="{FF2B5EF4-FFF2-40B4-BE49-F238E27FC236}">
              <a16:creationId xmlns:a16="http://schemas.microsoft.com/office/drawing/2014/main" id="{E9068CCB-D84F-4FC2-8EF1-0D2D3917D756}"/>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127636</xdr:rowOff>
    </xdr:to>
    <xdr:cxnSp macro="">
      <xdr:nvCxnSpPr>
        <xdr:cNvPr id="517" name="直線コネクタ 516">
          <a:extLst>
            <a:ext uri="{FF2B5EF4-FFF2-40B4-BE49-F238E27FC236}">
              <a16:creationId xmlns:a16="http://schemas.microsoft.com/office/drawing/2014/main" id="{00909ACE-47A5-4F1E-9F54-142037AEE69F}"/>
            </a:ext>
          </a:extLst>
        </xdr:cNvPr>
        <xdr:cNvCxnSpPr/>
      </xdr:nvCxnSpPr>
      <xdr:spPr>
        <a:xfrm flipV="1">
          <a:off x="20434300" y="146113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518" name="楕円 517">
          <a:extLst>
            <a:ext uri="{FF2B5EF4-FFF2-40B4-BE49-F238E27FC236}">
              <a16:creationId xmlns:a16="http://schemas.microsoft.com/office/drawing/2014/main" id="{8B88F8CF-E371-4A93-9A23-17085A37659F}"/>
            </a:ext>
          </a:extLst>
        </xdr:cNvPr>
        <xdr:cNvSpPr/>
      </xdr:nvSpPr>
      <xdr:spPr>
        <a:xfrm>
          <a:off x="19494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127636</xdr:rowOff>
    </xdr:from>
    <xdr:to>
      <xdr:col>107</xdr:col>
      <xdr:colOff>50800</xdr:colOff>
      <xdr:row>85</xdr:row>
      <xdr:rowOff>129539</xdr:rowOff>
    </xdr:to>
    <xdr:cxnSp macro="">
      <xdr:nvCxnSpPr>
        <xdr:cNvPr id="519" name="直線コネクタ 518">
          <a:extLst>
            <a:ext uri="{FF2B5EF4-FFF2-40B4-BE49-F238E27FC236}">
              <a16:creationId xmlns:a16="http://schemas.microsoft.com/office/drawing/2014/main" id="{527BE575-D5BD-495D-9F44-4B8B291E213D}"/>
            </a:ext>
          </a:extLst>
        </xdr:cNvPr>
        <xdr:cNvCxnSpPr/>
      </xdr:nvCxnSpPr>
      <xdr:spPr>
        <a:xfrm flipV="1">
          <a:off x="19545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78739</xdr:rowOff>
    </xdr:from>
    <xdr:to>
      <xdr:col>98</xdr:col>
      <xdr:colOff>38100</xdr:colOff>
      <xdr:row>86</xdr:row>
      <xdr:rowOff>8889</xdr:rowOff>
    </xdr:to>
    <xdr:sp macro="" textlink="">
      <xdr:nvSpPr>
        <xdr:cNvPr id="520" name="楕円 519">
          <a:extLst>
            <a:ext uri="{FF2B5EF4-FFF2-40B4-BE49-F238E27FC236}">
              <a16:creationId xmlns:a16="http://schemas.microsoft.com/office/drawing/2014/main" id="{20EDAA68-C0C0-4A48-88A3-A6960FA892EA}"/>
            </a:ext>
          </a:extLst>
        </xdr:cNvPr>
        <xdr:cNvSpPr/>
      </xdr:nvSpPr>
      <xdr:spPr>
        <a:xfrm>
          <a:off x="18605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129539</xdr:rowOff>
    </xdr:from>
    <xdr:to>
      <xdr:col>102</xdr:col>
      <xdr:colOff>114300</xdr:colOff>
      <xdr:row>85</xdr:row>
      <xdr:rowOff>129539</xdr:rowOff>
    </xdr:to>
    <xdr:cxnSp macro="">
      <xdr:nvCxnSpPr>
        <xdr:cNvPr id="521" name="直線コネクタ 520">
          <a:extLst>
            <a:ext uri="{FF2B5EF4-FFF2-40B4-BE49-F238E27FC236}">
              <a16:creationId xmlns:a16="http://schemas.microsoft.com/office/drawing/2014/main" id="{167B077C-51BA-454E-8476-1660D7D02537}"/>
            </a:ext>
          </a:extLst>
        </xdr:cNvPr>
        <xdr:cNvCxnSpPr/>
      </xdr:nvCxnSpPr>
      <xdr:spPr>
        <a:xfrm>
          <a:off x="18656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22" name="n_1aveValue【消防施設】&#10;一人当たり面積">
          <a:extLst>
            <a:ext uri="{FF2B5EF4-FFF2-40B4-BE49-F238E27FC236}">
              <a16:creationId xmlns:a16="http://schemas.microsoft.com/office/drawing/2014/main" id="{728E30C5-B1D6-4C6A-93E9-1D03CDA2F4EC}"/>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23" name="n_2aveValue【消防施設】&#10;一人当たり面積">
          <a:extLst>
            <a:ext uri="{FF2B5EF4-FFF2-40B4-BE49-F238E27FC236}">
              <a16:creationId xmlns:a16="http://schemas.microsoft.com/office/drawing/2014/main" id="{46424240-4343-4F92-8522-560D5C6E4713}"/>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24" name="n_3aveValue【消防施設】&#10;一人当たり面積">
          <a:extLst>
            <a:ext uri="{FF2B5EF4-FFF2-40B4-BE49-F238E27FC236}">
              <a16:creationId xmlns:a16="http://schemas.microsoft.com/office/drawing/2014/main" id="{E4206840-D679-4430-821D-6D0ECFF94B1C}"/>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25" name="n_4aveValue【消防施設】&#10;一人当たり面積">
          <a:extLst>
            <a:ext uri="{FF2B5EF4-FFF2-40B4-BE49-F238E27FC236}">
              <a16:creationId xmlns:a16="http://schemas.microsoft.com/office/drawing/2014/main" id="{AA5A75CF-47E0-44A8-81EC-1B414FF6850A}"/>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526" name="n_1mainValue【消防施設】&#10;一人当たり面積">
          <a:extLst>
            <a:ext uri="{FF2B5EF4-FFF2-40B4-BE49-F238E27FC236}">
              <a16:creationId xmlns:a16="http://schemas.microsoft.com/office/drawing/2014/main" id="{24E933D5-52A3-46C1-848F-8B1E9404EE9E}"/>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527" name="n_2mainValue【消防施設】&#10;一人当たり面積">
          <a:extLst>
            <a:ext uri="{FF2B5EF4-FFF2-40B4-BE49-F238E27FC236}">
              <a16:creationId xmlns:a16="http://schemas.microsoft.com/office/drawing/2014/main" id="{3ACD1620-9F7A-439B-B237-F1E436F616D3}"/>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528" name="n_3mainValue【消防施設】&#10;一人当たり面積">
          <a:extLst>
            <a:ext uri="{FF2B5EF4-FFF2-40B4-BE49-F238E27FC236}">
              <a16:creationId xmlns:a16="http://schemas.microsoft.com/office/drawing/2014/main" id="{0702DAA5-96AB-43C7-9EAB-1D36F985BEC7}"/>
            </a:ext>
          </a:extLst>
        </xdr:cNvPr>
        <xdr:cNvSpPr txBox="1"/>
      </xdr:nvSpPr>
      <xdr:spPr>
        <a:xfrm>
          <a:off x="19310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xdr:rowOff>
    </xdr:from>
    <xdr:ext cx="469744" cy="259045"/>
    <xdr:sp macro="" textlink="">
      <xdr:nvSpPr>
        <xdr:cNvPr id="529" name="n_4mainValue【消防施設】&#10;一人当たり面積">
          <a:extLst>
            <a:ext uri="{FF2B5EF4-FFF2-40B4-BE49-F238E27FC236}">
              <a16:creationId xmlns:a16="http://schemas.microsoft.com/office/drawing/2014/main" id="{65F3FCD9-408B-4DA3-9894-BA7EAED45B47}"/>
            </a:ext>
          </a:extLst>
        </xdr:cNvPr>
        <xdr:cNvSpPr txBox="1"/>
      </xdr:nvSpPr>
      <xdr:spPr>
        <a:xfrm>
          <a:off x="18421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a:extLst>
            <a:ext uri="{FF2B5EF4-FFF2-40B4-BE49-F238E27FC236}">
              <a16:creationId xmlns:a16="http://schemas.microsoft.com/office/drawing/2014/main" id="{53F18FA3-1CFB-4665-B5F9-EEFE5A2DA1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a:extLst>
            <a:ext uri="{FF2B5EF4-FFF2-40B4-BE49-F238E27FC236}">
              <a16:creationId xmlns:a16="http://schemas.microsoft.com/office/drawing/2014/main" id="{2CAEC151-3C0E-41FE-9BE5-C466407F83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a:extLst>
            <a:ext uri="{FF2B5EF4-FFF2-40B4-BE49-F238E27FC236}">
              <a16:creationId xmlns:a16="http://schemas.microsoft.com/office/drawing/2014/main" id="{97CD5EF9-475C-4CB5-813F-FB9CE26F96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a:extLst>
            <a:ext uri="{FF2B5EF4-FFF2-40B4-BE49-F238E27FC236}">
              <a16:creationId xmlns:a16="http://schemas.microsoft.com/office/drawing/2014/main" id="{A2ED412F-F8EC-4C92-AAB2-82B4DFAAAA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a:extLst>
            <a:ext uri="{FF2B5EF4-FFF2-40B4-BE49-F238E27FC236}">
              <a16:creationId xmlns:a16="http://schemas.microsoft.com/office/drawing/2014/main" id="{B149C5DE-8252-44E2-8EE3-72E07D1E17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a:extLst>
            <a:ext uri="{FF2B5EF4-FFF2-40B4-BE49-F238E27FC236}">
              <a16:creationId xmlns:a16="http://schemas.microsoft.com/office/drawing/2014/main" id="{0233D4BA-3409-48CF-BDDE-C18F0EAD8F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a:extLst>
            <a:ext uri="{FF2B5EF4-FFF2-40B4-BE49-F238E27FC236}">
              <a16:creationId xmlns:a16="http://schemas.microsoft.com/office/drawing/2014/main" id="{F5702399-DF3B-4D15-BDC7-97459E3BE3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a:extLst>
            <a:ext uri="{FF2B5EF4-FFF2-40B4-BE49-F238E27FC236}">
              <a16:creationId xmlns:a16="http://schemas.microsoft.com/office/drawing/2014/main" id="{6FD0D74C-4CD9-493C-951A-C1BE5776188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a:extLst>
            <a:ext uri="{FF2B5EF4-FFF2-40B4-BE49-F238E27FC236}">
              <a16:creationId xmlns:a16="http://schemas.microsoft.com/office/drawing/2014/main" id="{365BED02-30E1-48F4-BC2E-00C1848B18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a:extLst>
            <a:ext uri="{FF2B5EF4-FFF2-40B4-BE49-F238E27FC236}">
              <a16:creationId xmlns:a16="http://schemas.microsoft.com/office/drawing/2014/main" id="{DC26D0C8-E87B-4715-8B0B-0B0B012E83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0" name="テキスト ボックス 539">
          <a:extLst>
            <a:ext uri="{FF2B5EF4-FFF2-40B4-BE49-F238E27FC236}">
              <a16:creationId xmlns:a16="http://schemas.microsoft.com/office/drawing/2014/main" id="{DBDC43F5-7F4A-44BB-8CDD-2B2D9F54F9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a:extLst>
            <a:ext uri="{FF2B5EF4-FFF2-40B4-BE49-F238E27FC236}">
              <a16:creationId xmlns:a16="http://schemas.microsoft.com/office/drawing/2014/main" id="{89612AEE-B214-403E-A1AF-612844D98E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2" name="テキスト ボックス 541">
          <a:extLst>
            <a:ext uri="{FF2B5EF4-FFF2-40B4-BE49-F238E27FC236}">
              <a16:creationId xmlns:a16="http://schemas.microsoft.com/office/drawing/2014/main" id="{7E054A04-69D1-4D40-AF4E-6D73A8C531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a:extLst>
            <a:ext uri="{FF2B5EF4-FFF2-40B4-BE49-F238E27FC236}">
              <a16:creationId xmlns:a16="http://schemas.microsoft.com/office/drawing/2014/main" id="{11C55570-4DA0-4805-A963-0C76508CC7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a:extLst>
            <a:ext uri="{FF2B5EF4-FFF2-40B4-BE49-F238E27FC236}">
              <a16:creationId xmlns:a16="http://schemas.microsoft.com/office/drawing/2014/main" id="{A507C7DA-9A07-45D7-AF9A-7BEE3638C2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a:extLst>
            <a:ext uri="{FF2B5EF4-FFF2-40B4-BE49-F238E27FC236}">
              <a16:creationId xmlns:a16="http://schemas.microsoft.com/office/drawing/2014/main" id="{603A4319-2E5C-4AD9-BE94-81E69C01D0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a:extLst>
            <a:ext uri="{FF2B5EF4-FFF2-40B4-BE49-F238E27FC236}">
              <a16:creationId xmlns:a16="http://schemas.microsoft.com/office/drawing/2014/main" id="{F9198E36-50EA-40D9-82D4-64CA630B96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a:extLst>
            <a:ext uri="{FF2B5EF4-FFF2-40B4-BE49-F238E27FC236}">
              <a16:creationId xmlns:a16="http://schemas.microsoft.com/office/drawing/2014/main" id="{BE7B506C-3CB9-4E3C-B7D2-F65BE1FB7C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a:extLst>
            <a:ext uri="{FF2B5EF4-FFF2-40B4-BE49-F238E27FC236}">
              <a16:creationId xmlns:a16="http://schemas.microsoft.com/office/drawing/2014/main" id="{BF5ECF11-AEC8-40AE-9B2C-4A9E211405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a:extLst>
            <a:ext uri="{FF2B5EF4-FFF2-40B4-BE49-F238E27FC236}">
              <a16:creationId xmlns:a16="http://schemas.microsoft.com/office/drawing/2014/main" id="{B42A5F1D-EC24-490B-8080-001CEDDDEB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a:extLst>
            <a:ext uri="{FF2B5EF4-FFF2-40B4-BE49-F238E27FC236}">
              <a16:creationId xmlns:a16="http://schemas.microsoft.com/office/drawing/2014/main" id="{6A79E5DF-4239-43D8-BD36-B5EE94797B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a:extLst>
            <a:ext uri="{FF2B5EF4-FFF2-40B4-BE49-F238E27FC236}">
              <a16:creationId xmlns:a16="http://schemas.microsoft.com/office/drawing/2014/main" id="{FBD8AC03-C176-42EF-AAD2-85E06A3CCD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2" name="テキスト ボックス 551">
          <a:extLst>
            <a:ext uri="{FF2B5EF4-FFF2-40B4-BE49-F238E27FC236}">
              <a16:creationId xmlns:a16="http://schemas.microsoft.com/office/drawing/2014/main" id="{8E83B50B-6B9A-4132-B18F-16F8121F7D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D1BB46CB-58A0-4690-A3BB-19B625E02B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a:extLst>
            <a:ext uri="{FF2B5EF4-FFF2-40B4-BE49-F238E27FC236}">
              <a16:creationId xmlns:a16="http://schemas.microsoft.com/office/drawing/2014/main" id="{F7C0D190-05D8-4E57-90E8-32BBD7D67E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5" name="直線コネクタ 554">
          <a:extLst>
            <a:ext uri="{FF2B5EF4-FFF2-40B4-BE49-F238E27FC236}">
              <a16:creationId xmlns:a16="http://schemas.microsoft.com/office/drawing/2014/main" id="{67F7699E-23BC-445E-8FD8-B52ACBEC96F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6" name="【庁舎】&#10;有形固定資産減価償却率最小値テキスト">
          <a:extLst>
            <a:ext uri="{FF2B5EF4-FFF2-40B4-BE49-F238E27FC236}">
              <a16:creationId xmlns:a16="http://schemas.microsoft.com/office/drawing/2014/main" id="{F2A66B37-FA75-4137-805C-36412BA7351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7" name="直線コネクタ 556">
          <a:extLst>
            <a:ext uri="{FF2B5EF4-FFF2-40B4-BE49-F238E27FC236}">
              <a16:creationId xmlns:a16="http://schemas.microsoft.com/office/drawing/2014/main" id="{E3C705DD-666F-4A1D-8349-4D47D05A17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58" name="【庁舎】&#10;有形固定資産減価償却率最大値テキスト">
          <a:extLst>
            <a:ext uri="{FF2B5EF4-FFF2-40B4-BE49-F238E27FC236}">
              <a16:creationId xmlns:a16="http://schemas.microsoft.com/office/drawing/2014/main" id="{2918451C-DED2-43AA-BB2D-05530A3898B5}"/>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59" name="直線コネクタ 558">
          <a:extLst>
            <a:ext uri="{FF2B5EF4-FFF2-40B4-BE49-F238E27FC236}">
              <a16:creationId xmlns:a16="http://schemas.microsoft.com/office/drawing/2014/main" id="{29C8AFAC-28C5-4371-BC9E-D5133A4DD1E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60" name="【庁舎】&#10;有形固定資産減価償却率平均値テキスト">
          <a:extLst>
            <a:ext uri="{FF2B5EF4-FFF2-40B4-BE49-F238E27FC236}">
              <a16:creationId xmlns:a16="http://schemas.microsoft.com/office/drawing/2014/main" id="{0CA796C7-2293-46C3-B34F-C436434E5F84}"/>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61" name="フローチャート: 判断 560">
          <a:extLst>
            <a:ext uri="{FF2B5EF4-FFF2-40B4-BE49-F238E27FC236}">
              <a16:creationId xmlns:a16="http://schemas.microsoft.com/office/drawing/2014/main" id="{7B0E8BEB-B54A-45AA-9578-5D58DEA24D89}"/>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62" name="フローチャート: 判断 561">
          <a:extLst>
            <a:ext uri="{FF2B5EF4-FFF2-40B4-BE49-F238E27FC236}">
              <a16:creationId xmlns:a16="http://schemas.microsoft.com/office/drawing/2014/main" id="{E65304BB-70C4-45CE-A48D-B7977DBA9205}"/>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63" name="フローチャート: 判断 562">
          <a:extLst>
            <a:ext uri="{FF2B5EF4-FFF2-40B4-BE49-F238E27FC236}">
              <a16:creationId xmlns:a16="http://schemas.microsoft.com/office/drawing/2014/main" id="{859FA5AB-5A08-4F11-9D2E-2E1C458984BC}"/>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64" name="フローチャート: 判断 563">
          <a:extLst>
            <a:ext uri="{FF2B5EF4-FFF2-40B4-BE49-F238E27FC236}">
              <a16:creationId xmlns:a16="http://schemas.microsoft.com/office/drawing/2014/main" id="{4FC84E74-CD9E-40B1-A7E3-C79603CFEC3E}"/>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65" name="フローチャート: 判断 564">
          <a:extLst>
            <a:ext uri="{FF2B5EF4-FFF2-40B4-BE49-F238E27FC236}">
              <a16:creationId xmlns:a16="http://schemas.microsoft.com/office/drawing/2014/main" id="{8F90C884-66CD-48E8-B0A0-092B2284A9C2}"/>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14B55940-6070-4609-8013-CA19F95546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6D819A5-725E-4748-BE84-7877060554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CE0A0DB7-449B-4ADC-B3DA-DD47698725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DFE1E4A4-CE00-47FA-9BB6-1528288244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4DCE989-8239-4EC3-810F-49BD1FD4D0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571" name="楕円 570">
          <a:extLst>
            <a:ext uri="{FF2B5EF4-FFF2-40B4-BE49-F238E27FC236}">
              <a16:creationId xmlns:a16="http://schemas.microsoft.com/office/drawing/2014/main" id="{923E8E18-C978-4B05-B395-7D70E97C6F60}"/>
            </a:ext>
          </a:extLst>
        </xdr:cNvPr>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572" name="【庁舎】&#10;有形固定資産減価償却率該当値テキスト">
          <a:extLst>
            <a:ext uri="{FF2B5EF4-FFF2-40B4-BE49-F238E27FC236}">
              <a16:creationId xmlns:a16="http://schemas.microsoft.com/office/drawing/2014/main" id="{11E4BDBA-8020-43D1-B2E6-9FAD2694069F}"/>
            </a:ext>
          </a:extLst>
        </xdr:cNvPr>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573" name="楕円 572">
          <a:extLst>
            <a:ext uri="{FF2B5EF4-FFF2-40B4-BE49-F238E27FC236}">
              <a16:creationId xmlns:a16="http://schemas.microsoft.com/office/drawing/2014/main" id="{7DCC294C-6BBC-497B-B6C9-529A3D9C7E98}"/>
            </a:ext>
          </a:extLst>
        </xdr:cNvPr>
        <xdr:cNvSpPr/>
      </xdr:nvSpPr>
      <xdr:spPr>
        <a:xfrm>
          <a:off x="1543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108</xdr:row>
      <xdr:rowOff>5987</xdr:rowOff>
    </xdr:to>
    <xdr:cxnSp macro="">
      <xdr:nvCxnSpPr>
        <xdr:cNvPr id="574" name="直線コネクタ 573">
          <a:extLst>
            <a:ext uri="{FF2B5EF4-FFF2-40B4-BE49-F238E27FC236}">
              <a16:creationId xmlns:a16="http://schemas.microsoft.com/office/drawing/2014/main" id="{2846C9D1-D2BA-40F5-8D8B-E222A61DCB50}"/>
            </a:ext>
          </a:extLst>
        </xdr:cNvPr>
        <xdr:cNvCxnSpPr/>
      </xdr:nvCxnSpPr>
      <xdr:spPr>
        <a:xfrm>
          <a:off x="15481300" y="18449108"/>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575" name="楕円 574">
          <a:extLst>
            <a:ext uri="{FF2B5EF4-FFF2-40B4-BE49-F238E27FC236}">
              <a16:creationId xmlns:a16="http://schemas.microsoft.com/office/drawing/2014/main" id="{6059E61F-C426-47B1-AB87-7FF981398555}"/>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103958</xdr:rowOff>
    </xdr:to>
    <xdr:cxnSp macro="">
      <xdr:nvCxnSpPr>
        <xdr:cNvPr id="576" name="直線コネクタ 575">
          <a:extLst>
            <a:ext uri="{FF2B5EF4-FFF2-40B4-BE49-F238E27FC236}">
              <a16:creationId xmlns:a16="http://schemas.microsoft.com/office/drawing/2014/main" id="{9E8DCA68-18E1-4036-9D3D-92CB425B7FED}"/>
            </a:ext>
          </a:extLst>
        </xdr:cNvPr>
        <xdr:cNvCxnSpPr/>
      </xdr:nvCxnSpPr>
      <xdr:spPr>
        <a:xfrm>
          <a:off x="14592300" y="18413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156029</xdr:rowOff>
    </xdr:from>
    <xdr:to>
      <xdr:col>72</xdr:col>
      <xdr:colOff>38100</xdr:colOff>
      <xdr:row>107</xdr:row>
      <xdr:rowOff>86179</xdr:rowOff>
    </xdr:to>
    <xdr:sp macro="" textlink="">
      <xdr:nvSpPr>
        <xdr:cNvPr id="577" name="楕円 576">
          <a:extLst>
            <a:ext uri="{FF2B5EF4-FFF2-40B4-BE49-F238E27FC236}">
              <a16:creationId xmlns:a16="http://schemas.microsoft.com/office/drawing/2014/main" id="{57FA4DC7-B131-4795-A3B9-64863B9F094A}"/>
            </a:ext>
          </a:extLst>
        </xdr:cNvPr>
        <xdr:cNvSpPr/>
      </xdr:nvSpPr>
      <xdr:spPr>
        <a:xfrm>
          <a:off x="1365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68036</xdr:rowOff>
    </xdr:to>
    <xdr:cxnSp macro="">
      <xdr:nvCxnSpPr>
        <xdr:cNvPr id="578" name="直線コネクタ 577">
          <a:extLst>
            <a:ext uri="{FF2B5EF4-FFF2-40B4-BE49-F238E27FC236}">
              <a16:creationId xmlns:a16="http://schemas.microsoft.com/office/drawing/2014/main" id="{1617C10A-828B-4106-B451-C925CE7D434F}"/>
            </a:ext>
          </a:extLst>
        </xdr:cNvPr>
        <xdr:cNvCxnSpPr/>
      </xdr:nvCxnSpPr>
      <xdr:spPr>
        <a:xfrm>
          <a:off x="13703300" y="1838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579" name="楕円 578">
          <a:extLst>
            <a:ext uri="{FF2B5EF4-FFF2-40B4-BE49-F238E27FC236}">
              <a16:creationId xmlns:a16="http://schemas.microsoft.com/office/drawing/2014/main" id="{0881855F-2429-4D19-B3F1-3CB5C554821B}"/>
            </a:ext>
          </a:extLst>
        </xdr:cNvPr>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35379</xdr:rowOff>
    </xdr:to>
    <xdr:cxnSp macro="">
      <xdr:nvCxnSpPr>
        <xdr:cNvPr id="580" name="直線コネクタ 579">
          <a:extLst>
            <a:ext uri="{FF2B5EF4-FFF2-40B4-BE49-F238E27FC236}">
              <a16:creationId xmlns:a16="http://schemas.microsoft.com/office/drawing/2014/main" id="{D430DDB8-B01F-4345-9F92-6A0C2D4B5AA7}"/>
            </a:ext>
          </a:extLst>
        </xdr:cNvPr>
        <xdr:cNvCxnSpPr/>
      </xdr:nvCxnSpPr>
      <xdr:spPr>
        <a:xfrm>
          <a:off x="12814300" y="183348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81" name="n_1aveValue【庁舎】&#10;有形固定資産減価償却率">
          <a:extLst>
            <a:ext uri="{FF2B5EF4-FFF2-40B4-BE49-F238E27FC236}">
              <a16:creationId xmlns:a16="http://schemas.microsoft.com/office/drawing/2014/main" id="{B6F77AED-30CA-4640-9915-5476F6BF940D}"/>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82" name="n_2aveValue【庁舎】&#10;有形固定資産減価償却率">
          <a:extLst>
            <a:ext uri="{FF2B5EF4-FFF2-40B4-BE49-F238E27FC236}">
              <a16:creationId xmlns:a16="http://schemas.microsoft.com/office/drawing/2014/main" id="{A4523505-2212-42F0-B018-03D59C7EABFF}"/>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83" name="n_3aveValue【庁舎】&#10;有形固定資産減価償却率">
          <a:extLst>
            <a:ext uri="{FF2B5EF4-FFF2-40B4-BE49-F238E27FC236}">
              <a16:creationId xmlns:a16="http://schemas.microsoft.com/office/drawing/2014/main" id="{EA82352C-4686-49AD-A6DA-9EF2AB36F222}"/>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84" name="n_4aveValue【庁舎】&#10;有形固定資産減価償却率">
          <a:extLst>
            <a:ext uri="{FF2B5EF4-FFF2-40B4-BE49-F238E27FC236}">
              <a16:creationId xmlns:a16="http://schemas.microsoft.com/office/drawing/2014/main" id="{12BF06A5-55BB-4CD8-A20D-989690E3BCA1}"/>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585" name="n_1mainValue【庁舎】&#10;有形固定資産減価償却率">
          <a:extLst>
            <a:ext uri="{FF2B5EF4-FFF2-40B4-BE49-F238E27FC236}">
              <a16:creationId xmlns:a16="http://schemas.microsoft.com/office/drawing/2014/main" id="{75489FB1-D59E-4EDB-B679-CC36D8FAD257}"/>
            </a:ext>
          </a:extLst>
        </xdr:cNvPr>
        <xdr:cNvSpPr txBox="1"/>
      </xdr:nvSpPr>
      <xdr:spPr>
        <a:xfrm>
          <a:off x="15266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586" name="n_2mainValue【庁舎】&#10;有形固定資産減価償却率">
          <a:extLst>
            <a:ext uri="{FF2B5EF4-FFF2-40B4-BE49-F238E27FC236}">
              <a16:creationId xmlns:a16="http://schemas.microsoft.com/office/drawing/2014/main" id="{0E81AD1C-547D-479D-8A33-2E9BCF02CBFB}"/>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77306</xdr:rowOff>
    </xdr:from>
    <xdr:ext cx="405111" cy="259045"/>
    <xdr:sp macro="" textlink="">
      <xdr:nvSpPr>
        <xdr:cNvPr id="587" name="n_3mainValue【庁舎】&#10;有形固定資産減価償却率">
          <a:extLst>
            <a:ext uri="{FF2B5EF4-FFF2-40B4-BE49-F238E27FC236}">
              <a16:creationId xmlns:a16="http://schemas.microsoft.com/office/drawing/2014/main" id="{97C9253F-A507-4AE3-B955-4E67B4296D90}"/>
            </a:ext>
          </a:extLst>
        </xdr:cNvPr>
        <xdr:cNvSpPr txBox="1"/>
      </xdr:nvSpPr>
      <xdr:spPr>
        <a:xfrm>
          <a:off x="13500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588" name="n_4mainValue【庁舎】&#10;有形固定資産減価償却率">
          <a:extLst>
            <a:ext uri="{FF2B5EF4-FFF2-40B4-BE49-F238E27FC236}">
              <a16:creationId xmlns:a16="http://schemas.microsoft.com/office/drawing/2014/main" id="{4B3A1DCB-2080-41C0-B58B-84A210DBC045}"/>
            </a:ext>
          </a:extLst>
        </xdr:cNvPr>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CE0A3362-E232-4C54-8495-4DA92CAE87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DE5FBB64-3B62-42F3-ADE1-0AAFCFB971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E15B10A4-C6D3-4ABB-92E5-2522F98E5D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0277D3AA-69A0-4F4D-84A5-80685AA75D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1699627A-F7DF-4539-960F-6072BD7FFC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08232F69-9025-4213-A698-1025226A83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83AC5076-B557-4E04-BF18-6D28D412C8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31820884-7E43-4F15-B12E-C6928E6CBF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718025FB-CB16-43AF-AE19-2236F77126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570697A9-06A8-43F9-AA23-151F8D1F78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a:extLst>
            <a:ext uri="{FF2B5EF4-FFF2-40B4-BE49-F238E27FC236}">
              <a16:creationId xmlns:a16="http://schemas.microsoft.com/office/drawing/2014/main" id="{6BAD3B37-6E03-4700-B6E2-C2E7ABBF515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a:extLst>
            <a:ext uri="{FF2B5EF4-FFF2-40B4-BE49-F238E27FC236}">
              <a16:creationId xmlns:a16="http://schemas.microsoft.com/office/drawing/2014/main" id="{7DB4ACA2-A6C7-439E-8E7A-125C30AB9A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a:extLst>
            <a:ext uri="{FF2B5EF4-FFF2-40B4-BE49-F238E27FC236}">
              <a16:creationId xmlns:a16="http://schemas.microsoft.com/office/drawing/2014/main" id="{3AB4C9B2-C5C1-4DAE-A462-6A822ABB51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a:extLst>
            <a:ext uri="{FF2B5EF4-FFF2-40B4-BE49-F238E27FC236}">
              <a16:creationId xmlns:a16="http://schemas.microsoft.com/office/drawing/2014/main" id="{E3F0EFF6-933E-4C2F-A8BA-2D7711352E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a:extLst>
            <a:ext uri="{FF2B5EF4-FFF2-40B4-BE49-F238E27FC236}">
              <a16:creationId xmlns:a16="http://schemas.microsoft.com/office/drawing/2014/main" id="{A17FD22B-2B78-4D69-BB0F-6B5ED2528A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a:extLst>
            <a:ext uri="{FF2B5EF4-FFF2-40B4-BE49-F238E27FC236}">
              <a16:creationId xmlns:a16="http://schemas.microsoft.com/office/drawing/2014/main" id="{D161FCBE-583F-4FBE-9237-5B63F3A4B6B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a:extLst>
            <a:ext uri="{FF2B5EF4-FFF2-40B4-BE49-F238E27FC236}">
              <a16:creationId xmlns:a16="http://schemas.microsoft.com/office/drawing/2014/main" id="{8C3E9FE3-5954-4A82-813D-D0CF87F6B5C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a:extLst>
            <a:ext uri="{FF2B5EF4-FFF2-40B4-BE49-F238E27FC236}">
              <a16:creationId xmlns:a16="http://schemas.microsoft.com/office/drawing/2014/main" id="{920ACE9E-E2C4-4618-8A5E-D21FC3B25E2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a:extLst>
            <a:ext uri="{FF2B5EF4-FFF2-40B4-BE49-F238E27FC236}">
              <a16:creationId xmlns:a16="http://schemas.microsoft.com/office/drawing/2014/main" id="{FB4C6296-9A4B-43EE-99A1-D66B156BBF3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a:extLst>
            <a:ext uri="{FF2B5EF4-FFF2-40B4-BE49-F238E27FC236}">
              <a16:creationId xmlns:a16="http://schemas.microsoft.com/office/drawing/2014/main" id="{3D184539-0F45-4D50-AFDE-342A2141C4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a:extLst>
            <a:ext uri="{FF2B5EF4-FFF2-40B4-BE49-F238E27FC236}">
              <a16:creationId xmlns:a16="http://schemas.microsoft.com/office/drawing/2014/main" id="{D58FD068-489F-42F0-A9BE-1EEC9F3256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0" name="テキスト ボックス 609">
          <a:extLst>
            <a:ext uri="{FF2B5EF4-FFF2-40B4-BE49-F238E27FC236}">
              <a16:creationId xmlns:a16="http://schemas.microsoft.com/office/drawing/2014/main" id="{DF994127-7D2A-4C8E-AB0E-8EEA3FC6C257}"/>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B929B944-7B24-4DEB-9651-E9DD2FD501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2" name="テキスト ボックス 611">
          <a:extLst>
            <a:ext uri="{FF2B5EF4-FFF2-40B4-BE49-F238E27FC236}">
              <a16:creationId xmlns:a16="http://schemas.microsoft.com/office/drawing/2014/main" id="{222D1FEE-4481-47BC-B75C-754C036CA3F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D199C57D-D4B9-4D6E-A370-71854CEDDD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14" name="直線コネクタ 613">
          <a:extLst>
            <a:ext uri="{FF2B5EF4-FFF2-40B4-BE49-F238E27FC236}">
              <a16:creationId xmlns:a16="http://schemas.microsoft.com/office/drawing/2014/main" id="{60BF718F-E902-4F0C-957A-F0A4C4CE63DA}"/>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15" name="【庁舎】&#10;一人当たり面積最小値テキスト">
          <a:extLst>
            <a:ext uri="{FF2B5EF4-FFF2-40B4-BE49-F238E27FC236}">
              <a16:creationId xmlns:a16="http://schemas.microsoft.com/office/drawing/2014/main" id="{C9B40CBB-B92D-48DB-A9B2-8F1CA5E2ACA1}"/>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16" name="直線コネクタ 615">
          <a:extLst>
            <a:ext uri="{FF2B5EF4-FFF2-40B4-BE49-F238E27FC236}">
              <a16:creationId xmlns:a16="http://schemas.microsoft.com/office/drawing/2014/main" id="{9A103E09-BAB7-4AAB-B709-A6F0263CA075}"/>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17" name="【庁舎】&#10;一人当たり面積最大値テキスト">
          <a:extLst>
            <a:ext uri="{FF2B5EF4-FFF2-40B4-BE49-F238E27FC236}">
              <a16:creationId xmlns:a16="http://schemas.microsoft.com/office/drawing/2014/main" id="{E007F603-1769-4E67-9DAA-0BC465B28273}"/>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18" name="直線コネクタ 617">
          <a:extLst>
            <a:ext uri="{FF2B5EF4-FFF2-40B4-BE49-F238E27FC236}">
              <a16:creationId xmlns:a16="http://schemas.microsoft.com/office/drawing/2014/main" id="{11627E9E-E539-479C-BF99-0C969E6EA0AF}"/>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19" name="【庁舎】&#10;一人当たり面積平均値テキスト">
          <a:extLst>
            <a:ext uri="{FF2B5EF4-FFF2-40B4-BE49-F238E27FC236}">
              <a16:creationId xmlns:a16="http://schemas.microsoft.com/office/drawing/2014/main" id="{A6F86786-4887-4153-A61F-0571F9457834}"/>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0" name="フローチャート: 判断 619">
          <a:extLst>
            <a:ext uri="{FF2B5EF4-FFF2-40B4-BE49-F238E27FC236}">
              <a16:creationId xmlns:a16="http://schemas.microsoft.com/office/drawing/2014/main" id="{902F7C06-9BB2-4367-88AA-83A2DC3CAD6B}"/>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1" name="フローチャート: 判断 620">
          <a:extLst>
            <a:ext uri="{FF2B5EF4-FFF2-40B4-BE49-F238E27FC236}">
              <a16:creationId xmlns:a16="http://schemas.microsoft.com/office/drawing/2014/main" id="{2CDFD5E6-BE9C-4325-B862-2E334C6F59D7}"/>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2" name="フローチャート: 判断 621">
          <a:extLst>
            <a:ext uri="{FF2B5EF4-FFF2-40B4-BE49-F238E27FC236}">
              <a16:creationId xmlns:a16="http://schemas.microsoft.com/office/drawing/2014/main" id="{E67A0CCF-AFA8-4C28-B121-11050BAB9C76}"/>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3" name="フローチャート: 判断 622">
          <a:extLst>
            <a:ext uri="{FF2B5EF4-FFF2-40B4-BE49-F238E27FC236}">
              <a16:creationId xmlns:a16="http://schemas.microsoft.com/office/drawing/2014/main" id="{1AFF4B6F-AFBF-417E-B12B-8BED0B8D25A9}"/>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24" name="フローチャート: 判断 623">
          <a:extLst>
            <a:ext uri="{FF2B5EF4-FFF2-40B4-BE49-F238E27FC236}">
              <a16:creationId xmlns:a16="http://schemas.microsoft.com/office/drawing/2014/main" id="{2DBE7ABB-A6F3-4DE6-9DEE-7222809E8505}"/>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E3E4361-52CE-4658-B415-C69A0E2E4E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669A3FC-749F-4950-8108-593D2BB906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2658D27E-E31D-44C2-91B3-99D0A68EBE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42CD45BD-F894-42B2-8255-46013BEAE3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1BDADE7-A2A1-4482-B79A-9622C002AA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101327</xdr:rowOff>
    </xdr:from>
    <xdr:to>
      <xdr:col>116</xdr:col>
      <xdr:colOff>114300</xdr:colOff>
      <xdr:row>109</xdr:row>
      <xdr:rowOff>31477</xdr:rowOff>
    </xdr:to>
    <xdr:sp macro="" textlink="">
      <xdr:nvSpPr>
        <xdr:cNvPr id="630" name="楕円 629">
          <a:extLst>
            <a:ext uri="{FF2B5EF4-FFF2-40B4-BE49-F238E27FC236}">
              <a16:creationId xmlns:a16="http://schemas.microsoft.com/office/drawing/2014/main" id="{BE6BBF64-15B0-4023-BF6A-AAEC683860CC}"/>
            </a:ext>
          </a:extLst>
        </xdr:cNvPr>
        <xdr:cNvSpPr/>
      </xdr:nvSpPr>
      <xdr:spPr>
        <a:xfrm>
          <a:off x="22110700" y="186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631" name="【庁舎】&#10;一人当たり面積該当値テキスト">
          <a:extLst>
            <a:ext uri="{FF2B5EF4-FFF2-40B4-BE49-F238E27FC236}">
              <a16:creationId xmlns:a16="http://schemas.microsoft.com/office/drawing/2014/main" id="{FBBB2390-2581-4C0E-B95A-CA3767EB7D1C}"/>
            </a:ext>
          </a:extLst>
        </xdr:cNvPr>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101817</xdr:rowOff>
    </xdr:from>
    <xdr:to>
      <xdr:col>112</xdr:col>
      <xdr:colOff>38100</xdr:colOff>
      <xdr:row>109</xdr:row>
      <xdr:rowOff>31967</xdr:rowOff>
    </xdr:to>
    <xdr:sp macro="" textlink="">
      <xdr:nvSpPr>
        <xdr:cNvPr id="632" name="楕円 631">
          <a:extLst>
            <a:ext uri="{FF2B5EF4-FFF2-40B4-BE49-F238E27FC236}">
              <a16:creationId xmlns:a16="http://schemas.microsoft.com/office/drawing/2014/main" id="{980AD5C9-5468-424E-B219-FE4F36B197F1}"/>
            </a:ext>
          </a:extLst>
        </xdr:cNvPr>
        <xdr:cNvSpPr/>
      </xdr:nvSpPr>
      <xdr:spPr>
        <a:xfrm>
          <a:off x="21272500" y="186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152127</xdr:rowOff>
    </xdr:from>
    <xdr:to>
      <xdr:col>116</xdr:col>
      <xdr:colOff>63500</xdr:colOff>
      <xdr:row>108</xdr:row>
      <xdr:rowOff>152617</xdr:rowOff>
    </xdr:to>
    <xdr:cxnSp macro="">
      <xdr:nvCxnSpPr>
        <xdr:cNvPr id="633" name="直線コネクタ 632">
          <a:extLst>
            <a:ext uri="{FF2B5EF4-FFF2-40B4-BE49-F238E27FC236}">
              <a16:creationId xmlns:a16="http://schemas.microsoft.com/office/drawing/2014/main" id="{40B86881-FC40-495D-9D52-1138AE2C5497}"/>
            </a:ext>
          </a:extLst>
        </xdr:cNvPr>
        <xdr:cNvCxnSpPr/>
      </xdr:nvCxnSpPr>
      <xdr:spPr>
        <a:xfrm flipV="1">
          <a:off x="21323300" y="1866872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102634</xdr:rowOff>
    </xdr:from>
    <xdr:to>
      <xdr:col>107</xdr:col>
      <xdr:colOff>101600</xdr:colOff>
      <xdr:row>109</xdr:row>
      <xdr:rowOff>32784</xdr:rowOff>
    </xdr:to>
    <xdr:sp macro="" textlink="">
      <xdr:nvSpPr>
        <xdr:cNvPr id="634" name="楕円 633">
          <a:extLst>
            <a:ext uri="{FF2B5EF4-FFF2-40B4-BE49-F238E27FC236}">
              <a16:creationId xmlns:a16="http://schemas.microsoft.com/office/drawing/2014/main" id="{352D7B15-C190-4AF5-B10D-D097AC780E49}"/>
            </a:ext>
          </a:extLst>
        </xdr:cNvPr>
        <xdr:cNvSpPr/>
      </xdr:nvSpPr>
      <xdr:spPr>
        <a:xfrm>
          <a:off x="20383500" y="18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152617</xdr:rowOff>
    </xdr:from>
    <xdr:to>
      <xdr:col>111</xdr:col>
      <xdr:colOff>177800</xdr:colOff>
      <xdr:row>108</xdr:row>
      <xdr:rowOff>153434</xdr:rowOff>
    </xdr:to>
    <xdr:cxnSp macro="">
      <xdr:nvCxnSpPr>
        <xdr:cNvPr id="635" name="直線コネクタ 634">
          <a:extLst>
            <a:ext uri="{FF2B5EF4-FFF2-40B4-BE49-F238E27FC236}">
              <a16:creationId xmlns:a16="http://schemas.microsoft.com/office/drawing/2014/main" id="{9794D483-7D16-4FF0-9834-5C8BAD1181E1}"/>
            </a:ext>
          </a:extLst>
        </xdr:cNvPr>
        <xdr:cNvCxnSpPr/>
      </xdr:nvCxnSpPr>
      <xdr:spPr>
        <a:xfrm flipV="1">
          <a:off x="20434300" y="1866921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102961</xdr:rowOff>
    </xdr:from>
    <xdr:to>
      <xdr:col>102</xdr:col>
      <xdr:colOff>165100</xdr:colOff>
      <xdr:row>109</xdr:row>
      <xdr:rowOff>33111</xdr:rowOff>
    </xdr:to>
    <xdr:sp macro="" textlink="">
      <xdr:nvSpPr>
        <xdr:cNvPr id="636" name="楕円 635">
          <a:extLst>
            <a:ext uri="{FF2B5EF4-FFF2-40B4-BE49-F238E27FC236}">
              <a16:creationId xmlns:a16="http://schemas.microsoft.com/office/drawing/2014/main" id="{017004F6-1F85-472E-94BC-0F3453AA11C6}"/>
            </a:ext>
          </a:extLst>
        </xdr:cNvPr>
        <xdr:cNvSpPr/>
      </xdr:nvSpPr>
      <xdr:spPr>
        <a:xfrm>
          <a:off x="19494500" y="186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153434</xdr:rowOff>
    </xdr:from>
    <xdr:to>
      <xdr:col>107</xdr:col>
      <xdr:colOff>50800</xdr:colOff>
      <xdr:row>108</xdr:row>
      <xdr:rowOff>153761</xdr:rowOff>
    </xdr:to>
    <xdr:cxnSp macro="">
      <xdr:nvCxnSpPr>
        <xdr:cNvPr id="637" name="直線コネクタ 636">
          <a:extLst>
            <a:ext uri="{FF2B5EF4-FFF2-40B4-BE49-F238E27FC236}">
              <a16:creationId xmlns:a16="http://schemas.microsoft.com/office/drawing/2014/main" id="{70C05877-5979-4E54-927E-33BBF3D4F3C5}"/>
            </a:ext>
          </a:extLst>
        </xdr:cNvPr>
        <xdr:cNvCxnSpPr/>
      </xdr:nvCxnSpPr>
      <xdr:spPr>
        <a:xfrm flipV="1">
          <a:off x="19545300" y="1867003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103124</xdr:rowOff>
    </xdr:from>
    <xdr:to>
      <xdr:col>98</xdr:col>
      <xdr:colOff>38100</xdr:colOff>
      <xdr:row>109</xdr:row>
      <xdr:rowOff>33274</xdr:rowOff>
    </xdr:to>
    <xdr:sp macro="" textlink="">
      <xdr:nvSpPr>
        <xdr:cNvPr id="638" name="楕円 637">
          <a:extLst>
            <a:ext uri="{FF2B5EF4-FFF2-40B4-BE49-F238E27FC236}">
              <a16:creationId xmlns:a16="http://schemas.microsoft.com/office/drawing/2014/main" id="{033E6F90-65DF-472B-8CDB-46571F099D16}"/>
            </a:ext>
          </a:extLst>
        </xdr:cNvPr>
        <xdr:cNvSpPr/>
      </xdr:nvSpPr>
      <xdr:spPr>
        <a:xfrm>
          <a:off x="18605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153761</xdr:rowOff>
    </xdr:from>
    <xdr:to>
      <xdr:col>102</xdr:col>
      <xdr:colOff>114300</xdr:colOff>
      <xdr:row>108</xdr:row>
      <xdr:rowOff>153924</xdr:rowOff>
    </xdr:to>
    <xdr:cxnSp macro="">
      <xdr:nvCxnSpPr>
        <xdr:cNvPr id="639" name="直線コネクタ 638">
          <a:extLst>
            <a:ext uri="{FF2B5EF4-FFF2-40B4-BE49-F238E27FC236}">
              <a16:creationId xmlns:a16="http://schemas.microsoft.com/office/drawing/2014/main" id="{6D40BFCF-6CAD-4138-B1DE-2E47D2E31426}"/>
            </a:ext>
          </a:extLst>
        </xdr:cNvPr>
        <xdr:cNvCxnSpPr/>
      </xdr:nvCxnSpPr>
      <xdr:spPr>
        <a:xfrm flipV="1">
          <a:off x="18656300" y="1867036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0" name="n_1aveValue【庁舎】&#10;一人当たり面積">
          <a:extLst>
            <a:ext uri="{FF2B5EF4-FFF2-40B4-BE49-F238E27FC236}">
              <a16:creationId xmlns:a16="http://schemas.microsoft.com/office/drawing/2014/main" id="{50A7CB66-B41B-4097-BDCD-22486912A20E}"/>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41" name="n_2aveValue【庁舎】&#10;一人当たり面積">
          <a:extLst>
            <a:ext uri="{FF2B5EF4-FFF2-40B4-BE49-F238E27FC236}">
              <a16:creationId xmlns:a16="http://schemas.microsoft.com/office/drawing/2014/main" id="{FECD7311-0126-4980-A93B-ABB6C123FD86}"/>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42" name="n_3aveValue【庁舎】&#10;一人当たり面積">
          <a:extLst>
            <a:ext uri="{FF2B5EF4-FFF2-40B4-BE49-F238E27FC236}">
              <a16:creationId xmlns:a16="http://schemas.microsoft.com/office/drawing/2014/main" id="{F3DB0ABA-DDC3-4C14-8180-4A816EC92BF4}"/>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43" name="n_4aveValue【庁舎】&#10;一人当たり面積">
          <a:extLst>
            <a:ext uri="{FF2B5EF4-FFF2-40B4-BE49-F238E27FC236}">
              <a16:creationId xmlns:a16="http://schemas.microsoft.com/office/drawing/2014/main" id="{C9B5A5ED-4478-420C-AF72-E2DB11A81DF6}"/>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23094</xdr:rowOff>
    </xdr:from>
    <xdr:ext cx="469744" cy="259045"/>
    <xdr:sp macro="" textlink="">
      <xdr:nvSpPr>
        <xdr:cNvPr id="644" name="n_1mainValue【庁舎】&#10;一人当たり面積">
          <a:extLst>
            <a:ext uri="{FF2B5EF4-FFF2-40B4-BE49-F238E27FC236}">
              <a16:creationId xmlns:a16="http://schemas.microsoft.com/office/drawing/2014/main" id="{C487E90B-4B02-45A4-9D25-ED32B147BB70}"/>
            </a:ext>
          </a:extLst>
        </xdr:cNvPr>
        <xdr:cNvSpPr txBox="1"/>
      </xdr:nvSpPr>
      <xdr:spPr>
        <a:xfrm>
          <a:off x="21075727" y="1871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23911</xdr:rowOff>
    </xdr:from>
    <xdr:ext cx="469744" cy="259045"/>
    <xdr:sp macro="" textlink="">
      <xdr:nvSpPr>
        <xdr:cNvPr id="645" name="n_2mainValue【庁舎】&#10;一人当たり面積">
          <a:extLst>
            <a:ext uri="{FF2B5EF4-FFF2-40B4-BE49-F238E27FC236}">
              <a16:creationId xmlns:a16="http://schemas.microsoft.com/office/drawing/2014/main" id="{2F314EAF-6846-4F1B-89DC-C4BE18ADFCDE}"/>
            </a:ext>
          </a:extLst>
        </xdr:cNvPr>
        <xdr:cNvSpPr txBox="1"/>
      </xdr:nvSpPr>
      <xdr:spPr>
        <a:xfrm>
          <a:off x="20199427" y="187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24238</xdr:rowOff>
    </xdr:from>
    <xdr:ext cx="469744" cy="259045"/>
    <xdr:sp macro="" textlink="">
      <xdr:nvSpPr>
        <xdr:cNvPr id="646" name="n_3mainValue【庁舎】&#10;一人当たり面積">
          <a:extLst>
            <a:ext uri="{FF2B5EF4-FFF2-40B4-BE49-F238E27FC236}">
              <a16:creationId xmlns:a16="http://schemas.microsoft.com/office/drawing/2014/main" id="{7F9B64AD-A4B8-465B-B3EA-2E79CA71A7E7}"/>
            </a:ext>
          </a:extLst>
        </xdr:cNvPr>
        <xdr:cNvSpPr txBox="1"/>
      </xdr:nvSpPr>
      <xdr:spPr>
        <a:xfrm>
          <a:off x="19310427" y="187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24401</xdr:rowOff>
    </xdr:from>
    <xdr:ext cx="469744" cy="259045"/>
    <xdr:sp macro="" textlink="">
      <xdr:nvSpPr>
        <xdr:cNvPr id="647" name="n_4mainValue【庁舎】&#10;一人当たり面積">
          <a:extLst>
            <a:ext uri="{FF2B5EF4-FFF2-40B4-BE49-F238E27FC236}">
              <a16:creationId xmlns:a16="http://schemas.microsoft.com/office/drawing/2014/main" id="{3779D3CD-7017-46E6-B781-F12A45E4386F}"/>
            </a:ext>
          </a:extLst>
        </xdr:cNvPr>
        <xdr:cNvSpPr txBox="1"/>
      </xdr:nvSpPr>
      <xdr:spPr>
        <a:xfrm>
          <a:off x="18421427" y="187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0B836557-BA57-40E3-B628-F1B26F4B94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0F612745-9810-46A9-99CA-84B55770D3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E7BF13AD-D77F-4BF7-A440-A5878C4199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福祉施設および保健センター、庁舎については、有形固定資産減価償却率が類似団体平均を上回っている。なかでも庁舎については、昭和４５年度竣工であり築約５０年が経過している。耐震化への対応も必要であることから、建設委員会</a:t>
          </a:r>
          <a:r>
            <a:rPr lang="ja-JP" altLang="en-US" sz="1100" b="0" i="0" baseline="0">
              <a:solidFill>
                <a:schemeClr val="dk1"/>
              </a:solidFill>
              <a:effectLst/>
              <a:latin typeface="+mn-lt"/>
              <a:ea typeface="+mn-ea"/>
              <a:cs typeface="+mn-cs"/>
            </a:rPr>
            <a:t>での検討を経て、令和３年度６月より、新庁舎建築工事に着手した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福祉施設については、総合福祉センターを平成７年度に建設し、２５年あまりが経過している。日帰り温泉施設としても活用しているが、施設維持の経費が多額であることから、今後は施設全体の活用の見直しを含め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村内関屋工業団地への企業進出による税収増により、財政力指数は上昇し、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代を推移し、</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0.46</a:t>
          </a:r>
          <a:r>
            <a:rPr lang="ja-JP" altLang="ja-JP" sz="1100" b="0" i="0" baseline="0">
              <a:solidFill>
                <a:schemeClr val="dk1"/>
              </a:solidFill>
              <a:effectLst/>
              <a:latin typeface="+mn-lt"/>
              <a:ea typeface="+mn-ea"/>
              <a:cs typeface="+mn-cs"/>
            </a:rPr>
            <a:t>と前年度より上昇した。</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年度は農業所得の</a:t>
          </a:r>
          <a:r>
            <a:rPr lang="ja-JP" altLang="en-US" sz="1100" b="0" i="0" baseline="0">
              <a:solidFill>
                <a:schemeClr val="dk1"/>
              </a:solidFill>
              <a:effectLst/>
              <a:latin typeface="+mn-lt"/>
              <a:ea typeface="+mn-ea"/>
              <a:cs typeface="+mn-cs"/>
            </a:rPr>
            <a:t>増収</a:t>
          </a:r>
          <a:r>
            <a:rPr lang="ja-JP" altLang="ja-JP" sz="1100" b="0" i="0" baseline="0">
              <a:solidFill>
                <a:schemeClr val="dk1"/>
              </a:solidFill>
              <a:effectLst/>
              <a:latin typeface="+mn-lt"/>
              <a:ea typeface="+mn-ea"/>
              <a:cs typeface="+mn-cs"/>
            </a:rPr>
            <a:t>により個人住民税が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し、経常一般財源が増となった。自主財源が乏しい本村としては、景気に左右される法人住民税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税収増</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頼るのではなく、基幹産業である農業と豊かな自然を活かした観光にも力を入れ、農商工のバランスの良い発展を目指し、税収増を今後も図っていきたい。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公債費が＋</a:t>
          </a:r>
          <a:r>
            <a:rPr lang="en-US" altLang="ja-JP" sz="1100" b="0" i="0" baseline="0">
              <a:solidFill>
                <a:schemeClr val="dk1"/>
              </a:solidFill>
              <a:effectLst/>
              <a:latin typeface="+mn-lt"/>
              <a:ea typeface="+mn-ea"/>
              <a:cs typeface="+mn-cs"/>
            </a:rPr>
            <a:t>18,553</a:t>
          </a:r>
          <a:r>
            <a:rPr lang="ja-JP" altLang="en-US" sz="1100" b="0" i="0" baseline="0">
              <a:solidFill>
                <a:schemeClr val="dk1"/>
              </a:solidFill>
              <a:effectLst/>
              <a:latin typeface="+mn-lt"/>
              <a:ea typeface="+mn-ea"/>
              <a:cs typeface="+mn-cs"/>
            </a:rPr>
            <a:t>千円、物件費＋</a:t>
          </a:r>
          <a:r>
            <a:rPr lang="en-US" altLang="ja-JP" sz="1100" b="0" i="0" baseline="0">
              <a:solidFill>
                <a:schemeClr val="dk1"/>
              </a:solidFill>
              <a:effectLst/>
              <a:latin typeface="+mn-lt"/>
              <a:ea typeface="+mn-ea"/>
              <a:cs typeface="+mn-cs"/>
            </a:rPr>
            <a:t>46,502</a:t>
          </a:r>
          <a:r>
            <a:rPr lang="ja-JP" altLang="en-US" sz="1100" b="0" i="0" baseline="0">
              <a:solidFill>
                <a:schemeClr val="dk1"/>
              </a:solidFill>
              <a:effectLst/>
              <a:latin typeface="+mn-lt"/>
              <a:ea typeface="+mn-ea"/>
              <a:cs typeface="+mn-cs"/>
            </a:rPr>
            <a:t>千円増加したものの、職員人件費の減△</a:t>
          </a:r>
          <a:r>
            <a:rPr lang="en-US" altLang="ja-JP" sz="1100" b="0" i="0" baseline="0">
              <a:solidFill>
                <a:sysClr val="windowText" lastClr="000000"/>
              </a:solidFill>
              <a:effectLst/>
              <a:latin typeface="+mn-lt"/>
              <a:ea typeface="+mn-ea"/>
              <a:cs typeface="+mn-cs"/>
            </a:rPr>
            <a:t>20,547</a:t>
          </a:r>
          <a:r>
            <a:rPr lang="ja-JP" altLang="en-US" sz="1100" b="0" i="0" baseline="0">
              <a:solidFill>
                <a:sysClr val="windowText" lastClr="000000"/>
              </a:solidFill>
              <a:effectLst/>
              <a:latin typeface="+mn-lt"/>
              <a:ea typeface="+mn-ea"/>
              <a:cs typeface="+mn-cs"/>
            </a:rPr>
            <a:t>千円、</a:t>
          </a:r>
          <a:r>
            <a:rPr lang="ja-JP" altLang="ja-JP" sz="1100" b="0" i="0" baseline="0">
              <a:solidFill>
                <a:schemeClr val="dk1"/>
              </a:solidFill>
              <a:effectLst/>
              <a:latin typeface="+mn-lt"/>
              <a:ea typeface="+mn-ea"/>
              <a:cs typeface="+mn-cs"/>
            </a:rPr>
            <a:t>普通交付税＋</a:t>
          </a:r>
          <a:r>
            <a:rPr lang="en-US" altLang="ja-JP" sz="1100" b="0" i="0" baseline="0">
              <a:solidFill>
                <a:schemeClr val="dk1"/>
              </a:solidFill>
              <a:effectLst/>
              <a:latin typeface="+mn-lt"/>
              <a:ea typeface="+mn-ea"/>
              <a:cs typeface="+mn-cs"/>
            </a:rPr>
            <a:t>39,012</a:t>
          </a:r>
          <a:r>
            <a:rPr lang="ja-JP" altLang="ja-JP" sz="1100" b="0" i="0" baseline="0">
              <a:solidFill>
                <a:schemeClr val="dk1"/>
              </a:solidFill>
              <a:effectLst/>
              <a:latin typeface="+mn-lt"/>
              <a:ea typeface="+mn-ea"/>
              <a:cs typeface="+mn-cs"/>
            </a:rPr>
            <a:t>千円、さらに地方税＋</a:t>
          </a:r>
          <a:r>
            <a:rPr lang="en-US" altLang="ja-JP" sz="1100" b="0" i="0" baseline="0">
              <a:solidFill>
                <a:schemeClr val="dk1"/>
              </a:solidFill>
              <a:effectLst/>
              <a:latin typeface="+mn-lt"/>
              <a:ea typeface="+mn-ea"/>
              <a:cs typeface="+mn-cs"/>
            </a:rPr>
            <a:t>25,379</a:t>
          </a:r>
          <a:r>
            <a:rPr lang="ja-JP" altLang="ja-JP" sz="1100" b="0" i="0" baseline="0">
              <a:solidFill>
                <a:schemeClr val="dk1"/>
              </a:solidFill>
              <a:effectLst/>
              <a:latin typeface="+mn-lt"/>
              <a:ea typeface="+mn-ea"/>
              <a:cs typeface="+mn-cs"/>
            </a:rPr>
            <a:t>千円となり、前年度より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義務的経費となる公債費は、数年間はほぼ横ばいとなる見込みであり、さらに高齢化の進行により扶助費の増が見込まれ、財政の硬直化が懸念されるところである。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167386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349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104648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577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63</xdr:row>
      <xdr:rowOff>56388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405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020" b="0" i="0" baseline="0">
              <a:solidFill>
                <a:schemeClr val="dk1"/>
              </a:solidFill>
              <a:effectLst/>
              <a:latin typeface="+mn-lt"/>
              <a:ea typeface="+mn-ea"/>
              <a:cs typeface="+mn-cs"/>
            </a:rPr>
            <a:t>人件費は、前年より</a:t>
          </a:r>
          <a:r>
            <a:rPr lang="ja-JP" altLang="en-US" sz="1020" b="0" i="0" baseline="0">
              <a:solidFill>
                <a:schemeClr val="dk1"/>
              </a:solidFill>
              <a:effectLst/>
              <a:latin typeface="+mn-lt"/>
              <a:ea typeface="+mn-ea"/>
              <a:cs typeface="+mn-cs"/>
            </a:rPr>
            <a:t>△</a:t>
          </a:r>
          <a:r>
            <a:rPr lang="en-US" altLang="ja-JP" sz="1020" b="0" i="0" baseline="0">
              <a:solidFill>
                <a:schemeClr val="dk1"/>
              </a:solidFill>
              <a:effectLst/>
              <a:latin typeface="+mn-lt"/>
              <a:ea typeface="+mn-ea"/>
              <a:cs typeface="+mn-cs"/>
            </a:rPr>
            <a:t>2.8</a:t>
          </a:r>
          <a:r>
            <a:rPr lang="ja-JP" altLang="ja-JP" sz="1020" b="0" i="0" baseline="0">
              <a:solidFill>
                <a:schemeClr val="dk1"/>
              </a:solidFill>
              <a:effectLst/>
              <a:latin typeface="+mn-lt"/>
              <a:ea typeface="+mn-ea"/>
              <a:cs typeface="+mn-cs"/>
            </a:rPr>
            <a:t>％となった。</a:t>
          </a:r>
          <a:r>
            <a:rPr lang="en-US" altLang="ja-JP" sz="1020" b="0" i="0" baseline="0">
              <a:solidFill>
                <a:schemeClr val="dk1"/>
              </a:solidFill>
              <a:effectLst/>
              <a:latin typeface="+mn-lt"/>
              <a:ea typeface="+mn-ea"/>
              <a:cs typeface="+mn-cs"/>
            </a:rPr>
            <a:t>R1</a:t>
          </a:r>
          <a:r>
            <a:rPr lang="ja-JP" altLang="ja-JP" sz="1020" b="0" i="0" baseline="0">
              <a:solidFill>
                <a:schemeClr val="dk1"/>
              </a:solidFill>
              <a:effectLst/>
              <a:latin typeface="+mn-lt"/>
              <a:ea typeface="+mn-ea"/>
              <a:cs typeface="+mn-cs"/>
            </a:rPr>
            <a:t>年度は、退職</a:t>
          </a:r>
          <a:r>
            <a:rPr lang="ja-JP" altLang="en-US" sz="1020" b="0" i="0" baseline="0">
              <a:solidFill>
                <a:schemeClr val="dk1"/>
              </a:solidFill>
              <a:effectLst/>
              <a:latin typeface="+mn-lt"/>
              <a:ea typeface="+mn-ea"/>
              <a:cs typeface="+mn-cs"/>
            </a:rPr>
            <a:t>者５</a:t>
          </a:r>
          <a:r>
            <a:rPr lang="ja-JP" altLang="ja-JP" sz="1020" b="0" i="0" baseline="0">
              <a:solidFill>
                <a:schemeClr val="dk1"/>
              </a:solidFill>
              <a:effectLst/>
              <a:latin typeface="+mn-lt"/>
              <a:ea typeface="+mn-ea"/>
              <a:cs typeface="+mn-cs"/>
            </a:rPr>
            <a:t>名</a:t>
          </a:r>
          <a:r>
            <a:rPr lang="ja-JP" altLang="en-US" sz="1020" b="0" i="0" baseline="0">
              <a:solidFill>
                <a:schemeClr val="dk1"/>
              </a:solidFill>
              <a:effectLst/>
              <a:latin typeface="+mn-lt"/>
              <a:ea typeface="+mn-ea"/>
              <a:cs typeface="+mn-cs"/>
            </a:rPr>
            <a:t>に対し、新規採用者３名、再任用２名であったため、給与差による減少と</a:t>
          </a:r>
          <a:r>
            <a:rPr lang="ja-JP" altLang="ja-JP" sz="1020" b="0" i="0" baseline="0">
              <a:solidFill>
                <a:schemeClr val="dk1"/>
              </a:solidFill>
              <a:effectLst/>
              <a:latin typeface="+mn-lt"/>
              <a:ea typeface="+mn-ea"/>
              <a:cs typeface="+mn-cs"/>
            </a:rPr>
            <a:t>退職負担金の支出</a:t>
          </a:r>
          <a:r>
            <a:rPr lang="ja-JP" altLang="en-US" sz="1020" b="0" i="0" baseline="0">
              <a:solidFill>
                <a:schemeClr val="dk1"/>
              </a:solidFill>
              <a:effectLst/>
              <a:latin typeface="+mn-lt"/>
              <a:ea typeface="+mn-ea"/>
              <a:cs typeface="+mn-cs"/>
            </a:rPr>
            <a:t>減</a:t>
          </a:r>
          <a:r>
            <a:rPr lang="ja-JP" altLang="ja-JP" sz="1020" b="0" i="0" baseline="0">
              <a:solidFill>
                <a:schemeClr val="dk1"/>
              </a:solidFill>
              <a:effectLst/>
              <a:latin typeface="+mn-lt"/>
              <a:ea typeface="+mn-ea"/>
              <a:cs typeface="+mn-cs"/>
            </a:rPr>
            <a:t>から、</a:t>
          </a:r>
          <a:r>
            <a:rPr lang="ja-JP" altLang="en-US" sz="1020" b="0" i="0" baseline="0">
              <a:solidFill>
                <a:schemeClr val="dk1"/>
              </a:solidFill>
              <a:effectLst/>
              <a:latin typeface="+mn-lt"/>
              <a:ea typeface="+mn-ea"/>
              <a:cs typeface="+mn-cs"/>
            </a:rPr>
            <a:t>全体では減少した</a:t>
          </a:r>
          <a:r>
            <a:rPr lang="ja-JP" altLang="ja-JP" sz="1020" b="0" i="0" baseline="0">
              <a:solidFill>
                <a:schemeClr val="dk1"/>
              </a:solidFill>
              <a:effectLst/>
              <a:latin typeface="+mn-lt"/>
              <a:ea typeface="+mn-ea"/>
              <a:cs typeface="+mn-cs"/>
            </a:rPr>
            <a:t>。</a:t>
          </a:r>
          <a:endParaRPr lang="en-US" altLang="ja-JP" sz="1020" b="0" i="0" baseline="0">
            <a:solidFill>
              <a:schemeClr val="dk1"/>
            </a:solidFill>
            <a:effectLst/>
            <a:latin typeface="+mn-lt"/>
            <a:ea typeface="+mn-ea"/>
            <a:cs typeface="+mn-cs"/>
          </a:endParaRPr>
        </a:p>
        <a:p>
          <a:pPr rtl="0" eaLnBrk="1" fontAlgn="base" latinLnBrk="0" hangingPunct="1"/>
          <a:r>
            <a:rPr lang="ja-JP" altLang="en-US" sz="1020" b="0" i="0" baseline="0">
              <a:solidFill>
                <a:schemeClr val="dk1"/>
              </a:solidFill>
              <a:effectLst/>
              <a:latin typeface="+mn-lt"/>
              <a:ea typeface="+mn-ea"/>
              <a:cs typeface="+mn-cs"/>
            </a:rPr>
            <a:t>　</a:t>
          </a:r>
          <a:r>
            <a:rPr lang="ja-JP" altLang="ja-JP" sz="1020" b="0" i="0" baseline="0">
              <a:solidFill>
                <a:schemeClr val="dk1"/>
              </a:solidFill>
              <a:effectLst/>
              <a:latin typeface="+mn-lt"/>
              <a:ea typeface="+mn-ea"/>
              <a:cs typeface="+mn-cs"/>
            </a:rPr>
            <a:t>物件費は、前年度比で</a:t>
          </a:r>
          <a:r>
            <a:rPr lang="en-US" altLang="ja-JP" sz="1020" b="0" i="0" baseline="0">
              <a:solidFill>
                <a:schemeClr val="dk1"/>
              </a:solidFill>
              <a:effectLst/>
              <a:latin typeface="+mn-lt"/>
              <a:ea typeface="+mn-ea"/>
              <a:cs typeface="+mn-cs"/>
            </a:rPr>
            <a:t>+10.4%</a:t>
          </a:r>
          <a:r>
            <a:rPr lang="ja-JP" altLang="ja-JP" sz="1020" b="0" i="0" baseline="0">
              <a:solidFill>
                <a:schemeClr val="dk1"/>
              </a:solidFill>
              <a:effectLst/>
              <a:latin typeface="+mn-lt"/>
              <a:ea typeface="+mn-ea"/>
              <a:cs typeface="+mn-cs"/>
            </a:rPr>
            <a:t>となっており、これは</a:t>
          </a:r>
          <a:r>
            <a:rPr lang="ja-JP" altLang="en-US" sz="1020" b="0" i="0" baseline="0">
              <a:solidFill>
                <a:schemeClr val="dk1"/>
              </a:solidFill>
              <a:effectLst/>
              <a:latin typeface="+mn-lt"/>
              <a:ea typeface="+mn-ea"/>
              <a:cs typeface="+mn-cs"/>
            </a:rPr>
            <a:t>学校特別支援員の増員による臨時職員賃金や賦課徴収電算業務委託費、避難所備蓄品の整備</a:t>
          </a:r>
          <a:r>
            <a:rPr lang="ja-JP" altLang="ja-JP" sz="1020" b="0" i="0" baseline="0">
              <a:solidFill>
                <a:schemeClr val="dk1"/>
              </a:solidFill>
              <a:effectLst/>
              <a:latin typeface="+mn-lt"/>
              <a:ea typeface="+mn-ea"/>
              <a:cs typeface="+mn-cs"/>
            </a:rPr>
            <a:t>などが影響したことが要因である。</a:t>
          </a:r>
          <a:endParaRPr lang="en-US" altLang="ja-JP" sz="1020" b="0" i="0" baseline="0">
            <a:solidFill>
              <a:schemeClr val="dk1"/>
            </a:solidFill>
            <a:effectLst/>
            <a:latin typeface="+mn-lt"/>
            <a:ea typeface="+mn-ea"/>
            <a:cs typeface="+mn-cs"/>
          </a:endParaRPr>
        </a:p>
        <a:p>
          <a:pPr rtl="0" eaLnBrk="1" fontAlgn="base" latinLnBrk="0" hangingPunct="1"/>
          <a:r>
            <a:rPr lang="ja-JP" altLang="en-US" sz="1020" b="0" i="0" baseline="0">
              <a:solidFill>
                <a:schemeClr val="dk1"/>
              </a:solidFill>
              <a:effectLst/>
              <a:latin typeface="+mn-lt"/>
              <a:ea typeface="+mn-ea"/>
              <a:cs typeface="+mn-cs"/>
            </a:rPr>
            <a:t>　</a:t>
          </a:r>
          <a:r>
            <a:rPr lang="ja-JP" altLang="ja-JP" sz="1020" b="0" i="0" baseline="0">
              <a:solidFill>
                <a:schemeClr val="dk1"/>
              </a:solidFill>
              <a:effectLst/>
              <a:latin typeface="+mn-lt"/>
              <a:ea typeface="+mn-ea"/>
              <a:cs typeface="+mn-cs"/>
            </a:rPr>
            <a:t>今後も、義務的経費の支出を抑えつつも、現在の多様化する行政ニーズに対応できるよう、適正な人員管理を図りながら、より効率的な行政運営に努める。</a:t>
          </a:r>
          <a:endParaRPr lang="ja-JP" altLang="ja-JP" sz="102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1141</xdr:rowOff>
    </xdr:from>
    <xdr:to>
      <xdr:col>23</xdr:col>
      <xdr:colOff>133350</xdr:colOff>
      <xdr:row>82</xdr:row>
      <xdr:rowOff>72625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0041"/>
          <a:ext cx="838200" cy="7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159533</xdr:rowOff>
    </xdr:from>
    <xdr:to>
      <xdr:col>19</xdr:col>
      <xdr:colOff>133350</xdr:colOff>
      <xdr:row>82</xdr:row>
      <xdr:rowOff>1141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46983"/>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159533</xdr:rowOff>
    </xdr:from>
    <xdr:to>
      <xdr:col>15</xdr:col>
      <xdr:colOff>82550</xdr:colOff>
      <xdr:row>82</xdr:row>
      <xdr:rowOff>13698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46983"/>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141312</xdr:rowOff>
    </xdr:from>
    <xdr:to>
      <xdr:col>11</xdr:col>
      <xdr:colOff>31750</xdr:colOff>
      <xdr:row>82</xdr:row>
      <xdr:rowOff>13698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28762"/>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21825</xdr:rowOff>
    </xdr:from>
    <xdr:to>
      <xdr:col>23</xdr:col>
      <xdr:colOff>184150</xdr:colOff>
      <xdr:row>82</xdr:row>
      <xdr:rowOff>123425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38352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121791</xdr:rowOff>
    </xdr:from>
    <xdr:to>
      <xdr:col>19</xdr:col>
      <xdr:colOff>184150</xdr:colOff>
      <xdr:row>82</xdr:row>
      <xdr:rowOff>51941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62118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7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108733</xdr:rowOff>
    </xdr:from>
    <xdr:to>
      <xdr:col>15</xdr:col>
      <xdr:colOff>133350</xdr:colOff>
      <xdr:row>82</xdr:row>
      <xdr:rowOff>38883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49060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134348</xdr:rowOff>
    </xdr:from>
    <xdr:to>
      <xdr:col>11</xdr:col>
      <xdr:colOff>82550</xdr:colOff>
      <xdr:row>82</xdr:row>
      <xdr:rowOff>64498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74675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90512</xdr:rowOff>
    </xdr:from>
    <xdr:to>
      <xdr:col>7</xdr:col>
      <xdr:colOff>31750</xdr:colOff>
      <xdr:row>82</xdr:row>
      <xdr:rowOff>20662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30839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ポイント平均を上回っている。</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年度から数値が上昇したが、これは、職員の経験年数による階層の変動によることがおもな要因である。今後も給与の適正化に努め、類似団体平均となるよう縮減努力を行う。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291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2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157904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年来の新規採用職員数の抑制により、職員数は大幅に減少している。Ｈ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153416</xdr:rowOff>
    </xdr:from>
    <xdr:to>
      <xdr:col>81</xdr:col>
      <xdr:colOff>44450</xdr:colOff>
      <xdr:row>59</xdr:row>
      <xdr:rowOff>158845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6896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144970</xdr:rowOff>
    </xdr:from>
    <xdr:to>
      <xdr:col>77</xdr:col>
      <xdr:colOff>44450</xdr:colOff>
      <xdr:row>59</xdr:row>
      <xdr:rowOff>153416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6052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122650</xdr:rowOff>
    </xdr:from>
    <xdr:to>
      <xdr:col>72</xdr:col>
      <xdr:colOff>203200</xdr:colOff>
      <xdr:row>59</xdr:row>
      <xdr:rowOff>144970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3820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122650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1105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108045</xdr:rowOff>
    </xdr:from>
    <xdr:to>
      <xdr:col>81</xdr:col>
      <xdr:colOff>95250</xdr:colOff>
      <xdr:row>60</xdr:row>
      <xdr:rowOff>38195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124572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6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102616</xdr:rowOff>
    </xdr:from>
    <xdr:to>
      <xdr:col>77</xdr:col>
      <xdr:colOff>95250</xdr:colOff>
      <xdr:row>60</xdr:row>
      <xdr:rowOff>32766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42943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94170</xdr:rowOff>
    </xdr:from>
    <xdr:to>
      <xdr:col>73</xdr:col>
      <xdr:colOff>44450</xdr:colOff>
      <xdr:row>60</xdr:row>
      <xdr:rowOff>24320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34497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71850</xdr:rowOff>
    </xdr:from>
    <xdr:to>
      <xdr:col>68</xdr:col>
      <xdr:colOff>203200</xdr:colOff>
      <xdr:row>60</xdr:row>
      <xdr:rowOff>2000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12177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44704</xdr:rowOff>
    </xdr:from>
    <xdr:to>
      <xdr:col>64</xdr:col>
      <xdr:colOff>152400</xdr:colOff>
      <xdr:row>59</xdr:row>
      <xdr:rowOff>146304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156481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公債費の償還のピークは過ぎたが、</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の高額な借入の返済が開始されたため、前年度比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ポイントの増となった。今後は一般会計の地方債残高のうち約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a:t>
          </a:r>
          <a:r>
            <a:rPr lang="ja-JP" altLang="en-US" sz="1100" b="0" i="0" baseline="0">
              <a:solidFill>
                <a:sysClr val="windowText" lastClr="000000"/>
              </a:solidFill>
              <a:effectLst/>
              <a:latin typeface="+mn-lt"/>
              <a:ea typeface="+mn-ea"/>
              <a:cs typeface="+mn-cs"/>
            </a:rPr>
            <a:t>対</a:t>
          </a:r>
          <a:r>
            <a:rPr lang="ja-JP" altLang="ja-JP" sz="1100" b="0" i="0" baseline="0">
              <a:solidFill>
                <a:schemeClr val="dk1"/>
              </a:solidFill>
              <a:effectLst/>
              <a:latin typeface="+mn-lt"/>
              <a:ea typeface="+mn-ea"/>
              <a:cs typeface="+mn-cs"/>
            </a:rPr>
            <a:t>策債の高額な元金償還が始まってきたこと、また農業集落排水事業特別会計における高額な借入の償還がしばらく続くこと等から、数値は今後も横ばいの状況が続く見込みである。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3810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139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155956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8636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9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当村では、これまでも財源確保として安易に地方債借り入れを行なってこなかったこと、また大規模な建設事業を抑制したきたこと等で、地方債等の借入残高は増加せず推移してきたが、現在、役場新庁舎の建設を予定しており、それに伴う公共施設等適正管理推進事業債の高額の借入が予定されている。</a:t>
          </a:r>
          <a:endParaRPr lang="ja-JP" altLang="ja-JP" sz="1400">
            <a:effectLst/>
          </a:endParaRPr>
        </a:p>
        <a:p>
          <a:r>
            <a:rPr lang="ja-JP" altLang="ja-JP" sz="1100" b="0" i="0" baseline="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公共施設やインフラ設備の老朽化への対応、また災害への対策等</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見込まれることから計画的な財政運営に努めていきたい。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退職者５</a:t>
          </a:r>
          <a:r>
            <a:rPr kumimoji="1" lang="ja-JP" altLang="ja-JP" sz="1100">
              <a:solidFill>
                <a:schemeClr val="dk1"/>
              </a:solidFill>
              <a:effectLst/>
              <a:latin typeface="+mn-lt"/>
              <a:ea typeface="+mn-ea"/>
              <a:cs typeface="+mn-cs"/>
            </a:rPr>
            <a:t>名に</a:t>
          </a:r>
          <a:r>
            <a:rPr kumimoji="1" lang="ja-JP" altLang="en-US" sz="1100">
              <a:solidFill>
                <a:schemeClr val="dk1"/>
              </a:solidFill>
              <a:effectLst/>
              <a:latin typeface="+mn-lt"/>
              <a:ea typeface="+mn-ea"/>
              <a:cs typeface="+mn-cs"/>
            </a:rPr>
            <a:t>対し、新規採用者３名、再任用２名としたため、給与差及び退職手当負担金の減</a:t>
          </a:r>
          <a:r>
            <a:rPr kumimoji="1" lang="ja-JP" altLang="ja-JP" sz="1100">
              <a:solidFill>
                <a:schemeClr val="dk1"/>
              </a:solidFill>
              <a:effectLst/>
              <a:latin typeface="+mn-lt"/>
              <a:ea typeface="+mn-ea"/>
              <a:cs typeface="+mn-cs"/>
            </a:rPr>
            <a:t>が主な要因となっ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前年度比＋</a:t>
          </a:r>
          <a:r>
            <a:rPr lang="en-US" altLang="ja-JP" sz="1100" b="0" i="0" baseline="0">
              <a:solidFill>
                <a:schemeClr val="tx1"/>
              </a:solidFill>
              <a:effectLst/>
              <a:latin typeface="+mn-lt"/>
              <a:ea typeface="+mn-ea"/>
              <a:cs typeface="+mn-cs"/>
            </a:rPr>
            <a:t>1.3</a:t>
          </a:r>
          <a:r>
            <a:rPr lang="ja-JP" altLang="ja-JP" sz="1100" b="0" i="0" baseline="0">
              <a:solidFill>
                <a:schemeClr val="tx1"/>
              </a:solidFill>
              <a:effectLst/>
              <a:latin typeface="+mn-lt"/>
              <a:ea typeface="+mn-ea"/>
              <a:cs typeface="+mn-cs"/>
            </a:rPr>
            <a:t>ポイントとなっている。</a:t>
          </a:r>
          <a:r>
            <a:rPr lang="ja-JP" altLang="en-US" sz="1100" b="0" i="0" baseline="0">
              <a:solidFill>
                <a:schemeClr val="tx1"/>
              </a:solidFill>
              <a:effectLst/>
              <a:latin typeface="+mn-lt"/>
              <a:ea typeface="+mn-ea"/>
              <a:cs typeface="+mn-cs"/>
            </a:rPr>
            <a:t>学校特別支援員の増員を行ったことによる賃金の増加、賦課徴収電算委託料の増や避難所備蓄品の整備による影響で数値が上昇した</a:t>
          </a:r>
          <a:r>
            <a:rPr lang="ja-JP" altLang="ja-JP" sz="1100" b="0" i="0" baseline="0">
              <a:solidFill>
                <a:schemeClr val="tx1"/>
              </a:solidFill>
              <a:effectLst/>
              <a:latin typeface="+mn-lt"/>
              <a:ea typeface="+mn-ea"/>
              <a:cs typeface="+mn-cs"/>
            </a:rPr>
            <a:t>。今後も、各種委託の見直し、物品購入の抑制などから、数値を抑えていきたい。</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9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tx1"/>
              </a:solidFill>
              <a:effectLst/>
              <a:latin typeface="+mn-lt"/>
              <a:ea typeface="+mn-ea"/>
              <a:cs typeface="+mn-cs"/>
            </a:rPr>
            <a:t>福祉医療費の減少などにより、</a:t>
          </a:r>
          <a:r>
            <a:rPr lang="ja-JP" altLang="ja-JP" sz="1100" b="0" i="0" baseline="0">
              <a:solidFill>
                <a:schemeClr val="tx1"/>
              </a:solidFill>
              <a:effectLst/>
              <a:latin typeface="+mn-lt"/>
              <a:ea typeface="+mn-ea"/>
              <a:cs typeface="+mn-cs"/>
            </a:rPr>
            <a:t>昨年度</a:t>
          </a:r>
          <a:r>
            <a:rPr lang="ja-JP" altLang="en-US" sz="1100" b="0" i="0" baseline="0">
              <a:solidFill>
                <a:schemeClr val="tx1"/>
              </a:solidFill>
              <a:effectLst/>
              <a:latin typeface="+mn-lt"/>
              <a:ea typeface="+mn-ea"/>
              <a:cs typeface="+mn-cs"/>
            </a:rPr>
            <a:t>よりも</a:t>
          </a:r>
          <a:r>
            <a:rPr lang="en-US" altLang="ja-JP" sz="1100" b="0" i="0" baseline="0">
              <a:solidFill>
                <a:schemeClr val="tx1"/>
              </a:solidFill>
              <a:effectLst/>
              <a:latin typeface="+mn-lt"/>
              <a:ea typeface="+mn-ea"/>
              <a:cs typeface="+mn-cs"/>
            </a:rPr>
            <a:t>0.7</a:t>
          </a:r>
          <a:r>
            <a:rPr lang="ja-JP" altLang="en-US" sz="1100" b="0" i="0" baseline="0">
              <a:solidFill>
                <a:schemeClr val="tx1"/>
              </a:solidFill>
              <a:effectLst/>
              <a:latin typeface="+mn-lt"/>
              <a:ea typeface="+mn-ea"/>
              <a:cs typeface="+mn-cs"/>
            </a:rPr>
            <a:t>ポイント減少したが</a:t>
          </a:r>
          <a:r>
            <a:rPr lang="ja-JP" altLang="ja-JP" sz="1100" b="0" i="0" baseline="0">
              <a:solidFill>
                <a:schemeClr val="tx1"/>
              </a:solidFill>
              <a:effectLst/>
              <a:latin typeface="+mn-lt"/>
              <a:ea typeface="+mn-ea"/>
              <a:cs typeface="+mn-cs"/>
            </a:rPr>
            <a:t>、他の類似団体と比べ高い状況にあ</a:t>
          </a:r>
          <a:r>
            <a:rPr lang="ja-JP" altLang="en-US" sz="1100" b="0" i="0" baseline="0">
              <a:solidFill>
                <a:schemeClr val="tx1"/>
              </a:solidFill>
              <a:effectLst/>
              <a:latin typeface="+mn-lt"/>
              <a:ea typeface="+mn-ea"/>
              <a:cs typeface="+mn-cs"/>
            </a:rPr>
            <a:t>る</a:t>
          </a:r>
          <a:r>
            <a:rPr lang="ja-JP" altLang="ja-JP" sz="1100" b="0" i="0" baseline="0">
              <a:solidFill>
                <a:schemeClr val="tx1"/>
              </a:solidFill>
              <a:effectLst/>
              <a:latin typeface="+mn-lt"/>
              <a:ea typeface="+mn-ea"/>
              <a:cs typeface="+mn-cs"/>
            </a:rPr>
            <a:t>。数値が高い要因は、</a:t>
          </a:r>
          <a:r>
            <a:rPr lang="ja-JP" altLang="en-US" sz="1100" b="0" i="0" baseline="0">
              <a:solidFill>
                <a:schemeClr val="tx1"/>
              </a:solidFill>
              <a:effectLst/>
              <a:latin typeface="+mn-lt"/>
              <a:ea typeface="+mn-ea"/>
              <a:cs typeface="+mn-cs"/>
            </a:rPr>
            <a:t>当村独自の</a:t>
          </a:r>
          <a:r>
            <a:rPr lang="ja-JP" altLang="ja-JP" sz="1100" b="0" i="0" baseline="0">
              <a:solidFill>
                <a:schemeClr val="tx1"/>
              </a:solidFill>
              <a:effectLst/>
              <a:latin typeface="+mn-lt"/>
              <a:ea typeface="+mn-ea"/>
              <a:cs typeface="+mn-cs"/>
            </a:rPr>
            <a:t>子育て支援施策として、保育料の</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％を保護者へ支給している子育て支援金事業（</a:t>
          </a:r>
          <a:r>
            <a:rPr lang="en-US" altLang="ja-JP" sz="1100" b="0" i="0" baseline="0">
              <a:solidFill>
                <a:schemeClr val="tx1"/>
              </a:solidFill>
              <a:effectLst/>
              <a:latin typeface="+mn-lt"/>
              <a:ea typeface="+mn-ea"/>
              <a:cs typeface="+mn-cs"/>
            </a:rPr>
            <a:t>4,013</a:t>
          </a:r>
          <a:r>
            <a:rPr lang="ja-JP" altLang="ja-JP" sz="1100" b="0" i="0" baseline="0">
              <a:solidFill>
                <a:schemeClr val="tx1"/>
              </a:solidFill>
              <a:effectLst/>
              <a:latin typeface="+mn-lt"/>
              <a:ea typeface="+mn-ea"/>
              <a:cs typeface="+mn-cs"/>
            </a:rPr>
            <a:t>千円）や村内乳幼児に対するオムツ等日常生活用具給付事業（</a:t>
          </a:r>
          <a:r>
            <a:rPr lang="en-US" altLang="ja-JP" sz="1100" b="0" i="0" baseline="0">
              <a:solidFill>
                <a:schemeClr val="tx1"/>
              </a:solidFill>
              <a:effectLst/>
              <a:latin typeface="+mn-lt"/>
              <a:ea typeface="+mn-ea"/>
              <a:cs typeface="+mn-cs"/>
            </a:rPr>
            <a:t>4,848</a:t>
          </a:r>
          <a:r>
            <a:rPr lang="ja-JP" altLang="ja-JP" sz="1100" b="0" i="0" baseline="0">
              <a:solidFill>
                <a:schemeClr val="tx1"/>
              </a:solidFill>
              <a:effectLst/>
              <a:latin typeface="+mn-lt"/>
              <a:ea typeface="+mn-ea"/>
              <a:cs typeface="+mn-cs"/>
            </a:rPr>
            <a:t>千円）、保育料第</a:t>
          </a:r>
          <a:r>
            <a:rPr lang="en-US" altLang="ja-JP" sz="1100" b="0" i="0" baseline="0">
              <a:solidFill>
                <a:schemeClr val="tx1"/>
              </a:solidFill>
              <a:effectLst/>
              <a:latin typeface="+mn-lt"/>
              <a:ea typeface="+mn-ea"/>
              <a:cs typeface="+mn-cs"/>
            </a:rPr>
            <a:t>2</a:t>
          </a:r>
          <a:r>
            <a:rPr lang="ja-JP" altLang="ja-JP" sz="1100" b="0" i="0" baseline="0">
              <a:solidFill>
                <a:schemeClr val="tx1"/>
              </a:solidFill>
              <a:effectLst/>
              <a:latin typeface="+mn-lt"/>
              <a:ea typeface="+mn-ea"/>
              <a:cs typeface="+mn-cs"/>
            </a:rPr>
            <a:t>子無料化などを実施していることが挙げられる。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他の類似団体に比べ高い比率となっているのは、農業集落排水事業特別会計への公債費等繰出が約２億円と高額になっているためである。当分の間、農業集落排水事業の</a:t>
          </a:r>
          <a:r>
            <a:rPr lang="ja-JP" altLang="en-US" sz="1100" b="0" i="0" baseline="0">
              <a:solidFill>
                <a:schemeClr val="dk1"/>
              </a:solidFill>
              <a:effectLst/>
              <a:latin typeface="+mn-lt"/>
              <a:ea typeface="+mn-ea"/>
              <a:cs typeface="+mn-cs"/>
            </a:rPr>
            <a:t>高額な</a:t>
          </a:r>
          <a:r>
            <a:rPr lang="ja-JP" altLang="ja-JP" sz="1100" b="0" i="0" baseline="0">
              <a:solidFill>
                <a:schemeClr val="dk1"/>
              </a:solidFill>
              <a:effectLst/>
              <a:latin typeface="+mn-lt"/>
              <a:ea typeface="+mn-ea"/>
              <a:cs typeface="+mn-cs"/>
            </a:rPr>
            <a:t>公債費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24130</xdr:rowOff>
    </xdr:from>
    <xdr:to>
      <xdr:col>82</xdr:col>
      <xdr:colOff>107950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4825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155575</xdr:rowOff>
    </xdr:from>
    <xdr:to>
      <xdr:col>78</xdr:col>
      <xdr:colOff>69850</xdr:colOff>
      <xdr:row>61</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442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155575</xdr:rowOff>
    </xdr:from>
    <xdr:to>
      <xdr:col>73</xdr:col>
      <xdr:colOff>180975</xdr:colOff>
      <xdr:row>61</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4425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86995</xdr:rowOff>
    </xdr:from>
    <xdr:to>
      <xdr:col>69</xdr:col>
      <xdr:colOff>92075</xdr:colOff>
      <xdr:row>61</xdr:row>
      <xdr:rowOff>52705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3739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13335</xdr:rowOff>
    </xdr:from>
    <xdr:to>
      <xdr:col>82</xdr:col>
      <xdr:colOff>158750</xdr:colOff>
      <xdr:row>61</xdr:row>
      <xdr:rowOff>114935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93362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144780</xdr:rowOff>
    </xdr:from>
    <xdr:to>
      <xdr:col>78</xdr:col>
      <xdr:colOff>120650</xdr:colOff>
      <xdr:row>61</xdr:row>
      <xdr:rowOff>74930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59707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104775</xdr:rowOff>
    </xdr:from>
    <xdr:to>
      <xdr:col>74</xdr:col>
      <xdr:colOff>31750</xdr:colOff>
      <xdr:row>61</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19702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xdr:rowOff>
    </xdr:from>
    <xdr:to>
      <xdr:col>69</xdr:col>
      <xdr:colOff>142875</xdr:colOff>
      <xdr:row>61</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36195</xdr:rowOff>
    </xdr:from>
    <xdr:to>
      <xdr:col>65</xdr:col>
      <xdr:colOff>53975</xdr:colOff>
      <xdr:row>60</xdr:row>
      <xdr:rowOff>137795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122572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ポイントとなった。これは、</a:t>
          </a:r>
          <a:r>
            <a:rPr lang="ja-JP" altLang="en-US" sz="1100" b="0" i="0" baseline="0">
              <a:solidFill>
                <a:schemeClr val="dk1"/>
              </a:solidFill>
              <a:effectLst/>
              <a:latin typeface="+mn-lt"/>
              <a:ea typeface="+mn-ea"/>
              <a:cs typeface="+mn-cs"/>
            </a:rPr>
            <a:t>利根沼田区域農用地総合整備事業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終了</a:t>
          </a:r>
          <a:r>
            <a:rPr lang="ja-JP" altLang="ja-JP" sz="1100" b="0" i="0" baseline="0">
              <a:solidFill>
                <a:schemeClr val="dk1"/>
              </a:solidFill>
              <a:effectLst/>
              <a:latin typeface="+mn-lt"/>
              <a:ea typeface="+mn-ea"/>
              <a:cs typeface="+mn-cs"/>
            </a:rPr>
            <a:t>となったことが影響している。経常的な補助費の支出が増加していることは財政の硬直化につながるため、今後も最小限の支出に努めていきたい。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443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149860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年度債の償還が始まり上昇したものの、</a:t>
          </a:r>
          <a:r>
            <a:rPr lang="ja-JP" altLang="ja-JP" sz="1100" b="0" i="0" baseline="0">
              <a:solidFill>
                <a:schemeClr val="dk1"/>
              </a:solidFill>
              <a:effectLst/>
              <a:latin typeface="+mn-lt"/>
              <a:ea typeface="+mn-ea"/>
              <a:cs typeface="+mn-cs"/>
            </a:rPr>
            <a:t>当村では安易な財源確保としての起債の借り入れをしなかった結果、公債費の負担は</a:t>
          </a:r>
          <a:r>
            <a:rPr lang="ja-JP" altLang="en-US" sz="1100" b="0" i="0" baseline="0">
              <a:solidFill>
                <a:schemeClr val="dk1"/>
              </a:solidFill>
              <a:effectLst/>
              <a:latin typeface="+mn-lt"/>
              <a:ea typeface="+mn-ea"/>
              <a:cs typeface="+mn-cs"/>
            </a:rPr>
            <a:t>類似団体と比べ</a:t>
          </a:r>
          <a:r>
            <a:rPr lang="ja-JP" altLang="ja-JP" sz="1100" b="0" i="0" baseline="0">
              <a:solidFill>
                <a:schemeClr val="dk1"/>
              </a:solidFill>
              <a:effectLst/>
              <a:latin typeface="+mn-lt"/>
              <a:ea typeface="+mn-ea"/>
              <a:cs typeface="+mn-cs"/>
            </a:rPr>
            <a:t>低い状況</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ある。今後については、役場新庁舎建設に係る高額な借入が予定されるが、計画的な財政運用に心がけ、急激な公債費増にならないよう努めたい。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8128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015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156718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147574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農業集落排水事業会計への繰出金が多額となっていることから、類似団体</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位と高い比率となっている。経常経費では、そのほかに今後大きく変化する費用はないことから、今後は、この水準でしばらく推移する予定。</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77470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57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77470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568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16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80225</xdr:rowOff>
    </xdr:from>
    <xdr:to>
      <xdr:col>29</xdr:col>
      <xdr:colOff>127000</xdr:colOff>
      <xdr:row>18</xdr:row>
      <xdr:rowOff>102508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13950"/>
          <a:ext cx="647700" cy="22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33624</xdr:rowOff>
    </xdr:from>
    <xdr:to>
      <xdr:col>26</xdr:col>
      <xdr:colOff>50800</xdr:colOff>
      <xdr:row>18</xdr:row>
      <xdr:rowOff>102508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67349"/>
          <a:ext cx="698500" cy="6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33624</xdr:rowOff>
    </xdr:from>
    <xdr:to>
      <xdr:col>22</xdr:col>
      <xdr:colOff>114300</xdr:colOff>
      <xdr:row>18</xdr:row>
      <xdr:rowOff>107805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67349"/>
          <a:ext cx="698500" cy="7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107805</xdr:rowOff>
    </xdr:from>
    <xdr:to>
      <xdr:col>18</xdr:col>
      <xdr:colOff>177800</xdr:colOff>
      <xdr:row>18</xdr:row>
      <xdr:rowOff>119544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41530"/>
          <a:ext cx="698500" cy="11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29425</xdr:rowOff>
    </xdr:from>
    <xdr:to>
      <xdr:col>29</xdr:col>
      <xdr:colOff>177800</xdr:colOff>
      <xdr:row>18</xdr:row>
      <xdr:rowOff>131025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6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51708</xdr:rowOff>
    </xdr:from>
    <xdr:to>
      <xdr:col>26</xdr:col>
      <xdr:colOff>101600</xdr:colOff>
      <xdr:row>18</xdr:row>
      <xdr:rowOff>153308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8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138084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7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154274</xdr:rowOff>
    </xdr:from>
    <xdr:to>
      <xdr:col>22</xdr:col>
      <xdr:colOff>165100</xdr:colOff>
      <xdr:row>18</xdr:row>
      <xdr:rowOff>84424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1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69202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57005</xdr:rowOff>
    </xdr:from>
    <xdr:to>
      <xdr:col>19</xdr:col>
      <xdr:colOff>38100</xdr:colOff>
      <xdr:row>18</xdr:row>
      <xdr:rowOff>158605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9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143382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68744</xdr:rowOff>
    </xdr:from>
    <xdr:to>
      <xdr:col>15</xdr:col>
      <xdr:colOff>101600</xdr:colOff>
      <xdr:row>18</xdr:row>
      <xdr:rowOff>170344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0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155121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286944</xdr:rowOff>
    </xdr:from>
    <xdr:to>
      <xdr:col>29</xdr:col>
      <xdr:colOff>127000</xdr:colOff>
      <xdr:row>35</xdr:row>
      <xdr:rowOff>298666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97294"/>
          <a:ext cx="647700" cy="1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286944</xdr:rowOff>
    </xdr:from>
    <xdr:to>
      <xdr:col>26</xdr:col>
      <xdr:colOff>50800</xdr:colOff>
      <xdr:row>35</xdr:row>
      <xdr:rowOff>312420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97294"/>
          <a:ext cx="698500" cy="2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312420</xdr:rowOff>
    </xdr:from>
    <xdr:to>
      <xdr:col>22</xdr:col>
      <xdr:colOff>114300</xdr:colOff>
      <xdr:row>36</xdr:row>
      <xdr:rowOff>7810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22770"/>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7810</xdr:rowOff>
    </xdr:from>
    <xdr:to>
      <xdr:col>18</xdr:col>
      <xdr:colOff>177800</xdr:colOff>
      <xdr:row>36</xdr:row>
      <xdr:rowOff>21374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1060"/>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247866</xdr:rowOff>
    </xdr:from>
    <xdr:to>
      <xdr:col>29</xdr:col>
      <xdr:colOff>177800</xdr:colOff>
      <xdr:row>36</xdr:row>
      <xdr:rowOff>6566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5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219943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236144</xdr:rowOff>
    </xdr:from>
    <xdr:to>
      <xdr:col>26</xdr:col>
      <xdr:colOff>101600</xdr:colOff>
      <xdr:row>35</xdr:row>
      <xdr:rowOff>337744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322521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32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261620</xdr:rowOff>
    </xdr:from>
    <xdr:to>
      <xdr:col>22</xdr:col>
      <xdr:colOff>165100</xdr:colOff>
      <xdr:row>36</xdr:row>
      <xdr:rowOff>20320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7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5097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299910</xdr:rowOff>
    </xdr:from>
    <xdr:to>
      <xdr:col>19</xdr:col>
      <xdr:colOff>38100</xdr:colOff>
      <xdr:row>36</xdr:row>
      <xdr:rowOff>58610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43387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9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313474</xdr:rowOff>
    </xdr:from>
    <xdr:to>
      <xdr:col>15</xdr:col>
      <xdr:colOff>101600</xdr:colOff>
      <xdr:row>36</xdr:row>
      <xdr:rowOff>72174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2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56951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154833</xdr:rowOff>
    </xdr:from>
    <xdr:to>
      <xdr:col>24</xdr:col>
      <xdr:colOff>63500</xdr:colOff>
      <xdr:row>36</xdr:row>
      <xdr:rowOff>166713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7033"/>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154833</xdr:rowOff>
    </xdr:from>
    <xdr:to>
      <xdr:col>19</xdr:col>
      <xdr:colOff>177800</xdr:colOff>
      <xdr:row>37</xdr:row>
      <xdr:rowOff>8613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7033"/>
          <a:ext cx="889000" cy="2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8613</xdr:rowOff>
    </xdr:from>
    <xdr:to>
      <xdr:col>15</xdr:col>
      <xdr:colOff>50800</xdr:colOff>
      <xdr:row>37</xdr:row>
      <xdr:rowOff>42294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263"/>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37021</xdr:rowOff>
    </xdr:from>
    <xdr:to>
      <xdr:col>10</xdr:col>
      <xdr:colOff>114300</xdr:colOff>
      <xdr:row>37</xdr:row>
      <xdr:rowOff>42294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0671"/>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115913</xdr:rowOff>
    </xdr:from>
    <xdr:to>
      <xdr:col>24</xdr:col>
      <xdr:colOff>114300</xdr:colOff>
      <xdr:row>37</xdr:row>
      <xdr:rowOff>46063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94340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104033</xdr:rowOff>
    </xdr:from>
    <xdr:to>
      <xdr:col>20</xdr:col>
      <xdr:colOff>38100</xdr:colOff>
      <xdr:row>37</xdr:row>
      <xdr:rowOff>34183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25310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129263</xdr:rowOff>
    </xdr:from>
    <xdr:to>
      <xdr:col>15</xdr:col>
      <xdr:colOff>101600</xdr:colOff>
      <xdr:row>37</xdr:row>
      <xdr:rowOff>59413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162944</xdr:rowOff>
    </xdr:from>
    <xdr:to>
      <xdr:col>10</xdr:col>
      <xdr:colOff>165100</xdr:colOff>
      <xdr:row>37</xdr:row>
      <xdr:rowOff>93094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157671</xdr:rowOff>
    </xdr:from>
    <xdr:to>
      <xdr:col>6</xdr:col>
      <xdr:colOff>38100</xdr:colOff>
      <xdr:row>37</xdr:row>
      <xdr:rowOff>87821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78948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19978</xdr:rowOff>
    </xdr:from>
    <xdr:to>
      <xdr:col>24</xdr:col>
      <xdr:colOff>63500</xdr:colOff>
      <xdr:row>56</xdr:row>
      <xdr:rowOff>98209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1178"/>
          <a:ext cx="8382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98209</xdr:rowOff>
    </xdr:from>
    <xdr:to>
      <xdr:col>19</xdr:col>
      <xdr:colOff>177800</xdr:colOff>
      <xdr:row>56</xdr:row>
      <xdr:rowOff>102854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99409"/>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66717</xdr:rowOff>
    </xdr:from>
    <xdr:to>
      <xdr:col>15</xdr:col>
      <xdr:colOff>50800</xdr:colOff>
      <xdr:row>56</xdr:row>
      <xdr:rowOff>102854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67917"/>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66717</xdr:rowOff>
    </xdr:from>
    <xdr:to>
      <xdr:col>10</xdr:col>
      <xdr:colOff>114300</xdr:colOff>
      <xdr:row>56</xdr:row>
      <xdr:rowOff>97030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7917"/>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140628</xdr:rowOff>
    </xdr:from>
    <xdr:to>
      <xdr:col>24</xdr:col>
      <xdr:colOff>114300</xdr:colOff>
      <xdr:row>56</xdr:row>
      <xdr:rowOff>70778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119055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47409</xdr:rowOff>
    </xdr:from>
    <xdr:to>
      <xdr:col>20</xdr:col>
      <xdr:colOff>38100</xdr:colOff>
      <xdr:row>56</xdr:row>
      <xdr:rowOff>149009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140136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52054</xdr:rowOff>
    </xdr:from>
    <xdr:to>
      <xdr:col>15</xdr:col>
      <xdr:colOff>101600</xdr:colOff>
      <xdr:row>56</xdr:row>
      <xdr:rowOff>153654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144781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15917</xdr:rowOff>
    </xdr:from>
    <xdr:to>
      <xdr:col>10</xdr:col>
      <xdr:colOff>165100</xdr:colOff>
      <xdr:row>56</xdr:row>
      <xdr:rowOff>117517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108644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46230</xdr:rowOff>
    </xdr:from>
    <xdr:to>
      <xdr:col>6</xdr:col>
      <xdr:colOff>38100</xdr:colOff>
      <xdr:row>56</xdr:row>
      <xdr:rowOff>147830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138957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94208</xdr:rowOff>
    </xdr:from>
    <xdr:to>
      <xdr:col>24</xdr:col>
      <xdr:colOff>63500</xdr:colOff>
      <xdr:row>76</xdr:row>
      <xdr:rowOff>133528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24408"/>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133528</xdr:rowOff>
    </xdr:from>
    <xdr:to>
      <xdr:col>19</xdr:col>
      <xdr:colOff>177800</xdr:colOff>
      <xdr:row>76</xdr:row>
      <xdr:rowOff>150788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6372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66639</xdr:rowOff>
    </xdr:from>
    <xdr:to>
      <xdr:col>15</xdr:col>
      <xdr:colOff>50800</xdr:colOff>
      <xdr:row>76</xdr:row>
      <xdr:rowOff>150788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096839"/>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66639</xdr:rowOff>
    </xdr:from>
    <xdr:to>
      <xdr:col>10</xdr:col>
      <xdr:colOff>114300</xdr:colOff>
      <xdr:row>77</xdr:row>
      <xdr:rowOff>33584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096839"/>
          <a:ext cx="889000" cy="1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43408</xdr:rowOff>
    </xdr:from>
    <xdr:to>
      <xdr:col>24</xdr:col>
      <xdr:colOff>114300</xdr:colOff>
      <xdr:row>76</xdr:row>
      <xdr:rowOff>145008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66286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82728</xdr:rowOff>
    </xdr:from>
    <xdr:to>
      <xdr:col>20</xdr:col>
      <xdr:colOff>38100</xdr:colOff>
      <xdr:row>77</xdr:row>
      <xdr:rowOff>12878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4005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99988</xdr:rowOff>
    </xdr:from>
    <xdr:to>
      <xdr:col>15</xdr:col>
      <xdr:colOff>101600</xdr:colOff>
      <xdr:row>77</xdr:row>
      <xdr:rowOff>30138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21265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15839</xdr:rowOff>
    </xdr:from>
    <xdr:to>
      <xdr:col>10</xdr:col>
      <xdr:colOff>165100</xdr:colOff>
      <xdr:row>76</xdr:row>
      <xdr:rowOff>117439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133966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154234</xdr:rowOff>
    </xdr:from>
    <xdr:to>
      <xdr:col>6</xdr:col>
      <xdr:colOff>38100</xdr:colOff>
      <xdr:row>77</xdr:row>
      <xdr:rowOff>84384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75511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69013</xdr:rowOff>
    </xdr:from>
    <xdr:to>
      <xdr:col>24</xdr:col>
      <xdr:colOff>63500</xdr:colOff>
      <xdr:row>97</xdr:row>
      <xdr:rowOff>87464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99663"/>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61926</xdr:rowOff>
    </xdr:from>
    <xdr:to>
      <xdr:col>19</xdr:col>
      <xdr:colOff>177800</xdr:colOff>
      <xdr:row>97</xdr:row>
      <xdr:rowOff>69013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9257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61926</xdr:rowOff>
    </xdr:from>
    <xdr:to>
      <xdr:col>15</xdr:col>
      <xdr:colOff>50800</xdr:colOff>
      <xdr:row>97</xdr:row>
      <xdr:rowOff>78696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9257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78696</xdr:rowOff>
    </xdr:from>
    <xdr:to>
      <xdr:col>10</xdr:col>
      <xdr:colOff>114300</xdr:colOff>
      <xdr:row>97</xdr:row>
      <xdr:rowOff>94405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0934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36664</xdr:rowOff>
    </xdr:from>
    <xdr:to>
      <xdr:col>24</xdr:col>
      <xdr:colOff>114300</xdr:colOff>
      <xdr:row>97</xdr:row>
      <xdr:rowOff>138264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15091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18213</xdr:rowOff>
    </xdr:from>
    <xdr:to>
      <xdr:col>20</xdr:col>
      <xdr:colOff>38100</xdr:colOff>
      <xdr:row>97</xdr:row>
      <xdr:rowOff>119813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11126</xdr:rowOff>
    </xdr:from>
    <xdr:to>
      <xdr:col>15</xdr:col>
      <xdr:colOff>101600</xdr:colOff>
      <xdr:row>97</xdr:row>
      <xdr:rowOff>112726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103853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27896</xdr:rowOff>
    </xdr:from>
    <xdr:to>
      <xdr:col>10</xdr:col>
      <xdr:colOff>165100</xdr:colOff>
      <xdr:row>97</xdr:row>
      <xdr:rowOff>129496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120623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43605</xdr:rowOff>
    </xdr:from>
    <xdr:to>
      <xdr:col>6</xdr:col>
      <xdr:colOff>38100</xdr:colOff>
      <xdr:row>97</xdr:row>
      <xdr:rowOff>145205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136332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155138</xdr:rowOff>
    </xdr:from>
    <xdr:to>
      <xdr:col>55</xdr:col>
      <xdr:colOff>0</xdr:colOff>
      <xdr:row>37</xdr:row>
      <xdr:rowOff>81426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27338"/>
          <a:ext cx="8382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68948</xdr:rowOff>
    </xdr:from>
    <xdr:to>
      <xdr:col>50</xdr:col>
      <xdr:colOff>114300</xdr:colOff>
      <xdr:row>37</xdr:row>
      <xdr:rowOff>81426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12598"/>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62269</xdr:rowOff>
    </xdr:from>
    <xdr:to>
      <xdr:col>45</xdr:col>
      <xdr:colOff>177800</xdr:colOff>
      <xdr:row>37</xdr:row>
      <xdr:rowOff>68948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05919"/>
          <a:ext cx="8890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62269</xdr:rowOff>
    </xdr:from>
    <xdr:to>
      <xdr:col>41</xdr:col>
      <xdr:colOff>50800</xdr:colOff>
      <xdr:row>37</xdr:row>
      <xdr:rowOff>118977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5919"/>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104338</xdr:rowOff>
    </xdr:from>
    <xdr:to>
      <xdr:col>55</xdr:col>
      <xdr:colOff>50800</xdr:colOff>
      <xdr:row>37</xdr:row>
      <xdr:rowOff>34488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82765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30626</xdr:rowOff>
    </xdr:from>
    <xdr:to>
      <xdr:col>50</xdr:col>
      <xdr:colOff>165100</xdr:colOff>
      <xdr:row>37</xdr:row>
      <xdr:rowOff>132226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123353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18148</xdr:rowOff>
    </xdr:from>
    <xdr:to>
      <xdr:col>46</xdr:col>
      <xdr:colOff>38100</xdr:colOff>
      <xdr:row>37</xdr:row>
      <xdr:rowOff>119748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110875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11469</xdr:rowOff>
    </xdr:from>
    <xdr:to>
      <xdr:col>41</xdr:col>
      <xdr:colOff>101600</xdr:colOff>
      <xdr:row>37</xdr:row>
      <xdr:rowOff>113069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104196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68177</xdr:rowOff>
    </xdr:from>
    <xdr:to>
      <xdr:col>36</xdr:col>
      <xdr:colOff>165100</xdr:colOff>
      <xdr:row>37</xdr:row>
      <xdr:rowOff>169777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160904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87728</xdr:rowOff>
    </xdr:from>
    <xdr:to>
      <xdr:col>55</xdr:col>
      <xdr:colOff>0</xdr:colOff>
      <xdr:row>58</xdr:row>
      <xdr:rowOff>100293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1828"/>
          <a:ext cx="8382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24843</xdr:rowOff>
    </xdr:from>
    <xdr:to>
      <xdr:col>50</xdr:col>
      <xdr:colOff>114300</xdr:colOff>
      <xdr:row>58</xdr:row>
      <xdr:rowOff>100293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68943"/>
          <a:ext cx="8890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24843</xdr:rowOff>
    </xdr:from>
    <xdr:to>
      <xdr:col>45</xdr:col>
      <xdr:colOff>177800</xdr:colOff>
      <xdr:row>58</xdr:row>
      <xdr:rowOff>107140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68943"/>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94297</xdr:rowOff>
    </xdr:from>
    <xdr:to>
      <xdr:col>41</xdr:col>
      <xdr:colOff>50800</xdr:colOff>
      <xdr:row>58</xdr:row>
      <xdr:rowOff>107140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66947"/>
          <a:ext cx="889000" cy="18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36928</xdr:rowOff>
    </xdr:from>
    <xdr:to>
      <xdr:col>55</xdr:col>
      <xdr:colOff>50800</xdr:colOff>
      <xdr:row>58</xdr:row>
      <xdr:rowOff>138528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123305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49493</xdr:rowOff>
    </xdr:from>
    <xdr:to>
      <xdr:col>50</xdr:col>
      <xdr:colOff>165100</xdr:colOff>
      <xdr:row>58</xdr:row>
      <xdr:rowOff>151093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142220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145493</xdr:rowOff>
    </xdr:from>
    <xdr:to>
      <xdr:col>46</xdr:col>
      <xdr:colOff>38100</xdr:colOff>
      <xdr:row>58</xdr:row>
      <xdr:rowOff>75643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66770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56340</xdr:rowOff>
    </xdr:from>
    <xdr:to>
      <xdr:col>41</xdr:col>
      <xdr:colOff>101600</xdr:colOff>
      <xdr:row>58</xdr:row>
      <xdr:rowOff>157940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149067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43497</xdr:rowOff>
    </xdr:from>
    <xdr:to>
      <xdr:col>36</xdr:col>
      <xdr:colOff>165100</xdr:colOff>
      <xdr:row>57</xdr:row>
      <xdr:rowOff>145097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136224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9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70458</xdr:rowOff>
    </xdr:from>
    <xdr:to>
      <xdr:col>55</xdr:col>
      <xdr:colOff>0</xdr:colOff>
      <xdr:row>78</xdr:row>
      <xdr:rowOff>87314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3558"/>
          <a:ext cx="8382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81260</xdr:rowOff>
    </xdr:from>
    <xdr:to>
      <xdr:col>50</xdr:col>
      <xdr:colOff>114300</xdr:colOff>
      <xdr:row>78</xdr:row>
      <xdr:rowOff>70458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82910"/>
          <a:ext cx="889000" cy="1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81260</xdr:rowOff>
    </xdr:from>
    <xdr:to>
      <xdr:col>45</xdr:col>
      <xdr:colOff>177800</xdr:colOff>
      <xdr:row>78</xdr:row>
      <xdr:rowOff>35719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82910"/>
          <a:ext cx="889000" cy="1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159035</xdr:rowOff>
    </xdr:from>
    <xdr:to>
      <xdr:col>41</xdr:col>
      <xdr:colOff>50800</xdr:colOff>
      <xdr:row>78</xdr:row>
      <xdr:rowOff>35719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17785"/>
          <a:ext cx="889000" cy="39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36514</xdr:rowOff>
    </xdr:from>
    <xdr:to>
      <xdr:col>55</xdr:col>
      <xdr:colOff>50800</xdr:colOff>
      <xdr:row>78</xdr:row>
      <xdr:rowOff>138114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122891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19658</xdr:rowOff>
    </xdr:from>
    <xdr:to>
      <xdr:col>50</xdr:col>
      <xdr:colOff>165100</xdr:colOff>
      <xdr:row>78</xdr:row>
      <xdr:rowOff>121258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112385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30460</xdr:rowOff>
    </xdr:from>
    <xdr:to>
      <xdr:col>46</xdr:col>
      <xdr:colOff>38100</xdr:colOff>
      <xdr:row>77</xdr:row>
      <xdr:rowOff>132060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123187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156369</xdr:rowOff>
    </xdr:from>
    <xdr:to>
      <xdr:col>41</xdr:col>
      <xdr:colOff>101600</xdr:colOff>
      <xdr:row>78</xdr:row>
      <xdr:rowOff>86519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77646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108235</xdr:rowOff>
    </xdr:from>
    <xdr:to>
      <xdr:col>36</xdr:col>
      <xdr:colOff>165100</xdr:colOff>
      <xdr:row>76</xdr:row>
      <xdr:rowOff>38385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54912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74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105293</xdr:rowOff>
    </xdr:from>
    <xdr:to>
      <xdr:col>55</xdr:col>
      <xdr:colOff>0</xdr:colOff>
      <xdr:row>98</xdr:row>
      <xdr:rowOff>134786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7393"/>
          <a:ext cx="8382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113075</xdr:rowOff>
    </xdr:from>
    <xdr:to>
      <xdr:col>50</xdr:col>
      <xdr:colOff>114300</xdr:colOff>
      <xdr:row>98</xdr:row>
      <xdr:rowOff>134786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5175"/>
          <a:ext cx="889000" cy="2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113075</xdr:rowOff>
    </xdr:from>
    <xdr:to>
      <xdr:col>45</xdr:col>
      <xdr:colOff>177800</xdr:colOff>
      <xdr:row>98</xdr:row>
      <xdr:rowOff>164624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5175"/>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130908</xdr:rowOff>
    </xdr:from>
    <xdr:to>
      <xdr:col>41</xdr:col>
      <xdr:colOff>50800</xdr:colOff>
      <xdr:row>98</xdr:row>
      <xdr:rowOff>164624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3008"/>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54493</xdr:rowOff>
    </xdr:from>
    <xdr:to>
      <xdr:col>55</xdr:col>
      <xdr:colOff>50800</xdr:colOff>
      <xdr:row>98</xdr:row>
      <xdr:rowOff>156093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32920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83986</xdr:rowOff>
    </xdr:from>
    <xdr:to>
      <xdr:col>50</xdr:col>
      <xdr:colOff>165100</xdr:colOff>
      <xdr:row>99</xdr:row>
      <xdr:rowOff>14136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62275</xdr:rowOff>
    </xdr:from>
    <xdr:to>
      <xdr:col>46</xdr:col>
      <xdr:colOff>38100</xdr:colOff>
      <xdr:row>98</xdr:row>
      <xdr:rowOff>163875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155002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113824</xdr:rowOff>
    </xdr:from>
    <xdr:to>
      <xdr:col>41</xdr:col>
      <xdr:colOff>101600</xdr:colOff>
      <xdr:row>99</xdr:row>
      <xdr:rowOff>43974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80108</xdr:rowOff>
    </xdr:from>
    <xdr:to>
      <xdr:col>36</xdr:col>
      <xdr:colOff>165100</xdr:colOff>
      <xdr:row>99</xdr:row>
      <xdr:rowOff>10258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40536</xdr:rowOff>
    </xdr:from>
    <xdr:to>
      <xdr:col>85</xdr:col>
      <xdr:colOff>127000</xdr:colOff>
      <xdr:row>39</xdr:row>
      <xdr:rowOff>98872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7086"/>
          <a:ext cx="8382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96027</xdr:rowOff>
    </xdr:from>
    <xdr:to>
      <xdr:col>81</xdr:col>
      <xdr:colOff>50800</xdr:colOff>
      <xdr:row>39</xdr:row>
      <xdr:rowOff>98872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2577"/>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74301</xdr:rowOff>
    </xdr:from>
    <xdr:to>
      <xdr:col>76</xdr:col>
      <xdr:colOff>114300</xdr:colOff>
      <xdr:row>39</xdr:row>
      <xdr:rowOff>96027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60851"/>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74301</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0851"/>
          <a:ext cx="889000" cy="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161186</xdr:rowOff>
    </xdr:from>
    <xdr:to>
      <xdr:col>85</xdr:col>
      <xdr:colOff>177800</xdr:colOff>
      <xdr:row>39</xdr:row>
      <xdr:rowOff>91336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120564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48072</xdr:rowOff>
    </xdr:from>
    <xdr:to>
      <xdr:col>81</xdr:col>
      <xdr:colOff>101600</xdr:colOff>
      <xdr:row>39</xdr:row>
      <xdr:rowOff>149672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140799</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45227</xdr:rowOff>
    </xdr:from>
    <xdr:to>
      <xdr:col>76</xdr:col>
      <xdr:colOff>165100</xdr:colOff>
      <xdr:row>39</xdr:row>
      <xdr:rowOff>146827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137954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8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23501</xdr:rowOff>
    </xdr:from>
    <xdr:to>
      <xdr:col>72</xdr:col>
      <xdr:colOff>38100</xdr:colOff>
      <xdr:row>39</xdr:row>
      <xdr:rowOff>125101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116228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124439</xdr:rowOff>
    </xdr:from>
    <xdr:to>
      <xdr:col>85</xdr:col>
      <xdr:colOff>127000</xdr:colOff>
      <xdr:row>77</xdr:row>
      <xdr:rowOff>137509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6089"/>
          <a:ext cx="8382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137509</xdr:rowOff>
    </xdr:from>
    <xdr:to>
      <xdr:col>81</xdr:col>
      <xdr:colOff>50800</xdr:colOff>
      <xdr:row>77</xdr:row>
      <xdr:rowOff>144218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9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144218</xdr:rowOff>
    </xdr:from>
    <xdr:to>
      <xdr:col>76</xdr:col>
      <xdr:colOff>114300</xdr:colOff>
      <xdr:row>77</xdr:row>
      <xdr:rowOff>154403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45868"/>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154403</xdr:rowOff>
    </xdr:from>
    <xdr:to>
      <xdr:col>71</xdr:col>
      <xdr:colOff>177800</xdr:colOff>
      <xdr:row>77</xdr:row>
      <xdr:rowOff>162052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56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73639</xdr:rowOff>
    </xdr:from>
    <xdr:to>
      <xdr:col>85</xdr:col>
      <xdr:colOff>177800</xdr:colOff>
      <xdr:row>78</xdr:row>
      <xdr:rowOff>3789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52066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86709</xdr:rowOff>
    </xdr:from>
    <xdr:to>
      <xdr:col>81</xdr:col>
      <xdr:colOff>101600</xdr:colOff>
      <xdr:row>78</xdr:row>
      <xdr:rowOff>16859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7986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93418</xdr:rowOff>
    </xdr:from>
    <xdr:to>
      <xdr:col>76</xdr:col>
      <xdr:colOff>165100</xdr:colOff>
      <xdr:row>78</xdr:row>
      <xdr:rowOff>23568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103603</xdr:rowOff>
    </xdr:from>
    <xdr:to>
      <xdr:col>72</xdr:col>
      <xdr:colOff>38100</xdr:colOff>
      <xdr:row>78</xdr:row>
      <xdr:rowOff>33753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24880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111252</xdr:rowOff>
    </xdr:from>
    <xdr:to>
      <xdr:col>67</xdr:col>
      <xdr:colOff>101600</xdr:colOff>
      <xdr:row>78</xdr:row>
      <xdr:rowOff>41402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32529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143044</xdr:rowOff>
    </xdr:from>
    <xdr:to>
      <xdr:col>85</xdr:col>
      <xdr:colOff>127000</xdr:colOff>
      <xdr:row>98</xdr:row>
      <xdr:rowOff>99640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73694"/>
          <a:ext cx="838200" cy="1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97686</xdr:rowOff>
    </xdr:from>
    <xdr:to>
      <xdr:col>81</xdr:col>
      <xdr:colOff>50800</xdr:colOff>
      <xdr:row>98</xdr:row>
      <xdr:rowOff>99640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213986"/>
          <a:ext cx="889000" cy="6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97686</xdr:rowOff>
    </xdr:from>
    <xdr:to>
      <xdr:col>76</xdr:col>
      <xdr:colOff>114300</xdr:colOff>
      <xdr:row>98</xdr:row>
      <xdr:rowOff>57683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213986"/>
          <a:ext cx="889000" cy="6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57683</xdr:rowOff>
    </xdr:from>
    <xdr:to>
      <xdr:col>71</xdr:col>
      <xdr:colOff>177800</xdr:colOff>
      <xdr:row>98</xdr:row>
      <xdr:rowOff>112607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59783"/>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92244</xdr:rowOff>
    </xdr:from>
    <xdr:to>
      <xdr:col>85</xdr:col>
      <xdr:colOff>177800</xdr:colOff>
      <xdr:row>98</xdr:row>
      <xdr:rowOff>22394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115121</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48840</xdr:rowOff>
    </xdr:from>
    <xdr:to>
      <xdr:col>81</xdr:col>
      <xdr:colOff>101600</xdr:colOff>
      <xdr:row>98</xdr:row>
      <xdr:rowOff>150440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141567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46886</xdr:rowOff>
    </xdr:from>
    <xdr:to>
      <xdr:col>76</xdr:col>
      <xdr:colOff>165100</xdr:colOff>
      <xdr:row>94</xdr:row>
      <xdr:rowOff>148486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1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165013</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59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6883</xdr:rowOff>
    </xdr:from>
    <xdr:to>
      <xdr:col>72</xdr:col>
      <xdr:colOff>38100</xdr:colOff>
      <xdr:row>98</xdr:row>
      <xdr:rowOff>108483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99610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61807</xdr:rowOff>
    </xdr:from>
    <xdr:to>
      <xdr:col>67</xdr:col>
      <xdr:colOff>101600</xdr:colOff>
      <xdr:row>98</xdr:row>
      <xdr:rowOff>163407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154534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112360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27460"/>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112360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27460"/>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61560</xdr:rowOff>
    </xdr:from>
    <xdr:to>
      <xdr:col>102</xdr:col>
      <xdr:colOff>165100</xdr:colOff>
      <xdr:row>38</xdr:row>
      <xdr:rowOff>163160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154287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6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104678</xdr:rowOff>
    </xdr:from>
    <xdr:to>
      <xdr:col>116</xdr:col>
      <xdr:colOff>63500</xdr:colOff>
      <xdr:row>75</xdr:row>
      <xdr:rowOff>127036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63428"/>
          <a:ext cx="8382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127036</xdr:rowOff>
    </xdr:from>
    <xdr:to>
      <xdr:col>111</xdr:col>
      <xdr:colOff>177800</xdr:colOff>
      <xdr:row>75</xdr:row>
      <xdr:rowOff>129352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5786"/>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129352</xdr:rowOff>
    </xdr:from>
    <xdr:to>
      <xdr:col>107</xdr:col>
      <xdr:colOff>50800</xdr:colOff>
      <xdr:row>75</xdr:row>
      <xdr:rowOff>138077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8810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120276</xdr:rowOff>
    </xdr:from>
    <xdr:to>
      <xdr:col>102</xdr:col>
      <xdr:colOff>114300</xdr:colOff>
      <xdr:row>75</xdr:row>
      <xdr:rowOff>138077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79026"/>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53878</xdr:rowOff>
    </xdr:from>
    <xdr:to>
      <xdr:col>116</xdr:col>
      <xdr:colOff>114300</xdr:colOff>
      <xdr:row>75</xdr:row>
      <xdr:rowOff>155479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2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76755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76236</xdr:rowOff>
    </xdr:from>
    <xdr:to>
      <xdr:col>112</xdr:col>
      <xdr:colOff>38100</xdr:colOff>
      <xdr:row>76</xdr:row>
      <xdr:rowOff>6386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168963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78552</xdr:rowOff>
    </xdr:from>
    <xdr:to>
      <xdr:col>107</xdr:col>
      <xdr:colOff>101600</xdr:colOff>
      <xdr:row>76</xdr:row>
      <xdr:rowOff>8702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171279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87277</xdr:rowOff>
    </xdr:from>
    <xdr:to>
      <xdr:col>102</xdr:col>
      <xdr:colOff>165100</xdr:colOff>
      <xdr:row>76</xdr:row>
      <xdr:rowOff>17427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69476</xdr:rowOff>
    </xdr:from>
    <xdr:to>
      <xdr:col>98</xdr:col>
      <xdr:colOff>38100</xdr:colOff>
      <xdr:row>75</xdr:row>
      <xdr:rowOff>171076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162203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歳出決算総額は、住民一人当たり</a:t>
          </a:r>
          <a:r>
            <a:rPr lang="en-US" altLang="ja-JP" sz="1100" b="0" i="0" u="none" strike="noStrike" baseline="0">
              <a:solidFill>
                <a:schemeClr val="dk1"/>
              </a:solidFill>
              <a:latin typeface="+mn-lt"/>
              <a:ea typeface="+mn-ea"/>
              <a:cs typeface="+mn-cs"/>
            </a:rPr>
            <a:t>668,896</a:t>
          </a:r>
          <a:r>
            <a:rPr lang="ja-JP" altLang="en-US" sz="1100" b="0" i="0" u="none" strike="noStrike" baseline="0">
              <a:solidFill>
                <a:schemeClr val="dk1"/>
              </a:solidFill>
              <a:latin typeface="+mn-lt"/>
              <a:ea typeface="+mn-ea"/>
              <a:cs typeface="+mn-cs"/>
            </a:rPr>
            <a:t>円となっている。主な構成項目である人件費は、住民一人当たり</a:t>
          </a:r>
          <a:r>
            <a:rPr lang="en-US" altLang="ja-JP" sz="1100" b="0" i="0" u="none" strike="noStrike" baseline="0">
              <a:solidFill>
                <a:schemeClr val="dk1"/>
              </a:solidFill>
              <a:latin typeface="+mn-lt"/>
              <a:ea typeface="+mn-ea"/>
              <a:cs typeface="+mn-cs"/>
            </a:rPr>
            <a:t>101,455</a:t>
          </a:r>
          <a:r>
            <a:rPr lang="ja-JP" altLang="en-US" sz="1100" b="0" i="0" u="none" strike="noStrike" baseline="0">
              <a:solidFill>
                <a:schemeClr val="dk1"/>
              </a:solidFill>
              <a:latin typeface="+mn-lt"/>
              <a:ea typeface="+mn-ea"/>
              <a:cs typeface="+mn-cs"/>
            </a:rPr>
            <a:t>円となっており、</a:t>
          </a:r>
          <a:r>
            <a:rPr lang="ja-JP" altLang="ja-JP" sz="1100" b="0" i="0" baseline="0">
              <a:solidFill>
                <a:schemeClr val="dk1"/>
              </a:solidFill>
              <a:effectLst/>
              <a:latin typeface="+mn-lt"/>
              <a:ea typeface="+mn-ea"/>
              <a:cs typeface="+mn-cs"/>
            </a:rPr>
            <a:t>数値は類似団体を下回っているが、これは退職者数に対し、新規採用者数を抑制してきた結果である。今後も多様化する行政ニーズと増加する業務量に対応するべく、人員の適正管理を行い採用していく予定。</a:t>
          </a:r>
          <a:endParaRPr lang="ja-JP" altLang="ja-JP">
            <a:effectLst/>
          </a:endParaRPr>
        </a:p>
        <a:p>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101,186</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17,111</a:t>
          </a:r>
          <a:r>
            <a:rPr lang="ja-JP" altLang="en-US" sz="1100" b="0" i="0" baseline="0">
              <a:solidFill>
                <a:schemeClr val="dk1"/>
              </a:solidFill>
              <a:effectLst/>
              <a:latin typeface="+mn-lt"/>
              <a:ea typeface="+mn-ea"/>
              <a:cs typeface="+mn-cs"/>
            </a:rPr>
            <a:t>となっており、学校特別支援員の増員による賃金の増や避難所備蓄品を整備したことが増加の要因となっている。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・補助費等は、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105,948</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25,653</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ふるさと納税返礼事業及び農業振興のための補助事業を実施したことが増加の要因となっている。</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維持補修</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16,990</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おり上昇傾向にある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施設の老朽化が進んでいるためであり、施設の更新、統廃合など</a:t>
          </a:r>
          <a:r>
            <a:rPr lang="ja-JP" altLang="en-US" sz="1100" b="0" i="0" u="none" strike="noStrike" baseline="0">
              <a:solidFill>
                <a:schemeClr val="dk1"/>
              </a:solidFill>
              <a:latin typeface="+mn-lt"/>
              <a:ea typeface="+mn-ea"/>
              <a:cs typeface="+mn-cs"/>
            </a:rPr>
            <a:t>、公共施設等総合管理計画に基づき、事業の取捨選択を徹底していくことで、事業費の減少を目指すこととしている。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effectLst/>
              <a:latin typeface="+mn-lt"/>
              <a:ea typeface="+mn-ea"/>
              <a:cs typeface="+mn-cs"/>
            </a:rPr>
            <a:t>・積立金は、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73,537</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56,013</a:t>
          </a:r>
          <a:r>
            <a:rPr lang="ja-JP" altLang="en-US" sz="1100" b="0" i="0" baseline="0">
              <a:solidFill>
                <a:schemeClr val="dk1"/>
              </a:solidFill>
              <a:effectLst/>
              <a:latin typeface="+mn-lt"/>
              <a:ea typeface="+mn-ea"/>
              <a:cs typeface="+mn-cs"/>
            </a:rPr>
            <a:t>円と大きく上昇している要因は、ふるさと納税の基金積立金の増によるものである。</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7,299
6,882
64.14
5,331,238
4,882,275
395,954
2,901,909
2,643,880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84709</xdr:rowOff>
    </xdr:from>
    <xdr:to>
      <xdr:col>24</xdr:col>
      <xdr:colOff>63500</xdr:colOff>
      <xdr:row>36</xdr:row>
      <xdr:rowOff>133223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6909"/>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133223</xdr:rowOff>
    </xdr:from>
    <xdr:to>
      <xdr:col>19</xdr:col>
      <xdr:colOff>177800</xdr:colOff>
      <xdr:row>37</xdr:row>
      <xdr:rowOff>1270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542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xdr:rowOff>
    </xdr:from>
    <xdr:to>
      <xdr:col>15</xdr:col>
      <xdr:colOff>50800</xdr:colOff>
      <xdr:row>37</xdr:row>
      <xdr:rowOff>17272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9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16637</xdr:rowOff>
    </xdr:from>
    <xdr:to>
      <xdr:col>10</xdr:col>
      <xdr:colOff>114300</xdr:colOff>
      <xdr:row>37</xdr:row>
      <xdr:rowOff>17272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8837"/>
          <a:ext cx="889000" cy="1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33909</xdr:rowOff>
    </xdr:from>
    <xdr:to>
      <xdr:col>24</xdr:col>
      <xdr:colOff>114300</xdr:colOff>
      <xdr:row>36</xdr:row>
      <xdr:rowOff>135509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82423</xdr:rowOff>
    </xdr:from>
    <xdr:to>
      <xdr:col>20</xdr:col>
      <xdr:colOff>38100</xdr:colOff>
      <xdr:row>37</xdr:row>
      <xdr:rowOff>12573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121920</xdr:rowOff>
    </xdr:from>
    <xdr:to>
      <xdr:col>15</xdr:col>
      <xdr:colOff>101600</xdr:colOff>
      <xdr:row>37</xdr:row>
      <xdr:rowOff>52070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137922</xdr:rowOff>
    </xdr:from>
    <xdr:to>
      <xdr:col>10</xdr:col>
      <xdr:colOff>165100</xdr:colOff>
      <xdr:row>37</xdr:row>
      <xdr:rowOff>68072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59199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137287</xdr:rowOff>
    </xdr:from>
    <xdr:to>
      <xdr:col>6</xdr:col>
      <xdr:colOff>38100</xdr:colOff>
      <xdr:row>36</xdr:row>
      <xdr:rowOff>67437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58564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129408</xdr:rowOff>
    </xdr:from>
    <xdr:to>
      <xdr:col>24</xdr:col>
      <xdr:colOff>63500</xdr:colOff>
      <xdr:row>58</xdr:row>
      <xdr:rowOff>104442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2058"/>
          <a:ext cx="838200" cy="14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20245</xdr:rowOff>
    </xdr:from>
    <xdr:to>
      <xdr:col>19</xdr:col>
      <xdr:colOff>177800</xdr:colOff>
      <xdr:row>58</xdr:row>
      <xdr:rowOff>104442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21445"/>
          <a:ext cx="889000" cy="4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20245</xdr:rowOff>
    </xdr:from>
    <xdr:to>
      <xdr:col>15</xdr:col>
      <xdr:colOff>50800</xdr:colOff>
      <xdr:row>58</xdr:row>
      <xdr:rowOff>59810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21445"/>
          <a:ext cx="889000" cy="3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59810</xdr:rowOff>
    </xdr:from>
    <xdr:to>
      <xdr:col>10</xdr:col>
      <xdr:colOff>114300</xdr:colOff>
      <xdr:row>58</xdr:row>
      <xdr:rowOff>126084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3910"/>
          <a:ext cx="889000" cy="6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78608</xdr:rowOff>
    </xdr:from>
    <xdr:to>
      <xdr:col>24</xdr:col>
      <xdr:colOff>114300</xdr:colOff>
      <xdr:row>58</xdr:row>
      <xdr:rowOff>8758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57035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53642</xdr:rowOff>
    </xdr:from>
    <xdr:to>
      <xdr:col>20</xdr:col>
      <xdr:colOff>38100</xdr:colOff>
      <xdr:row>58</xdr:row>
      <xdr:rowOff>155242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140895</xdr:rowOff>
    </xdr:from>
    <xdr:to>
      <xdr:col>15</xdr:col>
      <xdr:colOff>101600</xdr:colOff>
      <xdr:row>56</xdr:row>
      <xdr:rowOff>71045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87572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4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9010</xdr:rowOff>
    </xdr:from>
    <xdr:to>
      <xdr:col>10</xdr:col>
      <xdr:colOff>165100</xdr:colOff>
      <xdr:row>58</xdr:row>
      <xdr:rowOff>110610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101737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75284</xdr:rowOff>
    </xdr:from>
    <xdr:to>
      <xdr:col>6</xdr:col>
      <xdr:colOff>38100</xdr:colOff>
      <xdr:row>59</xdr:row>
      <xdr:rowOff>5434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168011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88621</xdr:rowOff>
    </xdr:from>
    <xdr:to>
      <xdr:col>24</xdr:col>
      <xdr:colOff>63500</xdr:colOff>
      <xdr:row>77</xdr:row>
      <xdr:rowOff>99741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0271"/>
          <a:ext cx="8382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80392</xdr:rowOff>
    </xdr:from>
    <xdr:to>
      <xdr:col>19</xdr:col>
      <xdr:colOff>177800</xdr:colOff>
      <xdr:row>77</xdr:row>
      <xdr:rowOff>99741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82042"/>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80392</xdr:rowOff>
    </xdr:from>
    <xdr:to>
      <xdr:col>15</xdr:col>
      <xdr:colOff>50800</xdr:colOff>
      <xdr:row>77</xdr:row>
      <xdr:rowOff>97258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2042"/>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97258</xdr:rowOff>
    </xdr:from>
    <xdr:to>
      <xdr:col>10</xdr:col>
      <xdr:colOff>114300</xdr:colOff>
      <xdr:row>77</xdr:row>
      <xdr:rowOff>123665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8908"/>
          <a:ext cx="889000" cy="2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37821</xdr:rowOff>
    </xdr:from>
    <xdr:to>
      <xdr:col>24</xdr:col>
      <xdr:colOff>114300</xdr:colOff>
      <xdr:row>77</xdr:row>
      <xdr:rowOff>139421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48941</xdr:rowOff>
    </xdr:from>
    <xdr:to>
      <xdr:col>20</xdr:col>
      <xdr:colOff>38100</xdr:colOff>
      <xdr:row>77</xdr:row>
      <xdr:rowOff>150541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141668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29592</xdr:rowOff>
    </xdr:from>
    <xdr:to>
      <xdr:col>15</xdr:col>
      <xdr:colOff>101600</xdr:colOff>
      <xdr:row>77</xdr:row>
      <xdr:rowOff>131192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46458</xdr:rowOff>
    </xdr:from>
    <xdr:to>
      <xdr:col>10</xdr:col>
      <xdr:colOff>165100</xdr:colOff>
      <xdr:row>77</xdr:row>
      <xdr:rowOff>148058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139185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72865</xdr:rowOff>
    </xdr:from>
    <xdr:to>
      <xdr:col>6</xdr:col>
      <xdr:colOff>38100</xdr:colOff>
      <xdr:row>78</xdr:row>
      <xdr:rowOff>3015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165592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9979</xdr:rowOff>
    </xdr:from>
    <xdr:to>
      <xdr:col>24</xdr:col>
      <xdr:colOff>63500</xdr:colOff>
      <xdr:row>98</xdr:row>
      <xdr:rowOff>10984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12079"/>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10984</xdr:rowOff>
    </xdr:from>
    <xdr:to>
      <xdr:col>19</xdr:col>
      <xdr:colOff>177800</xdr:colOff>
      <xdr:row>98</xdr:row>
      <xdr:rowOff>19625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30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13901</xdr:rowOff>
    </xdr:from>
    <xdr:to>
      <xdr:col>15</xdr:col>
      <xdr:colOff>50800</xdr:colOff>
      <xdr:row>98</xdr:row>
      <xdr:rowOff>19625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600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13901</xdr:rowOff>
    </xdr:from>
    <xdr:to>
      <xdr:col>10</xdr:col>
      <xdr:colOff>114300</xdr:colOff>
      <xdr:row>98</xdr:row>
      <xdr:rowOff>28508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6001"/>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130629</xdr:rowOff>
    </xdr:from>
    <xdr:to>
      <xdr:col>24</xdr:col>
      <xdr:colOff>114300</xdr:colOff>
      <xdr:row>98</xdr:row>
      <xdr:rowOff>60779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45556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131634</xdr:rowOff>
    </xdr:from>
    <xdr:to>
      <xdr:col>20</xdr:col>
      <xdr:colOff>38100</xdr:colOff>
      <xdr:row>98</xdr:row>
      <xdr:rowOff>61784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52911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140275</xdr:rowOff>
    </xdr:from>
    <xdr:to>
      <xdr:col>15</xdr:col>
      <xdr:colOff>101600</xdr:colOff>
      <xdr:row>98</xdr:row>
      <xdr:rowOff>70425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134551</xdr:rowOff>
    </xdr:from>
    <xdr:to>
      <xdr:col>10</xdr:col>
      <xdr:colOff>165100</xdr:colOff>
      <xdr:row>98</xdr:row>
      <xdr:rowOff>64701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149158</xdr:rowOff>
    </xdr:from>
    <xdr:to>
      <xdr:col>6</xdr:col>
      <xdr:colOff>38100</xdr:colOff>
      <xdr:row>98</xdr:row>
      <xdr:rowOff>79308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70435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86306</xdr:rowOff>
    </xdr:from>
    <xdr:to>
      <xdr:col>55</xdr:col>
      <xdr:colOff>0</xdr:colOff>
      <xdr:row>39</xdr:row>
      <xdr:rowOff>87775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72856"/>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87775</xdr:rowOff>
    </xdr:from>
    <xdr:to>
      <xdr:col>50</xdr:col>
      <xdr:colOff>114300</xdr:colOff>
      <xdr:row>39</xdr:row>
      <xdr:rowOff>90225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7432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89735</xdr:rowOff>
    </xdr:from>
    <xdr:to>
      <xdr:col>45</xdr:col>
      <xdr:colOff>177800</xdr:colOff>
      <xdr:row>39</xdr:row>
      <xdr:rowOff>90225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7628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89735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236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35506</xdr:rowOff>
    </xdr:from>
    <xdr:to>
      <xdr:col>55</xdr:col>
      <xdr:colOff>50800</xdr:colOff>
      <xdr:row>39</xdr:row>
      <xdr:rowOff>137106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121883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3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36975</xdr:rowOff>
    </xdr:from>
    <xdr:to>
      <xdr:col>50</xdr:col>
      <xdr:colOff>165100</xdr:colOff>
      <xdr:row>39</xdr:row>
      <xdr:rowOff>138575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129702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39425</xdr:rowOff>
    </xdr:from>
    <xdr:to>
      <xdr:col>46</xdr:col>
      <xdr:colOff>38100</xdr:colOff>
      <xdr:row>39</xdr:row>
      <xdr:rowOff>141025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132152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18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38935</xdr:rowOff>
    </xdr:from>
    <xdr:to>
      <xdr:col>41</xdr:col>
      <xdr:colOff>101600</xdr:colOff>
      <xdr:row>39</xdr:row>
      <xdr:rowOff>140535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131662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35016</xdr:rowOff>
    </xdr:from>
    <xdr:to>
      <xdr:col>36</xdr:col>
      <xdr:colOff>165100</xdr:colOff>
      <xdr:row>39</xdr:row>
      <xdr:rowOff>136616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127743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97887</xdr:rowOff>
    </xdr:from>
    <xdr:to>
      <xdr:col>55</xdr:col>
      <xdr:colOff>0</xdr:colOff>
      <xdr:row>57</xdr:row>
      <xdr:rowOff>111744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70537"/>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27277</xdr:rowOff>
    </xdr:from>
    <xdr:to>
      <xdr:col>50</xdr:col>
      <xdr:colOff>114300</xdr:colOff>
      <xdr:row>57</xdr:row>
      <xdr:rowOff>111744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99927"/>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27277</xdr:rowOff>
    </xdr:from>
    <xdr:to>
      <xdr:col>45</xdr:col>
      <xdr:colOff>177800</xdr:colOff>
      <xdr:row>57</xdr:row>
      <xdr:rowOff>96593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99927"/>
          <a:ext cx="889000" cy="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15840</xdr:rowOff>
    </xdr:from>
    <xdr:to>
      <xdr:col>41</xdr:col>
      <xdr:colOff>50800</xdr:colOff>
      <xdr:row>57</xdr:row>
      <xdr:rowOff>96593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8490"/>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47087</xdr:rowOff>
    </xdr:from>
    <xdr:to>
      <xdr:col>55</xdr:col>
      <xdr:colOff>50800</xdr:colOff>
      <xdr:row>57</xdr:row>
      <xdr:rowOff>148687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25514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60944</xdr:rowOff>
    </xdr:from>
    <xdr:to>
      <xdr:col>50</xdr:col>
      <xdr:colOff>165100</xdr:colOff>
      <xdr:row>57</xdr:row>
      <xdr:rowOff>162544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153671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147927</xdr:rowOff>
    </xdr:from>
    <xdr:to>
      <xdr:col>46</xdr:col>
      <xdr:colOff>38100</xdr:colOff>
      <xdr:row>57</xdr:row>
      <xdr:rowOff>78077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94604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52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45793</xdr:rowOff>
    </xdr:from>
    <xdr:to>
      <xdr:col>41</xdr:col>
      <xdr:colOff>101600</xdr:colOff>
      <xdr:row>57</xdr:row>
      <xdr:rowOff>147393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138520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136490</xdr:rowOff>
    </xdr:from>
    <xdr:to>
      <xdr:col>36</xdr:col>
      <xdr:colOff>165100</xdr:colOff>
      <xdr:row>57</xdr:row>
      <xdr:rowOff>66640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83167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22600</xdr:rowOff>
    </xdr:from>
    <xdr:to>
      <xdr:col>55</xdr:col>
      <xdr:colOff>0</xdr:colOff>
      <xdr:row>79</xdr:row>
      <xdr:rowOff>23076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67150"/>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23076</xdr:rowOff>
    </xdr:from>
    <xdr:to>
      <xdr:col>50</xdr:col>
      <xdr:colOff>114300</xdr:colOff>
      <xdr:row>79</xdr:row>
      <xdr:rowOff>23457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76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21571</xdr:rowOff>
    </xdr:from>
    <xdr:to>
      <xdr:col>45</xdr:col>
      <xdr:colOff>177800</xdr:colOff>
      <xdr:row>79</xdr:row>
      <xdr:rowOff>23457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6612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162522</xdr:rowOff>
    </xdr:from>
    <xdr:to>
      <xdr:col>41</xdr:col>
      <xdr:colOff>50800</xdr:colOff>
      <xdr:row>79</xdr:row>
      <xdr:rowOff>21571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35622"/>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143250</xdr:rowOff>
    </xdr:from>
    <xdr:to>
      <xdr:col>55</xdr:col>
      <xdr:colOff>50800</xdr:colOff>
      <xdr:row>79</xdr:row>
      <xdr:rowOff>73400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58177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143726</xdr:rowOff>
    </xdr:from>
    <xdr:to>
      <xdr:col>50</xdr:col>
      <xdr:colOff>165100</xdr:colOff>
      <xdr:row>79</xdr:row>
      <xdr:rowOff>73876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65003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144107</xdr:rowOff>
    </xdr:from>
    <xdr:to>
      <xdr:col>46</xdr:col>
      <xdr:colOff>38100</xdr:colOff>
      <xdr:row>79</xdr:row>
      <xdr:rowOff>74257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65384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142221</xdr:rowOff>
    </xdr:from>
    <xdr:to>
      <xdr:col>41</xdr:col>
      <xdr:colOff>101600</xdr:colOff>
      <xdr:row>79</xdr:row>
      <xdr:rowOff>72371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63498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111722</xdr:rowOff>
    </xdr:from>
    <xdr:to>
      <xdr:col>36</xdr:col>
      <xdr:colOff>165100</xdr:colOff>
      <xdr:row>79</xdr:row>
      <xdr:rowOff>41872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46349</xdr:rowOff>
    </xdr:from>
    <xdr:to>
      <xdr:col>55</xdr:col>
      <xdr:colOff>0</xdr:colOff>
      <xdr:row>97</xdr:row>
      <xdr:rowOff>68962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76999"/>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63553</xdr:rowOff>
    </xdr:from>
    <xdr:to>
      <xdr:col>50</xdr:col>
      <xdr:colOff>114300</xdr:colOff>
      <xdr:row>97</xdr:row>
      <xdr:rowOff>68962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9420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63553</xdr:rowOff>
    </xdr:from>
    <xdr:to>
      <xdr:col>45</xdr:col>
      <xdr:colOff>177800</xdr:colOff>
      <xdr:row>97</xdr:row>
      <xdr:rowOff>88818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94203"/>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88818</xdr:rowOff>
    </xdr:from>
    <xdr:to>
      <xdr:col>41</xdr:col>
      <xdr:colOff>50800</xdr:colOff>
      <xdr:row>97</xdr:row>
      <xdr:rowOff>96366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9468"/>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166999</xdr:rowOff>
    </xdr:from>
    <xdr:to>
      <xdr:col>55</xdr:col>
      <xdr:colOff>50800</xdr:colOff>
      <xdr:row>97</xdr:row>
      <xdr:rowOff>97149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145426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18162</xdr:rowOff>
    </xdr:from>
    <xdr:to>
      <xdr:col>50</xdr:col>
      <xdr:colOff>165100</xdr:colOff>
      <xdr:row>97</xdr:row>
      <xdr:rowOff>119762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110889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12753</xdr:rowOff>
    </xdr:from>
    <xdr:to>
      <xdr:col>46</xdr:col>
      <xdr:colOff>38100</xdr:colOff>
      <xdr:row>97</xdr:row>
      <xdr:rowOff>114353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38018</xdr:rowOff>
    </xdr:from>
    <xdr:to>
      <xdr:col>41</xdr:col>
      <xdr:colOff>101600</xdr:colOff>
      <xdr:row>97</xdr:row>
      <xdr:rowOff>139618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130745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45566</xdr:rowOff>
    </xdr:from>
    <xdr:to>
      <xdr:col>36</xdr:col>
      <xdr:colOff>165100</xdr:colOff>
      <xdr:row>97</xdr:row>
      <xdr:rowOff>147166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24425</xdr:rowOff>
    </xdr:from>
    <xdr:to>
      <xdr:col>85</xdr:col>
      <xdr:colOff>127000</xdr:colOff>
      <xdr:row>38</xdr:row>
      <xdr:rowOff>27130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39525"/>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21903</xdr:rowOff>
    </xdr:from>
    <xdr:to>
      <xdr:col>81</xdr:col>
      <xdr:colOff>50800</xdr:colOff>
      <xdr:row>38</xdr:row>
      <xdr:rowOff>24425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37003"/>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21903</xdr:rowOff>
    </xdr:from>
    <xdr:to>
      <xdr:col>76</xdr:col>
      <xdr:colOff>114300</xdr:colOff>
      <xdr:row>38</xdr:row>
      <xdr:rowOff>27831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7003"/>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107185</xdr:rowOff>
    </xdr:from>
    <xdr:to>
      <xdr:col>71</xdr:col>
      <xdr:colOff>177800</xdr:colOff>
      <xdr:row>38</xdr:row>
      <xdr:rowOff>27831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79385"/>
          <a:ext cx="889000" cy="2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147780</xdr:rowOff>
    </xdr:from>
    <xdr:to>
      <xdr:col>85</xdr:col>
      <xdr:colOff>177800</xdr:colOff>
      <xdr:row>38</xdr:row>
      <xdr:rowOff>77930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62707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145074</xdr:rowOff>
    </xdr:from>
    <xdr:to>
      <xdr:col>81</xdr:col>
      <xdr:colOff>101600</xdr:colOff>
      <xdr:row>38</xdr:row>
      <xdr:rowOff>75225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8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66352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142553</xdr:rowOff>
    </xdr:from>
    <xdr:to>
      <xdr:col>76</xdr:col>
      <xdr:colOff>165100</xdr:colOff>
      <xdr:row>38</xdr:row>
      <xdr:rowOff>72703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63830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148481</xdr:rowOff>
    </xdr:from>
    <xdr:to>
      <xdr:col>72</xdr:col>
      <xdr:colOff>38100</xdr:colOff>
      <xdr:row>38</xdr:row>
      <xdr:rowOff>78631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69758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56385</xdr:rowOff>
    </xdr:from>
    <xdr:to>
      <xdr:col>67</xdr:col>
      <xdr:colOff>101600</xdr:colOff>
      <xdr:row>36</xdr:row>
      <xdr:rowOff>157985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7066</xdr:rowOff>
    </xdr:from>
    <xdr:to>
      <xdr:col>85</xdr:col>
      <xdr:colOff>127000</xdr:colOff>
      <xdr:row>59</xdr:row>
      <xdr:rowOff>36837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122616"/>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99634</xdr:rowOff>
    </xdr:from>
    <xdr:to>
      <xdr:col>81</xdr:col>
      <xdr:colOff>50800</xdr:colOff>
      <xdr:row>59</xdr:row>
      <xdr:rowOff>36837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72284"/>
          <a:ext cx="889000" cy="28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99634</xdr:rowOff>
    </xdr:from>
    <xdr:to>
      <xdr:col>76</xdr:col>
      <xdr:colOff>114300</xdr:colOff>
      <xdr:row>59</xdr:row>
      <xdr:rowOff>95375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72284"/>
          <a:ext cx="889000" cy="3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81369</xdr:rowOff>
    </xdr:from>
    <xdr:to>
      <xdr:col>71</xdr:col>
      <xdr:colOff>177800</xdr:colOff>
      <xdr:row>59</xdr:row>
      <xdr:rowOff>95375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025469"/>
          <a:ext cx="889000" cy="1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127716</xdr:rowOff>
    </xdr:from>
    <xdr:to>
      <xdr:col>85</xdr:col>
      <xdr:colOff>177800</xdr:colOff>
      <xdr:row>59</xdr:row>
      <xdr:rowOff>57866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42643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157487</xdr:rowOff>
    </xdr:from>
    <xdr:to>
      <xdr:col>81</xdr:col>
      <xdr:colOff>101600</xdr:colOff>
      <xdr:row>59</xdr:row>
      <xdr:rowOff>87637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1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78764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48834</xdr:rowOff>
    </xdr:from>
    <xdr:to>
      <xdr:col>76</xdr:col>
      <xdr:colOff>165100</xdr:colOff>
      <xdr:row>57</xdr:row>
      <xdr:rowOff>150434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141561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44575</xdr:rowOff>
    </xdr:from>
    <xdr:to>
      <xdr:col>72</xdr:col>
      <xdr:colOff>38100</xdr:colOff>
      <xdr:row>59</xdr:row>
      <xdr:rowOff>146175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137302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30569</xdr:rowOff>
    </xdr:from>
    <xdr:to>
      <xdr:col>67</xdr:col>
      <xdr:colOff>101600</xdr:colOff>
      <xdr:row>58</xdr:row>
      <xdr:rowOff>132169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123296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6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40537</xdr:rowOff>
    </xdr:from>
    <xdr:to>
      <xdr:col>85</xdr:col>
      <xdr:colOff>127000</xdr:colOff>
      <xdr:row>79</xdr:row>
      <xdr:rowOff>98871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5087"/>
          <a:ext cx="838200" cy="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96028</xdr:rowOff>
    </xdr:from>
    <xdr:to>
      <xdr:col>81</xdr:col>
      <xdr:colOff>50800</xdr:colOff>
      <xdr:row>79</xdr:row>
      <xdr:rowOff>98871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057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74301</xdr:rowOff>
    </xdr:from>
    <xdr:to>
      <xdr:col>76</xdr:col>
      <xdr:colOff>114300</xdr:colOff>
      <xdr:row>79</xdr:row>
      <xdr:rowOff>96028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18851"/>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74301</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18851"/>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161187</xdr:rowOff>
    </xdr:from>
    <xdr:to>
      <xdr:col>85</xdr:col>
      <xdr:colOff>177800</xdr:colOff>
      <xdr:row>79</xdr:row>
      <xdr:rowOff>91337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120564</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2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48071</xdr:rowOff>
    </xdr:from>
    <xdr:to>
      <xdr:col>81</xdr:col>
      <xdr:colOff>101600</xdr:colOff>
      <xdr:row>79</xdr:row>
      <xdr:rowOff>149671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140798</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45228</xdr:rowOff>
    </xdr:from>
    <xdr:to>
      <xdr:col>76</xdr:col>
      <xdr:colOff>165100</xdr:colOff>
      <xdr:row>79</xdr:row>
      <xdr:rowOff>146828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137955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82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23501</xdr:rowOff>
    </xdr:from>
    <xdr:to>
      <xdr:col>72</xdr:col>
      <xdr:colOff>38100</xdr:colOff>
      <xdr:row>79</xdr:row>
      <xdr:rowOff>125101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116228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124439</xdr:rowOff>
    </xdr:from>
    <xdr:to>
      <xdr:col>85</xdr:col>
      <xdr:colOff>127000</xdr:colOff>
      <xdr:row>97</xdr:row>
      <xdr:rowOff>137509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55089"/>
          <a:ext cx="8382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137509</xdr:rowOff>
    </xdr:from>
    <xdr:to>
      <xdr:col>81</xdr:col>
      <xdr:colOff>50800</xdr:colOff>
      <xdr:row>97</xdr:row>
      <xdr:rowOff>144218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6815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144218</xdr:rowOff>
    </xdr:from>
    <xdr:to>
      <xdr:col>76</xdr:col>
      <xdr:colOff>114300</xdr:colOff>
      <xdr:row>97</xdr:row>
      <xdr:rowOff>154403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74868"/>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154403</xdr:rowOff>
    </xdr:from>
    <xdr:to>
      <xdr:col>71</xdr:col>
      <xdr:colOff>177800</xdr:colOff>
      <xdr:row>97</xdr:row>
      <xdr:rowOff>162052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85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73639</xdr:rowOff>
    </xdr:from>
    <xdr:to>
      <xdr:col>85</xdr:col>
      <xdr:colOff>177800</xdr:colOff>
      <xdr:row>98</xdr:row>
      <xdr:rowOff>3789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52066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86709</xdr:rowOff>
    </xdr:from>
    <xdr:to>
      <xdr:col>81</xdr:col>
      <xdr:colOff>101600</xdr:colOff>
      <xdr:row>98</xdr:row>
      <xdr:rowOff>16859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93418</xdr:rowOff>
    </xdr:from>
    <xdr:to>
      <xdr:col>76</xdr:col>
      <xdr:colOff>165100</xdr:colOff>
      <xdr:row>98</xdr:row>
      <xdr:rowOff>23568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103603</xdr:rowOff>
    </xdr:from>
    <xdr:to>
      <xdr:col>72</xdr:col>
      <xdr:colOff>38100</xdr:colOff>
      <xdr:row>98</xdr:row>
      <xdr:rowOff>33753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24880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111252</xdr:rowOff>
    </xdr:from>
    <xdr:to>
      <xdr:col>67</xdr:col>
      <xdr:colOff>101600</xdr:colOff>
      <xdr:row>98</xdr:row>
      <xdr:rowOff>41402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32529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一人当たりの支出額は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災害復旧費を除き、類似団体より低く推移している。これは、最小限の支出で最大の効果の上がる事業を選択してきた結果といえる。</a:t>
          </a:r>
          <a:endParaRPr lang="ja-JP" altLang="ja-JP" sz="1400">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191,303</a:t>
          </a:r>
          <a:r>
            <a:rPr lang="ja-JP" altLang="ja-JP" sz="1100" b="0" i="0" baseline="0">
              <a:solidFill>
                <a:schemeClr val="dk1"/>
              </a:solidFill>
              <a:effectLst/>
              <a:latin typeface="+mn-lt"/>
              <a:ea typeface="+mn-ea"/>
              <a:cs typeface="+mn-cs"/>
            </a:rPr>
            <a:t>円となっている。前年度から</a:t>
          </a:r>
          <a:r>
            <a:rPr lang="ja-JP" altLang="en-US" sz="1100" b="0" i="0" baseline="0">
              <a:solidFill>
                <a:schemeClr val="dk1"/>
              </a:solidFill>
              <a:effectLst/>
              <a:latin typeface="+mn-lt"/>
              <a:ea typeface="+mn-ea"/>
              <a:cs typeface="+mn-cs"/>
            </a:rPr>
            <a:t>大きく増加</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要因は、ふるさと納税事業の増</a:t>
          </a:r>
          <a:r>
            <a:rPr lang="ja-JP" altLang="ja-JP" sz="1100" b="0" i="0" baseline="0">
              <a:solidFill>
                <a:schemeClr val="dk1"/>
              </a:solidFill>
              <a:effectLst/>
              <a:latin typeface="+mn-lt"/>
              <a:ea typeface="+mn-ea"/>
              <a:cs typeface="+mn-cs"/>
            </a:rPr>
            <a:t>が影響している。</a:t>
          </a:r>
          <a:endParaRPr lang="ja-JP" altLang="ja-JP" sz="1400">
            <a:effectLst/>
          </a:endParaRPr>
        </a:p>
        <a:p>
          <a:r>
            <a:rPr lang="ja-JP" altLang="ja-JP" sz="1100" b="0" i="0" baseline="0">
              <a:solidFill>
                <a:schemeClr val="dk1"/>
              </a:solidFill>
              <a:effectLst/>
              <a:latin typeface="+mn-lt"/>
              <a:ea typeface="+mn-ea"/>
              <a:cs typeface="+mn-cs"/>
            </a:rPr>
            <a:t>・農林水産業費は、住民一人当たり</a:t>
          </a:r>
          <a:r>
            <a:rPr lang="en-US" altLang="ja-JP" sz="1100" b="0" i="0" baseline="0">
              <a:solidFill>
                <a:schemeClr val="dk1"/>
              </a:solidFill>
              <a:effectLst/>
              <a:latin typeface="+mn-lt"/>
              <a:ea typeface="+mn-ea"/>
              <a:cs typeface="+mn-cs"/>
            </a:rPr>
            <a:t>93,291</a:t>
          </a:r>
          <a:r>
            <a:rPr lang="ja-JP" altLang="ja-JP" sz="1100" b="0" i="0" baseline="0">
              <a:solidFill>
                <a:schemeClr val="dk1"/>
              </a:solidFill>
              <a:effectLst/>
              <a:latin typeface="+mn-lt"/>
              <a:ea typeface="+mn-ea"/>
              <a:cs typeface="+mn-cs"/>
            </a:rPr>
            <a:t>円となっている。前年度より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6,062</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増加の要因は、基幹産業である農業の強化を図るための各種</a:t>
          </a:r>
          <a:r>
            <a:rPr lang="ja-JP" altLang="ja-JP" sz="1100" b="0" i="0" baseline="0">
              <a:solidFill>
                <a:schemeClr val="dk1"/>
              </a:solidFill>
              <a:effectLst/>
              <a:latin typeface="+mn-lt"/>
              <a:ea typeface="+mn-ea"/>
              <a:cs typeface="+mn-cs"/>
            </a:rPr>
            <a:t>補助事業を展開し</a:t>
          </a:r>
          <a:r>
            <a:rPr lang="ja-JP" altLang="en-US" sz="1100" b="0" i="0" baseline="0">
              <a:solidFill>
                <a:schemeClr val="dk1"/>
              </a:solidFill>
              <a:effectLst/>
              <a:latin typeface="+mn-lt"/>
              <a:ea typeface="+mn-ea"/>
              <a:cs typeface="+mn-cs"/>
            </a:rPr>
            <a:t>たためである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災害復旧費</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17,865</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豪雨災害による復旧費用が生じたためである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tx1"/>
              </a:solidFill>
              <a:effectLst/>
              <a:latin typeface="+mn-lt"/>
              <a:ea typeface="+mn-ea"/>
              <a:cs typeface="+mn-cs"/>
            </a:rPr>
            <a:t>・教育費は住民一人</a:t>
          </a:r>
          <a:r>
            <a:rPr lang="ja-JP" altLang="en-US" sz="1100" b="0" i="0" baseline="0">
              <a:solidFill>
                <a:schemeClr val="tx1"/>
              </a:solidFill>
              <a:effectLst/>
              <a:latin typeface="+mn-lt"/>
              <a:ea typeface="+mn-ea"/>
              <a:cs typeface="+mn-cs"/>
            </a:rPr>
            <a:t>当たり</a:t>
          </a:r>
          <a:r>
            <a:rPr lang="en-US" altLang="ja-JP" sz="1100" b="0" i="0" baseline="0">
              <a:solidFill>
                <a:schemeClr val="tx1"/>
              </a:solidFill>
              <a:effectLst/>
              <a:latin typeface="+mn-lt"/>
              <a:ea typeface="+mn-ea"/>
              <a:cs typeface="+mn-cs"/>
            </a:rPr>
            <a:t>54,906</a:t>
          </a:r>
          <a:r>
            <a:rPr lang="ja-JP" altLang="en-US" sz="1100" b="0" i="0" baseline="0">
              <a:solidFill>
                <a:schemeClr val="tx1"/>
              </a:solidFill>
              <a:effectLst/>
              <a:latin typeface="+mn-lt"/>
              <a:ea typeface="+mn-ea"/>
              <a:cs typeface="+mn-cs"/>
            </a:rPr>
            <a:t>円となっている。</a:t>
          </a:r>
          <a:r>
            <a:rPr lang="ja-JP" altLang="ja-JP" sz="1100" b="0" i="0" baseline="0">
              <a:solidFill>
                <a:schemeClr val="tx1"/>
              </a:solidFill>
              <a:effectLst/>
              <a:latin typeface="+mn-lt"/>
              <a:ea typeface="+mn-ea"/>
              <a:cs typeface="+mn-cs"/>
            </a:rPr>
            <a:t>前年度比で</a:t>
          </a: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3,907</a:t>
          </a:r>
          <a:r>
            <a:rPr lang="ja-JP" altLang="en-US" sz="1100" b="0" i="0" baseline="0">
              <a:solidFill>
                <a:schemeClr val="tx1"/>
              </a:solidFill>
              <a:effectLst/>
              <a:latin typeface="+mn-lt"/>
              <a:ea typeface="+mn-ea"/>
              <a:cs typeface="+mn-cs"/>
            </a:rPr>
            <a:t>円</a:t>
          </a:r>
          <a:r>
            <a:rPr lang="ja-JP" altLang="ja-JP" sz="1100" b="0" i="0" baseline="0">
              <a:solidFill>
                <a:schemeClr val="tx1"/>
              </a:solidFill>
              <a:effectLst/>
              <a:latin typeface="+mn-lt"/>
              <a:ea typeface="+mn-ea"/>
              <a:cs typeface="+mn-cs"/>
            </a:rPr>
            <a:t>となっ</a:t>
          </a:r>
          <a:r>
            <a:rPr lang="ja-JP" altLang="en-US" sz="1100" b="0" i="0" baseline="0">
              <a:solidFill>
                <a:schemeClr val="tx1"/>
              </a:solidFill>
              <a:effectLst/>
              <a:latin typeface="+mn-lt"/>
              <a:ea typeface="+mn-ea"/>
              <a:cs typeface="+mn-cs"/>
            </a:rPr>
            <a:t>た要因は、小中学校のエアコン整備事業と学校特別支援員の増員によるためである。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b="0" i="0" u="none" strike="noStrike" baseline="0">
              <a:solidFill>
                <a:schemeClr val="dk1"/>
              </a:solidFill>
              <a:latin typeface="+mn-lt"/>
              <a:ea typeface="+mn-ea"/>
              <a:cs typeface="+mn-cs"/>
            </a:rPr>
            <a:t>令和元年度は、豪雨災害による災害復旧等の臨時財政需要があったため、財政調整基金が減少したが、中期的な見通しのもとに、決算剰余金を中心に積み立てるとともに、最低水準の取り崩しに努めている。</a:t>
          </a:r>
          <a:r>
            <a:rPr lang="ja-JP" altLang="ja-JP" sz="1100">
              <a:solidFill>
                <a:schemeClr val="tx1"/>
              </a:solidFill>
              <a:effectLst/>
              <a:latin typeface="+mn-lt"/>
              <a:ea typeface="+mn-ea"/>
              <a:cs typeface="+mn-cs"/>
            </a:rPr>
            <a:t>老朽化が進む公共施設の更新や社会保障の増加、災害への対応など、</a:t>
          </a:r>
          <a:r>
            <a:rPr lang="ja-JP" altLang="en-US" sz="1100">
              <a:solidFill>
                <a:schemeClr val="tx1"/>
              </a:solidFill>
              <a:effectLst/>
              <a:latin typeface="+mn-lt"/>
              <a:ea typeface="+mn-ea"/>
              <a:cs typeface="+mn-cs"/>
            </a:rPr>
            <a:t>今後</a:t>
          </a:r>
          <a:r>
            <a:rPr lang="ja-JP" altLang="ja-JP" sz="1100">
              <a:solidFill>
                <a:schemeClr val="tx1"/>
              </a:solidFill>
              <a:effectLst/>
              <a:latin typeface="+mn-lt"/>
              <a:ea typeface="+mn-ea"/>
              <a:cs typeface="+mn-cs"/>
            </a:rPr>
            <a:t>の支出に備え財源が必要となってくることから、今後はより計画的な財政運営に努めていきたい。</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一般会計・特別会計のいずれの会計も黒字であり、特に一般会計においての黒字額は多額となっている。特別会計は、一般会計からの繰入金に依存して</a:t>
          </a:r>
          <a:r>
            <a:rPr lang="ja-JP" altLang="en-US" sz="1100" b="0" i="0" baseline="0">
              <a:solidFill>
                <a:schemeClr val="tx1"/>
              </a:solidFill>
              <a:effectLst/>
              <a:latin typeface="+mn-lt"/>
              <a:ea typeface="+mn-ea"/>
              <a:cs typeface="+mn-cs"/>
            </a:rPr>
            <a:t>いるため</a:t>
          </a:r>
          <a:r>
            <a:rPr lang="ja-JP" altLang="ja-JP" sz="1100" b="0" i="0" baseline="0">
              <a:solidFill>
                <a:schemeClr val="tx1"/>
              </a:solidFill>
              <a:effectLst/>
              <a:latin typeface="+mn-lt"/>
              <a:ea typeface="+mn-ea"/>
              <a:cs typeface="+mn-cs"/>
            </a:rPr>
            <a:t>、今後も必要最小限の支出に努め、健全な財政運営が図れるよう努めていきたい。</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5331238</v>
      </c>
      <c r="BO4" s="431"/>
      <c r="BP4" s="431"/>
      <c r="BQ4" s="431"/>
      <c r="BR4" s="431"/>
      <c r="BS4" s="431"/>
      <c r="BT4" s="431"/>
      <c r="BU4" s="432"/>
      <c r="BV4" s="430">
        <v>4377231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13.6</v>
      </c>
      <c r="CU4" s="437"/>
      <c r="CV4" s="437"/>
      <c r="CW4" s="437"/>
      <c r="CX4" s="437"/>
      <c r="CY4" s="437"/>
      <c r="CZ4" s="437"/>
      <c r="DA4" s="438"/>
      <c r="DB4" s="436">
        <v>13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4882275</v>
      </c>
      <c r="BO5" s="468"/>
      <c r="BP5" s="468"/>
      <c r="BQ5" s="468"/>
      <c r="BR5" s="468"/>
      <c r="BS5" s="468"/>
      <c r="BT5" s="468"/>
      <c r="BU5" s="469"/>
      <c r="BV5" s="467">
        <v>3980547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87.9</v>
      </c>
      <c r="CU5" s="465"/>
      <c r="CV5" s="465"/>
      <c r="CW5" s="465"/>
      <c r="CX5" s="465"/>
      <c r="CY5" s="465"/>
      <c r="CZ5" s="465"/>
      <c r="DA5" s="466"/>
      <c r="DB5" s="464">
        <v>88.6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448963</v>
      </c>
      <c r="BO6" s="468"/>
      <c r="BP6" s="468"/>
      <c r="BQ6" s="468"/>
      <c r="BR6" s="468"/>
      <c r="BS6" s="468"/>
      <c r="BT6" s="468"/>
      <c r="BU6" s="469"/>
      <c r="BV6" s="467">
        <v>396684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91.4</v>
      </c>
      <c r="CU6" s="505"/>
      <c r="CV6" s="505"/>
      <c r="CW6" s="505"/>
      <c r="CX6" s="505"/>
      <c r="CY6" s="505"/>
      <c r="CZ6" s="505"/>
      <c r="DA6" s="506"/>
      <c r="DB6" s="504">
        <v>92.8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53009</v>
      </c>
      <c r="BO7" s="468"/>
      <c r="BP7" s="468"/>
      <c r="BQ7" s="468"/>
      <c r="BR7" s="468"/>
      <c r="BS7" s="468"/>
      <c r="BT7" s="468"/>
      <c r="BU7" s="469"/>
      <c r="BV7" s="467">
        <v>14307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2901909</v>
      </c>
      <c r="CU7" s="468"/>
      <c r="CV7" s="468"/>
      <c r="CW7" s="468"/>
      <c r="CX7" s="468"/>
      <c r="CY7" s="468"/>
      <c r="CZ7" s="468"/>
      <c r="DA7" s="469"/>
      <c r="DB7" s="467">
        <v>2937705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395954</v>
      </c>
      <c r="BO8" s="468"/>
      <c r="BP8" s="468"/>
      <c r="BQ8" s="468"/>
      <c r="BR8" s="468"/>
      <c r="BS8" s="468"/>
      <c r="BT8" s="468"/>
      <c r="BU8" s="469"/>
      <c r="BV8" s="467">
        <v>382377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0.46</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7347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13577</v>
      </c>
      <c r="BO9" s="468"/>
      <c r="BP9" s="468"/>
      <c r="BQ9" s="468"/>
      <c r="BR9" s="468"/>
      <c r="BS9" s="468"/>
      <c r="BT9" s="468"/>
      <c r="BU9" s="469"/>
      <c r="BV9" s="467">
        <v>20961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8.3000000000000007</v>
      </c>
      <c r="CU9" s="465"/>
      <c r="CV9" s="465"/>
      <c r="CW9" s="465"/>
      <c r="CX9" s="465"/>
      <c r="CY9" s="465"/>
      <c r="CZ9" s="465"/>
      <c r="DA9" s="466"/>
      <c r="DB9" s="464">
        <v>8.1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7620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102</v>
      </c>
      <c r="AV10" s="500"/>
      <c r="AW10" s="500"/>
      <c r="AX10" s="500"/>
      <c r="AY10" s="501" t="s">
        <v>119</v>
      </c>
      <c r="AZ10" s="502"/>
      <c r="BA10" s="502"/>
      <c r="BB10" s="502"/>
      <c r="BC10" s="502"/>
      <c r="BD10" s="502"/>
      <c r="BE10" s="502"/>
      <c r="BF10" s="502"/>
      <c r="BG10" s="502"/>
      <c r="BH10" s="502"/>
      <c r="BI10" s="502"/>
      <c r="BJ10" s="502"/>
      <c r="BK10" s="502"/>
      <c r="BL10" s="502"/>
      <c r="BM10" s="503"/>
      <c r="BN10" s="467">
        <v>317</v>
      </c>
      <c r="BO10" s="468"/>
      <c r="BP10" s="468"/>
      <c r="BQ10" s="468"/>
      <c r="BR10" s="468"/>
      <c r="BS10" s="468"/>
      <c r="BT10" s="468"/>
      <c r="BU10" s="469"/>
      <c r="BV10" s="467">
        <v>428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7299</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180000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6882</v>
      </c>
      <c r="S13" s="552"/>
      <c r="T13" s="552"/>
      <c r="U13" s="552"/>
      <c r="V13" s="553"/>
      <c r="W13" s="483" t="s">
        <v>139</v>
      </c>
      <c r="X13" s="484"/>
      <c r="Y13" s="484"/>
      <c r="Z13" s="484"/>
      <c r="AA13" s="484"/>
      <c r="AB13" s="474"/>
      <c r="AC13" s="518">
        <v>1936</v>
      </c>
      <c r="AD13" s="519"/>
      <c r="AE13" s="519"/>
      <c r="AF13" s="519"/>
      <c r="AG13" s="561"/>
      <c r="AH13" s="518">
        <v>1760</v>
      </c>
      <c r="AI13" s="519"/>
      <c r="AJ13" s="519"/>
      <c r="AK13" s="519"/>
      <c r="AL13" s="520"/>
      <c r="AM13" s="496" t="s">
        <v>140</v>
      </c>
      <c r="AN13" s="497"/>
      <c r="AO13" s="497"/>
      <c r="AP13" s="497"/>
      <c r="AQ13" s="497"/>
      <c r="AR13" s="497"/>
      <c r="AS13" s="497"/>
      <c r="AT13" s="498"/>
      <c r="AU13" s="499" t="s">
        <v>133</v>
      </c>
      <c r="AV13" s="500"/>
      <c r="AW13" s="500"/>
      <c r="AX13" s="500"/>
      <c r="AY13" s="501" t="s">
        <v>141</v>
      </c>
      <c r="AZ13" s="502"/>
      <c r="BA13" s="502"/>
      <c r="BB13" s="502"/>
      <c r="BC13" s="502"/>
      <c r="BD13" s="502"/>
      <c r="BE13" s="502"/>
      <c r="BF13" s="502"/>
      <c r="BG13" s="502"/>
      <c r="BH13" s="502"/>
      <c r="BI13" s="502"/>
      <c r="BJ13" s="502"/>
      <c r="BK13" s="502"/>
      <c r="BL13" s="502"/>
      <c r="BM13" s="503"/>
      <c r="BN13" s="467">
        <v>-236106</v>
      </c>
      <c r="BO13" s="468"/>
      <c r="BP13" s="468"/>
      <c r="BQ13" s="468"/>
      <c r="BR13" s="468"/>
      <c r="BS13" s="468"/>
      <c r="BT13" s="468"/>
      <c r="BU13" s="469"/>
      <c r="BV13" s="467">
        <v>-158611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v>
      </c>
      <c r="CU13" s="465"/>
      <c r="CV13" s="465"/>
      <c r="CW13" s="465"/>
      <c r="CX13" s="465"/>
      <c r="CY13" s="465"/>
      <c r="CZ13" s="465"/>
      <c r="DA13" s="466"/>
      <c r="DB13" s="464">
        <v>5.6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7360</v>
      </c>
      <c r="S14" s="552"/>
      <c r="T14" s="552"/>
      <c r="U14" s="552"/>
      <c r="V14" s="553"/>
      <c r="W14" s="457"/>
      <c r="X14" s="458"/>
      <c r="Y14" s="458"/>
      <c r="Z14" s="458"/>
      <c r="AA14" s="458"/>
      <c r="AB14" s="447"/>
      <c r="AC14" s="554">
        <v>45.6</v>
      </c>
      <c r="AD14" s="555"/>
      <c r="AE14" s="555"/>
      <c r="AF14" s="555"/>
      <c r="AG14" s="556"/>
      <c r="AH14" s="554">
        <v>44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6997</v>
      </c>
      <c r="S15" s="552"/>
      <c r="T15" s="552"/>
      <c r="U15" s="552"/>
      <c r="V15" s="553"/>
      <c r="W15" s="483" t="s">
        <v>146</v>
      </c>
      <c r="X15" s="484"/>
      <c r="Y15" s="484"/>
      <c r="Z15" s="484"/>
      <c r="AA15" s="484"/>
      <c r="AB15" s="474"/>
      <c r="AC15" s="518">
        <v>685</v>
      </c>
      <c r="AD15" s="519"/>
      <c r="AE15" s="519"/>
      <c r="AF15" s="519"/>
      <c r="AG15" s="561"/>
      <c r="AH15" s="518">
        <v>686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1167866</v>
      </c>
      <c r="BO15" s="431"/>
      <c r="BP15" s="431"/>
      <c r="BQ15" s="431"/>
      <c r="BR15" s="431"/>
      <c r="BS15" s="431"/>
      <c r="BT15" s="431"/>
      <c r="BU15" s="432"/>
      <c r="BV15" s="430">
        <v>1201109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16.2</v>
      </c>
      <c r="AD16" s="555"/>
      <c r="AE16" s="555"/>
      <c r="AF16" s="555"/>
      <c r="AG16" s="556"/>
      <c r="AH16" s="554">
        <v>17.2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2491214</v>
      </c>
      <c r="BO16" s="468"/>
      <c r="BP16" s="468"/>
      <c r="BQ16" s="468"/>
      <c r="BR16" s="468"/>
      <c r="BS16" s="468"/>
      <c r="BT16" s="468"/>
      <c r="BU16" s="469"/>
      <c r="BV16" s="467">
        <v>2483413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1620</v>
      </c>
      <c r="AD17" s="519"/>
      <c r="AE17" s="519"/>
      <c r="AF17" s="519"/>
      <c r="AG17" s="561"/>
      <c r="AH17" s="518">
        <v>1551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1465641</v>
      </c>
      <c r="BO17" s="468"/>
      <c r="BP17" s="468"/>
      <c r="BQ17" s="468"/>
      <c r="BR17" s="468"/>
      <c r="BS17" s="468"/>
      <c r="BT17" s="468"/>
      <c r="BU17" s="469"/>
      <c r="BV17" s="467">
        <v>1519626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64.14</v>
      </c>
      <c r="M18" s="583"/>
      <c r="N18" s="583"/>
      <c r="O18" s="583"/>
      <c r="P18" s="583"/>
      <c r="Q18" s="583"/>
      <c r="R18" s="584"/>
      <c r="S18" s="584"/>
      <c r="T18" s="584"/>
      <c r="U18" s="584"/>
      <c r="V18" s="585"/>
      <c r="W18" s="485"/>
      <c r="X18" s="486"/>
      <c r="Y18" s="486"/>
      <c r="Z18" s="486"/>
      <c r="AA18" s="486"/>
      <c r="AB18" s="477"/>
      <c r="AC18" s="586">
        <v>38.200000000000003</v>
      </c>
      <c r="AD18" s="587"/>
      <c r="AE18" s="587"/>
      <c r="AF18" s="587"/>
      <c r="AG18" s="588"/>
      <c r="AH18" s="586">
        <v>38.799999999999997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2651217</v>
      </c>
      <c r="BO18" s="468"/>
      <c r="BP18" s="468"/>
      <c r="BQ18" s="468"/>
      <c r="BR18" s="468"/>
      <c r="BS18" s="468"/>
      <c r="BT18" s="468"/>
      <c r="BU18" s="469"/>
      <c r="BV18" s="467">
        <v>2633352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115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3578490</v>
      </c>
      <c r="BO19" s="468"/>
      <c r="BP19" s="468"/>
      <c r="BQ19" s="468"/>
      <c r="BR19" s="468"/>
      <c r="BS19" s="468"/>
      <c r="BT19" s="468"/>
      <c r="BU19" s="469"/>
      <c r="BV19" s="467">
        <v>3456997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2476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2643880</v>
      </c>
      <c r="BO23" s="468"/>
      <c r="BP23" s="468"/>
      <c r="BQ23" s="468"/>
      <c r="BR23" s="468"/>
      <c r="BS23" s="468"/>
      <c r="BT23" s="468"/>
      <c r="BU23" s="469"/>
      <c r="BV23" s="467">
        <v>2682895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5900</v>
      </c>
      <c r="R24" s="519"/>
      <c r="S24" s="519"/>
      <c r="T24" s="519"/>
      <c r="U24" s="519"/>
      <c r="V24" s="561"/>
      <c r="W24" s="620"/>
      <c r="X24" s="608"/>
      <c r="Y24" s="609"/>
      <c r="Z24" s="517" t="s">
        <v>170</v>
      </c>
      <c r="AA24" s="497"/>
      <c r="AB24" s="497"/>
      <c r="AC24" s="497"/>
      <c r="AD24" s="497"/>
      <c r="AE24" s="497"/>
      <c r="AF24" s="497"/>
      <c r="AG24" s="498"/>
      <c r="AH24" s="518">
        <v>82</v>
      </c>
      <c r="AI24" s="519"/>
      <c r="AJ24" s="519"/>
      <c r="AK24" s="519"/>
      <c r="AL24" s="561"/>
      <c r="AM24" s="518">
        <v>249444</v>
      </c>
      <c r="AN24" s="519"/>
      <c r="AO24" s="519"/>
      <c r="AP24" s="519"/>
      <c r="AQ24" s="519"/>
      <c r="AR24" s="561"/>
      <c r="AS24" s="518">
        <v>3042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2043759</v>
      </c>
      <c r="BO24" s="468"/>
      <c r="BP24" s="468"/>
      <c r="BQ24" s="468"/>
      <c r="BR24" s="468"/>
      <c r="BS24" s="468"/>
      <c r="BT24" s="468"/>
      <c r="BU24" s="469"/>
      <c r="BV24" s="467">
        <v>2028807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4710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174</v>
      </c>
      <c r="BO25" s="431"/>
      <c r="BP25" s="431"/>
      <c r="BQ25" s="431"/>
      <c r="BR25" s="431"/>
      <c r="BS25" s="431"/>
      <c r="BT25" s="431"/>
      <c r="BU25" s="432"/>
      <c r="BV25" s="430">
        <v>6350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4310</v>
      </c>
      <c r="R26" s="519"/>
      <c r="S26" s="519"/>
      <c r="T26" s="519"/>
      <c r="U26" s="519"/>
      <c r="V26" s="561"/>
      <c r="W26" s="620"/>
      <c r="X26" s="608"/>
      <c r="Y26" s="609"/>
      <c r="Z26" s="517" t="s">
        <v>177</v>
      </c>
      <c r="AA26" s="630"/>
      <c r="AB26" s="630"/>
      <c r="AC26" s="630"/>
      <c r="AD26" s="630"/>
      <c r="AE26" s="630"/>
      <c r="AF26" s="630"/>
      <c r="AG26" s="631"/>
      <c r="AH26" s="518">
        <v>7</v>
      </c>
      <c r="AI26" s="519"/>
      <c r="AJ26" s="519"/>
      <c r="AK26" s="519"/>
      <c r="AL26" s="561"/>
      <c r="AM26" s="518">
        <v>20671</v>
      </c>
      <c r="AN26" s="519"/>
      <c r="AO26" s="519"/>
      <c r="AP26" s="519"/>
      <c r="AQ26" s="519"/>
      <c r="AR26" s="561"/>
      <c r="AS26" s="518">
        <v>2953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2890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103182</v>
      </c>
      <c r="BO27" s="644"/>
      <c r="BP27" s="644"/>
      <c r="BQ27" s="644"/>
      <c r="BR27" s="644"/>
      <c r="BS27" s="644"/>
      <c r="BT27" s="644"/>
      <c r="BU27" s="645"/>
      <c r="BV27" s="643">
        <v>103182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2260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174</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1633425</v>
      </c>
      <c r="BO28" s="431"/>
      <c r="BP28" s="431"/>
      <c r="BQ28" s="431"/>
      <c r="BR28" s="431"/>
      <c r="BS28" s="431"/>
      <c r="BT28" s="431"/>
      <c r="BU28" s="432"/>
      <c r="BV28" s="430">
        <v>1689850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2060</v>
      </c>
      <c r="R29" s="519"/>
      <c r="S29" s="519"/>
      <c r="T29" s="519"/>
      <c r="U29" s="519"/>
      <c r="V29" s="561"/>
      <c r="W29" s="621"/>
      <c r="X29" s="622"/>
      <c r="Y29" s="623"/>
      <c r="Z29" s="517" t="s">
        <v>187</v>
      </c>
      <c r="AA29" s="497"/>
      <c r="AB29" s="497"/>
      <c r="AC29" s="497"/>
      <c r="AD29" s="497"/>
      <c r="AE29" s="497"/>
      <c r="AF29" s="497"/>
      <c r="AG29" s="498"/>
      <c r="AH29" s="518">
        <v>83</v>
      </c>
      <c r="AI29" s="519"/>
      <c r="AJ29" s="519"/>
      <c r="AK29" s="519"/>
      <c r="AL29" s="561"/>
      <c r="AM29" s="518">
        <v>253016</v>
      </c>
      <c r="AN29" s="519"/>
      <c r="AO29" s="519"/>
      <c r="AP29" s="519"/>
      <c r="AQ29" s="519"/>
      <c r="AR29" s="561"/>
      <c r="AS29" s="518">
        <v>3048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324101</v>
      </c>
      <c r="BO29" s="468"/>
      <c r="BP29" s="468"/>
      <c r="BQ29" s="468"/>
      <c r="BR29" s="468"/>
      <c r="BS29" s="468"/>
      <c r="BT29" s="468"/>
      <c r="BU29" s="469"/>
      <c r="BV29" s="467">
        <v>323939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2935158</v>
      </c>
      <c r="BO30" s="644"/>
      <c r="BP30" s="644"/>
      <c r="BQ30" s="644"/>
      <c r="BR30" s="644"/>
      <c r="BS30" s="644"/>
      <c r="BT30" s="644"/>
      <c r="BU30" s="645"/>
      <c r="BV30" s="643">
        <v>2726371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沼田市外二箇村清掃施設組合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昭和村土地開発公社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利根沼田広域市町村圏振興整備組合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あぐりーむ昭和</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利根沼田学校組合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群馬県市町村会館管理組合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群馬県市町村総合事務組合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群馬県後期高齢者医療広域連合（一般会計）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群馬県後期高齢者医療広域連合（事業会計）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5/Oiqp57V+0LQucmTKwBhLmsepyegSJGjzqMP7IcsfIAqJqbXjlz8eVvurU5yNc138KPBH4gbX0Cq6jlYC/+Vg==" saltValue="9F9YG5peHAtpyhQjw5lf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v>13.72</v>
      </c>
      <c r="G34" s="33">
        <v>12.56</v>
      </c>
      <c r="H34" s="33">
        <v>12.34</v>
      </c>
      <c r="I34" s="33">
        <v>13.01</v>
      </c>
      <c r="J34" s="34">
        <v>13.64</v>
      </c>
      <c r="K34" s="22"/>
      <c r="L34" s="22"/>
      <c r="M34" s="22"/>
      <c r="N34" s="22"/>
      <c r="O34" s="22"/>
      <c r="P34" s="22"/>
    </row>
    <row r="35" spans="1:16" ht="39" customHeight="1" x14ac:dyDescent="0.15">
      <c r="A35" s="22"/>
      <c r="B35" s="35"/>
      <c r="C35" s="1242" t="s">
        <v>568</v>
      </c>
      <c r="D35" s="1243"/>
      <c r="E35" s="1244"/>
      <c r="F35" s="36">
        <v>3.3</v>
      </c>
      <c r="G35" s="37">
        <v>1.6</v>
      </c>
      <c r="H35" s="37">
        <v>2.7</v>
      </c>
      <c r="I35" s="37">
        <v>1.31</v>
      </c>
      <c r="J35" s="38">
        <v>1.8</v>
      </c>
      <c r="K35" s="22"/>
      <c r="L35" s="22"/>
      <c r="M35" s="22"/>
      <c r="N35" s="22"/>
      <c r="O35" s="22"/>
      <c r="P35" s="22"/>
    </row>
    <row r="36" spans="1:16" ht="39" customHeight="1" x14ac:dyDescent="0.15">
      <c r="A36" s="22"/>
      <c r="B36" s="35"/>
      <c r="C36" s="1242" t="s">
        <v>569</v>
      </c>
      <c r="D36" s="1243"/>
      <c r="E36" s="1244"/>
      <c r="F36" s="36">
        <v>0.67</v>
      </c>
      <c r="G36" s="37">
        <v>1.03</v>
      </c>
      <c r="H36" s="37">
        <v>0.82</v>
      </c>
      <c r="I36" s="37">
        <v>1.23</v>
      </c>
      <c r="J36" s="38">
        <v>0.91</v>
      </c>
      <c r="K36" s="22"/>
      <c r="L36" s="22"/>
      <c r="M36" s="22"/>
      <c r="N36" s="22"/>
      <c r="O36" s="22"/>
      <c r="P36" s="22"/>
    </row>
    <row r="37" spans="1:16" ht="39" customHeight="1" x14ac:dyDescent="0.15">
      <c r="A37" s="22"/>
      <c r="B37" s="35"/>
      <c r="C37" s="1242" t="s">
        <v>570</v>
      </c>
      <c r="D37" s="1243"/>
      <c r="E37" s="1244"/>
      <c r="F37" s="36">
        <v>0.38</v>
      </c>
      <c r="G37" s="37">
        <v>0.55000000000000004</v>
      </c>
      <c r="H37" s="37">
        <v>0.88</v>
      </c>
      <c r="I37" s="37">
        <v>0.62</v>
      </c>
      <c r="J37" s="38">
        <v>0.55000000000000004</v>
      </c>
      <c r="K37" s="22"/>
      <c r="L37" s="22"/>
      <c r="M37" s="22"/>
      <c r="N37" s="22"/>
      <c r="O37" s="22"/>
      <c r="P37" s="22"/>
    </row>
    <row r="38" spans="1:16" ht="39" customHeight="1" x14ac:dyDescent="0.15">
      <c r="A38" s="22"/>
      <c r="B38" s="35"/>
      <c r="C38" s="1242" t="s">
        <v>571</v>
      </c>
      <c r="D38" s="1243"/>
      <c r="E38" s="1244"/>
      <c r="F38" s="36">
        <v>0.78</v>
      </c>
      <c r="G38" s="37">
        <v>0.99</v>
      </c>
      <c r="H38" s="37">
        <v>0.87</v>
      </c>
      <c r="I38" s="37">
        <v>0.54</v>
      </c>
      <c r="J38" s="38">
        <v>0.43</v>
      </c>
      <c r="K38" s="22"/>
      <c r="L38" s="22"/>
      <c r="M38" s="22"/>
      <c r="N38" s="22"/>
      <c r="O38" s="22"/>
      <c r="P38" s="22"/>
    </row>
    <row r="39" spans="1:16" ht="39" customHeight="1" x14ac:dyDescent="0.15">
      <c r="A39" s="22"/>
      <c r="B39" s="35"/>
      <c r="C39" s="1242" t="s">
        <v>572</v>
      </c>
      <c r="D39" s="1243"/>
      <c r="E39" s="1244"/>
      <c r="F39" s="36">
        <v>0.02</v>
      </c>
      <c r="G39" s="37">
        <v>0.04</v>
      </c>
      <c r="H39" s="37">
        <v>0.05</v>
      </c>
      <c r="I39" s="37">
        <v>0.09</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574</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7IGIjo+kxsIm2A3ha+yvQAZwRKa//ruSaD1JZ2AMmgXpydP+a//tplIpcatjPUNlQ9OHES2B0WmTZQoSJLj0w==" saltValue="wVokHIMdmHikQevCo7p8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247</v>
      </c>
      <c r="L45" s="60">
        <v>258</v>
      </c>
      <c r="M45" s="60">
        <v>272</v>
      </c>
      <c r="N45" s="60">
        <v>280</v>
      </c>
      <c r="O45" s="61">
        <v>298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214</v>
      </c>
      <c r="L48" s="64">
        <v>202</v>
      </c>
      <c r="M48" s="64">
        <v>207</v>
      </c>
      <c r="N48" s="64">
        <v>213</v>
      </c>
      <c r="O48" s="65">
        <v>207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v>
      </c>
      <c r="L49" s="64">
        <v>4</v>
      </c>
      <c r="M49" s="64">
        <v>4</v>
      </c>
      <c r="N49" s="64">
        <v>4</v>
      </c>
      <c r="O49" s="65">
        <v>5</v>
      </c>
      <c r="P49" s="48"/>
      <c r="Q49" s="48"/>
      <c r="R49" s="48"/>
      <c r="S49" s="48"/>
      <c r="T49" s="48"/>
      <c r="U49" s="48"/>
    </row>
    <row r="50" spans="1:21" ht="30.75" customHeight="1" x14ac:dyDescent="0.15">
      <c r="A50" s="48"/>
      <c r="B50" s="1252"/>
      <c r="C50" s="1253"/>
      <c r="D50" s="62"/>
      <c r="E50" s="1258" t="s">
        <v>17</v>
      </c>
      <c r="F50" s="1258"/>
      <c r="G50" s="1258"/>
      <c r="H50" s="1258"/>
      <c r="I50" s="1258"/>
      <c r="J50" s="1259"/>
      <c r="K50" s="63">
        <v>41</v>
      </c>
      <c r="L50" s="64">
        <v>41</v>
      </c>
      <c r="M50" s="64">
        <v>41</v>
      </c>
      <c r="N50" s="64">
        <v>41</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385</v>
      </c>
      <c r="L52" s="64">
        <v>379</v>
      </c>
      <c r="M52" s="64">
        <v>377</v>
      </c>
      <c r="N52" s="64">
        <v>377</v>
      </c>
      <c r="O52" s="65">
        <v>358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118</v>
      </c>
      <c r="L53" s="69">
        <v>126</v>
      </c>
      <c r="M53" s="69">
        <v>147</v>
      </c>
      <c r="N53" s="69">
        <v>161</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abcgCvWrvgOGlQx6PPqW2hK6/ozSU/LPN8ZBIUNnEXEoUHHYQLon5CQ50C7oRtnxtU7y6PqWp+2ZqzOz02yA==" saltValue="8GbBozih8tE4N46XSFgm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L48" sqref="L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2906</v>
      </c>
      <c r="J41" s="104">
        <v>2826</v>
      </c>
      <c r="K41" s="104">
        <v>2796</v>
      </c>
      <c r="L41" s="104">
        <v>2683</v>
      </c>
      <c r="M41" s="105">
        <v>2644</v>
      </c>
    </row>
    <row r="42" spans="2:13" ht="27.75" customHeight="1" x14ac:dyDescent="0.15">
      <c r="B42" s="1278"/>
      <c r="C42" s="1279"/>
      <c r="D42" s="106"/>
      <c r="E42" s="1284" t="s">
        <v>32</v>
      </c>
      <c r="F42" s="1284"/>
      <c r="G42" s="1284"/>
      <c r="H42" s="1285"/>
      <c r="I42" s="107">
        <v>117</v>
      </c>
      <c r="J42" s="108">
        <v>79</v>
      </c>
      <c r="K42" s="108">
        <v>40</v>
      </c>
      <c r="L42" s="108" t="s">
        <v>516</v>
      </c>
      <c r="M42" s="109" t="s">
        <v>516</v>
      </c>
    </row>
    <row r="43" spans="2:13" ht="27.75" customHeight="1" x14ac:dyDescent="0.15">
      <c r="B43" s="1278"/>
      <c r="C43" s="1279"/>
      <c r="D43" s="106"/>
      <c r="E43" s="1284" t="s">
        <v>33</v>
      </c>
      <c r="F43" s="1284"/>
      <c r="G43" s="1284"/>
      <c r="H43" s="1285"/>
      <c r="I43" s="107">
        <v>2322</v>
      </c>
      <c r="J43" s="108">
        <v>2140</v>
      </c>
      <c r="K43" s="108">
        <v>2067</v>
      </c>
      <c r="L43" s="108">
        <v>1901</v>
      </c>
      <c r="M43" s="109">
        <v>1740</v>
      </c>
    </row>
    <row r="44" spans="2:13" ht="27.75" customHeight="1" x14ac:dyDescent="0.15">
      <c r="B44" s="1278"/>
      <c r="C44" s="1279"/>
      <c r="D44" s="106"/>
      <c r="E44" s="1284" t="s">
        <v>34</v>
      </c>
      <c r="F44" s="1284"/>
      <c r="G44" s="1284"/>
      <c r="H44" s="1285"/>
      <c r="I44" s="107">
        <v>38</v>
      </c>
      <c r="J44" s="108">
        <v>55</v>
      </c>
      <c r="K44" s="108">
        <v>135</v>
      </c>
      <c r="L44" s="108">
        <v>136</v>
      </c>
      <c r="M44" s="109">
        <v>132</v>
      </c>
    </row>
    <row r="45" spans="2:13" ht="27.75" customHeight="1" x14ac:dyDescent="0.15">
      <c r="B45" s="1278"/>
      <c r="C45" s="1279"/>
      <c r="D45" s="106"/>
      <c r="E45" s="1284" t="s">
        <v>35</v>
      </c>
      <c r="F45" s="1284"/>
      <c r="G45" s="1284"/>
      <c r="H45" s="1285"/>
      <c r="I45" s="107">
        <v>744</v>
      </c>
      <c r="J45" s="108">
        <v>734</v>
      </c>
      <c r="K45" s="108">
        <v>719</v>
      </c>
      <c r="L45" s="108">
        <v>764</v>
      </c>
      <c r="M45" s="109">
        <v>709</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4376</v>
      </c>
      <c r="J50" s="108">
        <v>4683</v>
      </c>
      <c r="K50" s="108">
        <v>4837</v>
      </c>
      <c r="L50" s="108">
        <v>4870</v>
      </c>
      <c r="M50" s="109">
        <v>5056</v>
      </c>
    </row>
    <row r="51" spans="2:13" ht="27.75" customHeight="1" x14ac:dyDescent="0.15">
      <c r="B51" s="1278"/>
      <c r="C51" s="1279"/>
      <c r="D51" s="106"/>
      <c r="E51" s="1284" t="s">
        <v>42</v>
      </c>
      <c r="F51" s="1284"/>
      <c r="G51" s="1284"/>
      <c r="H51" s="1285"/>
      <c r="I51" s="107" t="s">
        <v>516</v>
      </c>
      <c r="J51" s="108" t="s">
        <v>516</v>
      </c>
      <c r="K51" s="108" t="s">
        <v>516</v>
      </c>
      <c r="L51" s="108" t="s">
        <v>516</v>
      </c>
      <c r="M51" s="109" t="s">
        <v>516</v>
      </c>
    </row>
    <row r="52" spans="2:13" ht="27.75" customHeight="1" x14ac:dyDescent="0.15">
      <c r="B52" s="1280"/>
      <c r="C52" s="1281"/>
      <c r="D52" s="106"/>
      <c r="E52" s="1284" t="s">
        <v>43</v>
      </c>
      <c r="F52" s="1284"/>
      <c r="G52" s="1284"/>
      <c r="H52" s="1285"/>
      <c r="I52" s="107">
        <v>4215</v>
      </c>
      <c r="J52" s="108">
        <v>4056</v>
      </c>
      <c r="K52" s="108">
        <v>3977</v>
      </c>
      <c r="L52" s="108">
        <v>3812</v>
      </c>
      <c r="M52" s="109">
        <v>3673</v>
      </c>
    </row>
    <row r="53" spans="2:13" ht="27.75" customHeight="1" thickBot="1" x14ac:dyDescent="0.2">
      <c r="B53" s="1291" t="s">
        <v>44</v>
      </c>
      <c r="C53" s="1292"/>
      <c r="D53" s="113"/>
      <c r="E53" s="1293" t="s">
        <v>45</v>
      </c>
      <c r="F53" s="1293"/>
      <c r="G53" s="1293"/>
      <c r="H53" s="1294"/>
      <c r="I53" s="114">
        <v>-2464</v>
      </c>
      <c r="J53" s="115">
        <v>-2905</v>
      </c>
      <c r="K53" s="115">
        <v>-3057</v>
      </c>
      <c r="L53" s="115">
        <v>-3198</v>
      </c>
      <c r="M53" s="116">
        <v>-3503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Qn51Bk9xkVNdtnNDqnn2HNlH96vkWuQ9oLaJwTndKHDy7s7FQvjcKxq5fPssl/7fl8DZ3rK2SNtskfu4lUlXg==" saltValue="ZBQcJ6NKobLQoQ9mNai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1688</v>
      </c>
      <c r="G55" s="128">
        <v>1690</v>
      </c>
      <c r="H55" s="129">
        <v>1633</v>
      </c>
    </row>
    <row r="56" spans="2:8" ht="52.5" customHeight="1" x14ac:dyDescent="0.15">
      <c r="B56" s="130"/>
      <c r="C56" s="1305" t="s">
        <v>49</v>
      </c>
      <c r="D56" s="1305"/>
      <c r="E56" s="1306"/>
      <c r="F56" s="131">
        <v>324</v>
      </c>
      <c r="G56" s="131">
        <v>324</v>
      </c>
      <c r="H56" s="132">
        <v>324</v>
      </c>
    </row>
    <row r="57" spans="2:8" ht="53.25" customHeight="1" x14ac:dyDescent="0.15">
      <c r="B57" s="130"/>
      <c r="C57" s="1307" t="s">
        <v>50</v>
      </c>
      <c r="D57" s="1307"/>
      <c r="E57" s="1308"/>
      <c r="F57" s="133">
        <v>2713</v>
      </c>
      <c r="G57" s="133">
        <v>2726</v>
      </c>
      <c r="H57" s="134">
        <v>2935</v>
      </c>
    </row>
    <row r="58" spans="2:8" ht="45.75" customHeight="1" x14ac:dyDescent="0.15">
      <c r="B58" s="135"/>
      <c r="C58" s="1295" t="s">
        <v>593</v>
      </c>
      <c r="D58" s="1296"/>
      <c r="E58" s="1297"/>
      <c r="F58" s="136">
        <v>1180</v>
      </c>
      <c r="G58" s="136">
        <v>1180</v>
      </c>
      <c r="H58" s="137">
        <v>1130</v>
      </c>
    </row>
    <row r="59" spans="2:8" ht="45.75" customHeight="1" x14ac:dyDescent="0.15">
      <c r="B59" s="135"/>
      <c r="C59" s="1295" t="s">
        <v>594</v>
      </c>
      <c r="D59" s="1296"/>
      <c r="E59" s="1297"/>
      <c r="F59" s="136">
        <v>554</v>
      </c>
      <c r="G59" s="136">
        <v>572</v>
      </c>
      <c r="H59" s="137">
        <v>591</v>
      </c>
    </row>
    <row r="60" spans="2:8" ht="45.75" customHeight="1" x14ac:dyDescent="0.15">
      <c r="B60" s="135"/>
      <c r="C60" s="1295" t="s">
        <v>595</v>
      </c>
      <c r="D60" s="1296"/>
      <c r="E60" s="1297"/>
      <c r="F60" s="136">
        <v>500</v>
      </c>
      <c r="G60" s="136">
        <v>500</v>
      </c>
      <c r="H60" s="137">
        <v>500</v>
      </c>
    </row>
    <row r="61" spans="2:8" ht="45.75" customHeight="1" x14ac:dyDescent="0.15">
      <c r="B61" s="135"/>
      <c r="C61" s="1295" t="s">
        <v>596</v>
      </c>
      <c r="D61" s="1296"/>
      <c r="E61" s="1297"/>
      <c r="F61" s="136">
        <v>222</v>
      </c>
      <c r="G61" s="136">
        <v>217</v>
      </c>
      <c r="H61" s="137">
        <v>455</v>
      </c>
    </row>
    <row r="62" spans="2:8" ht="45.75" customHeight="1" thickBot="1" x14ac:dyDescent="0.2">
      <c r="B62" s="138"/>
      <c r="C62" s="1298" t="s">
        <v>597</v>
      </c>
      <c r="D62" s="1299"/>
      <c r="E62" s="1300"/>
      <c r="F62" s="139">
        <v>157</v>
      </c>
      <c r="G62" s="139">
        <v>157</v>
      </c>
      <c r="H62" s="140">
        <v>157</v>
      </c>
    </row>
    <row r="63" spans="2:8" ht="52.5" customHeight="1" thickBot="1" x14ac:dyDescent="0.2">
      <c r="B63" s="141"/>
      <c r="C63" s="1301" t="s">
        <v>51</v>
      </c>
      <c r="D63" s="1301"/>
      <c r="E63" s="1302"/>
      <c r="F63" s="142">
        <v>4725</v>
      </c>
      <c r="G63" s="142">
        <v>4740</v>
      </c>
      <c r="H63" s="143">
        <v>4893</v>
      </c>
    </row>
    <row r="64" spans="2:8" ht="15" customHeight="1" x14ac:dyDescent="0.15"/>
  </sheetData>
  <sheetProtection algorithmName="SHA-512" hashValue="thSWBM0xqOHmqdi2ItOr9paTzDIqLfJ0XAkhH1VHp+bvF8DXsw18caySG7kN7ZAn6vBjNpEqREbrwJPt0XEd/Q==" saltValue="NfOMUEogB5X3N5fSzQho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9DBC5-14CD-4206-B93C-012B23352799}">
  <sheetPr>
    <pageSetUpPr fitToPage="1"/>
  </sheetPr>
  <dimension ref="A1:WZM160"/>
  <sheetViews>
    <sheetView showGridLines="0" tabSelected="1" topLeftCell="A25" zoomScale="85" zoomScaleNormal="8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38</v>
      </c>
      <c r="BQ53" s="1323"/>
      <c r="BR53" s="1323"/>
      <c r="BS53" s="1323"/>
      <c r="BT53" s="1323"/>
      <c r="BU53" s="1323"/>
      <c r="BV53" s="1323"/>
      <c r="BW53" s="1323"/>
      <c r="BX53" s="1323">
        <v>27.9</v>
      </c>
      <c r="BY53" s="1323"/>
      <c r="BZ53" s="1323"/>
      <c r="CA53" s="1323"/>
      <c r="CB53" s="1323"/>
      <c r="CC53" s="1323"/>
      <c r="CD53" s="1323"/>
      <c r="CE53" s="1323"/>
      <c r="CF53" s="1323">
        <v>40.299999999999997</v>
      </c>
      <c r="CG53" s="1323"/>
      <c r="CH53" s="1323"/>
      <c r="CI53" s="1323"/>
      <c r="CJ53" s="1323"/>
      <c r="CK53" s="1323"/>
      <c r="CL53" s="1323"/>
      <c r="CM53" s="1323"/>
      <c r="CN53" s="1323">
        <v>42.3</v>
      </c>
      <c r="CO53" s="1323"/>
      <c r="CP53" s="1323"/>
      <c r="CQ53" s="1323"/>
      <c r="CR53" s="1323"/>
      <c r="CS53" s="1323"/>
      <c r="CT53" s="1323"/>
      <c r="CU53" s="1323"/>
      <c r="CV53" s="1323">
        <v>46.3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605</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6.1</v>
      </c>
      <c r="BQ75" s="1323"/>
      <c r="BR75" s="1323"/>
      <c r="BS75" s="1323"/>
      <c r="BT75" s="1323"/>
      <c r="BU75" s="1323"/>
      <c r="BV75" s="1323"/>
      <c r="BW75" s="1323"/>
      <c r="BX75" s="1323">
        <v>5.2</v>
      </c>
      <c r="BY75" s="1323"/>
      <c r="BZ75" s="1323"/>
      <c r="CA75" s="1323"/>
      <c r="CB75" s="1323"/>
      <c r="CC75" s="1323"/>
      <c r="CD75" s="1323"/>
      <c r="CE75" s="1323"/>
      <c r="CF75" s="1323">
        <v>5</v>
      </c>
      <c r="CG75" s="1323"/>
      <c r="CH75" s="1323"/>
      <c r="CI75" s="1323"/>
      <c r="CJ75" s="1323"/>
      <c r="CK75" s="1323"/>
      <c r="CL75" s="1323"/>
      <c r="CM75" s="1323"/>
      <c r="CN75" s="1323">
        <v>5.6</v>
      </c>
      <c r="CO75" s="1323"/>
      <c r="CP75" s="1323"/>
      <c r="CQ75" s="1323"/>
      <c r="CR75" s="1323"/>
      <c r="CS75" s="1323"/>
      <c r="CT75" s="1323"/>
      <c r="CU75" s="1323"/>
      <c r="CV75" s="1323">
        <v>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vsL1PNZ5MoVyy/jOfzX/dlKiI2IpixQUIJVClRc48XIcRvcSriItuec47xICjtFDDBplyEWr209NW5lcbTy3w==" saltValue="cuPNmU5zI+nbTvg7z8xb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5596-1981-4B38-8D8B-068613DBE4A1}">
  <sheetPr>
    <pageSetUpPr fitToPage="1"/>
  </sheetPr>
  <dimension ref="A1:DR125"/>
  <sheetViews>
    <sheetView showGridLines="0" topLeftCell="A79" zoomScale="70" zoomScaleNormal="70" zoomScaleSheetLayoutView="70" workbookViewId="0">
      <selection activeCell="AH98" sqref="AH9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y8XzIgJj/Ldhanv3+6PiYWVFbycpeVT50eHzptQcISxX+6cCP0s23ncs8lbL8F4Ly4O+NQvifrWiWoae2w82EQ==" saltValue="nkw/zufNmZQOiV0XwOkU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FD49-93D4-4B30-BAE0-BDFB5226042E}">
  <sheetPr>
    <pageSetUpPr fitToPage="1"/>
  </sheetPr>
  <dimension ref="A1:DR125"/>
  <sheetViews>
    <sheetView showGridLines="0" topLeftCell="A98" zoomScale="70" zoomScaleNormal="70" zoomScaleSheetLayoutView="55" workbookViewId="0">
      <selection activeCell="CM63" sqref="CM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bgC1ODsajWZf9Q8RoTLZN3m+kYmddpxBofMNzPRPMtDt3yZ36G54+ynw7T9h7lmgyuEFbtNsFBo9t3cnNqeP+Q==" saltValue="uPDboB1jdt61/vktvdLO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153834</v>
      </c>
      <c r="E3" s="162"/>
      <c r="F3" s="163">
        <v>162193</v>
      </c>
      <c r="G3" s="164"/>
      <c r="H3" s="165"/>
    </row>
    <row r="4" spans="1:8" x14ac:dyDescent="0.15">
      <c r="A4" s="166"/>
      <c r="B4" s="167"/>
      <c r="C4" s="168"/>
      <c r="D4" s="169">
        <v>57435</v>
      </c>
      <c r="E4" s="170"/>
      <c r="F4" s="171">
        <v>79985</v>
      </c>
      <c r="G4" s="172"/>
      <c r="H4" s="173"/>
    </row>
    <row r="5" spans="1:8" x14ac:dyDescent="0.15">
      <c r="A5" s="154" t="s">
        <v>550</v>
      </c>
      <c r="B5" s="159"/>
      <c r="C5" s="160"/>
      <c r="D5" s="161">
        <v>57092</v>
      </c>
      <c r="E5" s="162"/>
      <c r="F5" s="163">
        <v>168868</v>
      </c>
      <c r="G5" s="164"/>
      <c r="H5" s="165"/>
    </row>
    <row r="6" spans="1:8" x14ac:dyDescent="0.15">
      <c r="A6" s="166"/>
      <c r="B6" s="167"/>
      <c r="C6" s="168"/>
      <c r="D6" s="169">
        <v>37704</v>
      </c>
      <c r="E6" s="170"/>
      <c r="F6" s="171">
        <v>79360</v>
      </c>
      <c r="G6" s="172"/>
      <c r="H6" s="173"/>
    </row>
    <row r="7" spans="1:8" x14ac:dyDescent="0.15">
      <c r="A7" s="154" t="s">
        <v>551</v>
      </c>
      <c r="B7" s="159"/>
      <c r="C7" s="160"/>
      <c r="D7" s="161">
        <v>100292</v>
      </c>
      <c r="E7" s="162"/>
      <c r="F7" s="163">
        <v>202870</v>
      </c>
      <c r="G7" s="164"/>
      <c r="H7" s="165"/>
    </row>
    <row r="8" spans="1:8" x14ac:dyDescent="0.15">
      <c r="A8" s="166"/>
      <c r="B8" s="167"/>
      <c r="C8" s="168"/>
      <c r="D8" s="169">
        <v>49657</v>
      </c>
      <c r="E8" s="170"/>
      <c r="F8" s="171">
        <v>79735</v>
      </c>
      <c r="G8" s="172"/>
      <c r="H8" s="173"/>
    </row>
    <row r="9" spans="1:8" x14ac:dyDescent="0.15">
      <c r="A9" s="154" t="s">
        <v>552</v>
      </c>
      <c r="B9" s="159"/>
      <c r="C9" s="160"/>
      <c r="D9" s="161">
        <v>60686</v>
      </c>
      <c r="E9" s="162"/>
      <c r="F9" s="163">
        <v>167497</v>
      </c>
      <c r="G9" s="164"/>
      <c r="H9" s="165"/>
    </row>
    <row r="10" spans="1:8" x14ac:dyDescent="0.15">
      <c r="A10" s="166"/>
      <c r="B10" s="167"/>
      <c r="C10" s="168"/>
      <c r="D10" s="169">
        <v>49040</v>
      </c>
      <c r="E10" s="170"/>
      <c r="F10" s="171">
        <v>82571</v>
      </c>
      <c r="G10" s="172"/>
      <c r="H10" s="173"/>
    </row>
    <row r="11" spans="1:8" x14ac:dyDescent="0.15">
      <c r="A11" s="154" t="s">
        <v>553</v>
      </c>
      <c r="B11" s="159"/>
      <c r="C11" s="160"/>
      <c r="D11" s="161">
        <v>67282</v>
      </c>
      <c r="E11" s="162"/>
      <c r="F11" s="163">
        <v>190274</v>
      </c>
      <c r="G11" s="164"/>
      <c r="H11" s="165"/>
    </row>
    <row r="12" spans="1:8" x14ac:dyDescent="0.15">
      <c r="A12" s="166"/>
      <c r="B12" s="167"/>
      <c r="C12" s="174"/>
      <c r="D12" s="169">
        <v>49313</v>
      </c>
      <c r="E12" s="170"/>
      <c r="F12" s="171">
        <v>88584</v>
      </c>
      <c r="G12" s="172"/>
      <c r="H12" s="173"/>
    </row>
    <row r="13" spans="1:8" x14ac:dyDescent="0.15">
      <c r="A13" s="154"/>
      <c r="B13" s="159"/>
      <c r="C13" s="175"/>
      <c r="D13" s="176">
        <v>87837</v>
      </c>
      <c r="E13" s="177"/>
      <c r="F13" s="178">
        <v>178340</v>
      </c>
      <c r="G13" s="179"/>
      <c r="H13" s="165"/>
    </row>
    <row r="14" spans="1:8" x14ac:dyDescent="0.15">
      <c r="A14" s="166"/>
      <c r="B14" s="167"/>
      <c r="C14" s="168"/>
      <c r="D14" s="169">
        <v>48630</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13.73</v>
      </c>
      <c r="C19" s="180">
        <f>ROUND(VALUE(SUBSTITUTE(実質収支比率等に係る経年分析!G$48,"▲","-")),2)</f>
        <v>12.57</v>
      </c>
      <c r="D19" s="180">
        <f>ROUND(VALUE(SUBSTITUTE(実質収支比率等に係る経年分析!H$48,"▲","-")),2)</f>
        <v>12.34</v>
      </c>
      <c r="E19" s="180">
        <f>ROUND(VALUE(SUBSTITUTE(実質収支比率等に係る経年分析!I$48,"▲","-")),2)</f>
        <v>13.02</v>
      </c>
      <c r="F19" s="180">
        <f>ROUND(VALUE(SUBSTITUTE(実質収支比率等に係る経年分析!J$48,"▲","-")),2)</f>
        <v>13.64</v>
      </c>
    </row>
    <row r="20" spans="1:11" x14ac:dyDescent="0.15">
      <c r="A20" s="180" t="s">
        <v>55</v>
      </c>
      <c r="B20" s="180">
        <f>ROUND(VALUE(SUBSTITUTE(実質収支比率等に係る経年分析!F$47,"▲","-")),2)</f>
        <v>125.16</v>
      </c>
      <c r="C20" s="180">
        <f>ROUND(VALUE(SUBSTITUTE(実質収支比率等に係る経年分析!G$47,"▲","-")),2)</f>
        <v>127.88</v>
      </c>
      <c r="D20" s="180">
        <f>ROUND(VALUE(SUBSTITUTE(実質収支比率等に係る経年分析!H$47,"▲","-")),2)</f>
        <v>57.66</v>
      </c>
      <c r="E20" s="180">
        <f>ROUND(VALUE(SUBSTITUTE(実質収支比率等に係る経年分析!I$47,"▲","-")),2)</f>
        <v>57.52</v>
      </c>
      <c r="F20" s="180">
        <f>ROUND(VALUE(SUBSTITUTE(実質収支比率等に係る経年分析!J$47,"▲","-")),2)</f>
        <v>56.29</v>
      </c>
    </row>
    <row r="21" spans="1:11" x14ac:dyDescent="0.15">
      <c r="A21" s="180" t="s">
        <v>56</v>
      </c>
      <c r="B21" s="180">
        <f>IF(ISNUMBER(VALUE(SUBSTITUTE(実質収支比率等に係る経年分析!F$49,"▲","-"))),ROUND(VALUE(SUBSTITUTE(実質収支比率等に係る経年分析!F$49,"▲","-")),2),NA())</f>
        <v>4.3099999999999996</v>
      </c>
      <c r="C21" s="180">
        <f>IF(ISNUMBER(VALUE(SUBSTITUTE(実質収支比率等に係る経年分析!G$49,"▲","-"))),ROUND(VALUE(SUBSTITUTE(実質収支比率等に係る経年分析!G$49,"▲","-")),2),NA())</f>
        <v>-8.07</v>
      </c>
      <c r="D21" s="180">
        <f>IF(ISNUMBER(VALUE(SUBSTITUTE(実質収支比率等に係る経年分析!H$49,"▲","-"))),ROUND(VALUE(SUBSTITUTE(実質収支比率等に係る経年分析!H$49,"▲","-")),2),NA())</f>
        <v>-78.47</v>
      </c>
      <c r="E21" s="180">
        <f>IF(ISNUMBER(VALUE(SUBSTITUTE(実質収支比率等に係る経年分析!I$49,"▲","-"))),ROUND(VALUE(SUBSTITUTE(実質収支比率等に係る経年分析!I$49,"▲","-")),2),NA())</f>
        <v>-5.4</v>
      </c>
      <c r="F21" s="180">
        <f>IF(ISNUMBER(VALUE(SUBSTITUTE(実質収支比率等に係る経年分析!J$49,"▲","-"))),ROUND(VALUE(SUBSTITUTE(実質収支比率等に係る経年分析!J$49,"▲","-")),2),NA())</f>
        <v>-8.14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385</v>
      </c>
      <c r="E42" s="182"/>
      <c r="F42" s="182"/>
      <c r="G42" s="182">
        <f>'実質公債費比率（分子）の構造'!L$52</f>
        <v>379</v>
      </c>
      <c r="H42" s="182"/>
      <c r="I42" s="182"/>
      <c r="J42" s="182">
        <f>'実質公債費比率（分子）の構造'!M$52</f>
        <v>377</v>
      </c>
      <c r="K42" s="182"/>
      <c r="L42" s="182"/>
      <c r="M42" s="182">
        <f>'実質公債費比率（分子）の構造'!N$52</f>
        <v>377</v>
      </c>
      <c r="N42" s="182"/>
      <c r="O42" s="182"/>
      <c r="P42" s="182">
        <f>'実質公債費比率（分子）の構造'!O$52</f>
        <v>358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41</v>
      </c>
      <c r="C44" s="182"/>
      <c r="D44" s="182"/>
      <c r="E44" s="182">
        <f>'実質公債費比率（分子）の構造'!L$50</f>
        <v>41</v>
      </c>
      <c r="F44" s="182"/>
      <c r="G44" s="182"/>
      <c r="H44" s="182">
        <f>'実質公債費比率（分子）の構造'!M$50</f>
        <v>41</v>
      </c>
      <c r="I44" s="182"/>
      <c r="J44" s="182"/>
      <c r="K44" s="182">
        <f>'実質公債費比率（分子）の構造'!N$50</f>
        <v>41</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5</v>
      </c>
      <c r="O45" s="182"/>
      <c r="P45" s="182"/>
    </row>
    <row r="46" spans="1:16" x14ac:dyDescent="0.15">
      <c r="A46" s="182" t="s">
        <v>67</v>
      </c>
      <c r="B46" s="182">
        <f>'実質公債費比率（分子）の構造'!K$48</f>
        <v>214</v>
      </c>
      <c r="C46" s="182"/>
      <c r="D46" s="182"/>
      <c r="E46" s="182">
        <f>'実質公債費比率（分子）の構造'!L$48</f>
        <v>202</v>
      </c>
      <c r="F46" s="182"/>
      <c r="G46" s="182"/>
      <c r="H46" s="182">
        <f>'実質公債費比率（分子）の構造'!M$48</f>
        <v>207</v>
      </c>
      <c r="I46" s="182"/>
      <c r="J46" s="182"/>
      <c r="K46" s="182">
        <f>'実質公債費比率（分子）の構造'!N$48</f>
        <v>213</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247</v>
      </c>
      <c r="C49" s="182"/>
      <c r="D49" s="182"/>
      <c r="E49" s="182">
        <f>'実質公債費比率（分子）の構造'!L$45</f>
        <v>258</v>
      </c>
      <c r="F49" s="182"/>
      <c r="G49" s="182"/>
      <c r="H49" s="182">
        <f>'実質公債費比率（分子）の構造'!M$45</f>
        <v>272</v>
      </c>
      <c r="I49" s="182"/>
      <c r="J49" s="182"/>
      <c r="K49" s="182">
        <f>'実質公債費比率（分子）の構造'!N$45</f>
        <v>280</v>
      </c>
      <c r="L49" s="182"/>
      <c r="M49" s="182"/>
      <c r="N49" s="182">
        <f>'実質公債費比率（分子）の構造'!O$45</f>
        <v>298</v>
      </c>
      <c r="O49" s="182"/>
      <c r="P49" s="182"/>
    </row>
    <row r="50" spans="1:16" x14ac:dyDescent="0.15">
      <c r="A50" s="182" t="s">
        <v>71</v>
      </c>
      <c r="B50" s="182" t="e">
        <f>NA()</f>
        <v>#N/A</v>
      </c>
      <c r="C50" s="182">
        <f>IF(ISNUMBER('実質公債費比率（分子）の構造'!K$53),'実質公債費比率（分子）の構造'!K$53,NA())</f>
        <v>118</v>
      </c>
      <c r="D50" s="182" t="e">
        <f>NA()</f>
        <v>#N/A</v>
      </c>
      <c r="E50" s="182" t="e">
        <f>NA()</f>
        <v>#N/A</v>
      </c>
      <c r="F50" s="182">
        <f>IF(ISNUMBER('実質公債費比率（分子）の構造'!L$53),'実質公債費比率（分子）の構造'!L$53,NA())</f>
        <v>126</v>
      </c>
      <c r="G50" s="182" t="e">
        <f>NA()</f>
        <v>#N/A</v>
      </c>
      <c r="H50" s="182" t="e">
        <f>NA()</f>
        <v>#N/A</v>
      </c>
      <c r="I50" s="182">
        <f>IF(ISNUMBER('実質公債費比率（分子）の構造'!M$53),'実質公債費比率（分子）の構造'!M$53,NA())</f>
        <v>147</v>
      </c>
      <c r="J50" s="182" t="e">
        <f>NA()</f>
        <v>#N/A</v>
      </c>
      <c r="K50" s="182" t="e">
        <f>NA()</f>
        <v>#N/A</v>
      </c>
      <c r="L50" s="182">
        <f>IF(ISNUMBER('実質公債費比率（分子）の構造'!N$53),'実質公債費比率（分子）の構造'!N$53,NA())</f>
        <v>161</v>
      </c>
      <c r="M50" s="182" t="e">
        <f>NA()</f>
        <v>#N/A</v>
      </c>
      <c r="N50" s="182" t="e">
        <f>NA()</f>
        <v>#N/A</v>
      </c>
      <c r="O50" s="182">
        <f>IF(ISNUMBER('実質公債費比率（分子）の構造'!O$53),'実質公債費比率（分子）の構造'!O$53,NA())</f>
        <v>152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4215</v>
      </c>
      <c r="E56" s="181"/>
      <c r="F56" s="181"/>
      <c r="G56" s="181">
        <f>'将来負担比率（分子）の構造'!J$52</f>
        <v>4056</v>
      </c>
      <c r="H56" s="181"/>
      <c r="I56" s="181"/>
      <c r="J56" s="181">
        <f>'将来負担比率（分子）の構造'!K$52</f>
        <v>3977</v>
      </c>
      <c r="K56" s="181"/>
      <c r="L56" s="181"/>
      <c r="M56" s="181">
        <f>'将来負担比率（分子）の構造'!L$52</f>
        <v>3812</v>
      </c>
      <c r="N56" s="181"/>
      <c r="O56" s="181"/>
      <c r="P56" s="181">
        <f>'将来負担比率（分子）の構造'!M$52</f>
        <v>3673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4376</v>
      </c>
      <c r="E58" s="181"/>
      <c r="F58" s="181"/>
      <c r="G58" s="181">
        <f>'将来負担比率（分子）の構造'!J$50</f>
        <v>4683</v>
      </c>
      <c r="H58" s="181"/>
      <c r="I58" s="181"/>
      <c r="J58" s="181">
        <f>'将来負担比率（分子）の構造'!K$50</f>
        <v>4837</v>
      </c>
      <c r="K58" s="181"/>
      <c r="L58" s="181"/>
      <c r="M58" s="181">
        <f>'将来負担比率（分子）の構造'!L$50</f>
        <v>4870</v>
      </c>
      <c r="N58" s="181"/>
      <c r="O58" s="181"/>
      <c r="P58" s="181">
        <f>'将来負担比率（分子）の構造'!M$50</f>
        <v>5056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744</v>
      </c>
      <c r="C62" s="181"/>
      <c r="D62" s="181"/>
      <c r="E62" s="181">
        <f>'将来負担比率（分子）の構造'!J$45</f>
        <v>734</v>
      </c>
      <c r="F62" s="181"/>
      <c r="G62" s="181"/>
      <c r="H62" s="181">
        <f>'将来負担比率（分子）の構造'!K$45</f>
        <v>719</v>
      </c>
      <c r="I62" s="181"/>
      <c r="J62" s="181"/>
      <c r="K62" s="181">
        <f>'将来負担比率（分子）の構造'!L$45</f>
        <v>764</v>
      </c>
      <c r="L62" s="181"/>
      <c r="M62" s="181"/>
      <c r="N62" s="181">
        <f>'将来負担比率（分子）の構造'!M$45</f>
        <v>709</v>
      </c>
      <c r="O62" s="181"/>
      <c r="P62" s="181"/>
    </row>
    <row r="63" spans="1:16" x14ac:dyDescent="0.15">
      <c r="A63" s="181" t="s">
        <v>34</v>
      </c>
      <c r="B63" s="181">
        <f>'将来負担比率（分子）の構造'!I$44</f>
        <v>38</v>
      </c>
      <c r="C63" s="181"/>
      <c r="D63" s="181"/>
      <c r="E63" s="181">
        <f>'将来負担比率（分子）の構造'!J$44</f>
        <v>55</v>
      </c>
      <c r="F63" s="181"/>
      <c r="G63" s="181"/>
      <c r="H63" s="181">
        <f>'将来負担比率（分子）の構造'!K$44</f>
        <v>135</v>
      </c>
      <c r="I63" s="181"/>
      <c r="J63" s="181"/>
      <c r="K63" s="181">
        <f>'将来負担比率（分子）の構造'!L$44</f>
        <v>136</v>
      </c>
      <c r="L63" s="181"/>
      <c r="M63" s="181"/>
      <c r="N63" s="181">
        <f>'将来負担比率（分子）の構造'!M$44</f>
        <v>132</v>
      </c>
      <c r="O63" s="181"/>
      <c r="P63" s="181"/>
    </row>
    <row r="64" spans="1:16" x14ac:dyDescent="0.15">
      <c r="A64" s="181" t="s">
        <v>33</v>
      </c>
      <c r="B64" s="181">
        <f>'将来負担比率（分子）の構造'!I$43</f>
        <v>2322</v>
      </c>
      <c r="C64" s="181"/>
      <c r="D64" s="181"/>
      <c r="E64" s="181">
        <f>'将来負担比率（分子）の構造'!J$43</f>
        <v>2140</v>
      </c>
      <c r="F64" s="181"/>
      <c r="G64" s="181"/>
      <c r="H64" s="181">
        <f>'将来負担比率（分子）の構造'!K$43</f>
        <v>2067</v>
      </c>
      <c r="I64" s="181"/>
      <c r="J64" s="181"/>
      <c r="K64" s="181">
        <f>'将来負担比率（分子）の構造'!L$43</f>
        <v>1901</v>
      </c>
      <c r="L64" s="181"/>
      <c r="M64" s="181"/>
      <c r="N64" s="181">
        <f>'将来負担比率（分子）の構造'!M$43</f>
        <v>1740</v>
      </c>
      <c r="O64" s="181"/>
      <c r="P64" s="181"/>
    </row>
    <row r="65" spans="1:16" x14ac:dyDescent="0.15">
      <c r="A65" s="181" t="s">
        <v>32</v>
      </c>
      <c r="B65" s="181">
        <f>'将来負担比率（分子）の構造'!I$42</f>
        <v>117</v>
      </c>
      <c r="C65" s="181"/>
      <c r="D65" s="181"/>
      <c r="E65" s="181">
        <f>'将来負担比率（分子）の構造'!J$42</f>
        <v>79</v>
      </c>
      <c r="F65" s="181"/>
      <c r="G65" s="181"/>
      <c r="H65" s="181">
        <f>'将来負担比率（分子）の構造'!K$42</f>
        <v>40</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2906</v>
      </c>
      <c r="C66" s="181"/>
      <c r="D66" s="181"/>
      <c r="E66" s="181">
        <f>'将来負担比率（分子）の構造'!J$41</f>
        <v>2826</v>
      </c>
      <c r="F66" s="181"/>
      <c r="G66" s="181"/>
      <c r="H66" s="181">
        <f>'将来負担比率（分子）の構造'!K$41</f>
        <v>2796</v>
      </c>
      <c r="I66" s="181"/>
      <c r="J66" s="181"/>
      <c r="K66" s="181">
        <f>'将来負担比率（分子）の構造'!L$41</f>
        <v>2683</v>
      </c>
      <c r="L66" s="181"/>
      <c r="M66" s="181"/>
      <c r="N66" s="181">
        <f>'将来負担比率（分子）の構造'!M$41</f>
        <v>2644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1688</v>
      </c>
      <c r="C72" s="185">
        <f>基金残高に係る経年分析!G55</f>
        <v>1690</v>
      </c>
      <c r="D72" s="185">
        <f>基金残高に係る経年分析!H55</f>
        <v>1633</v>
      </c>
    </row>
    <row r="73" spans="1:16" x14ac:dyDescent="0.15">
      <c r="A73" s="184" t="s">
        <v>78</v>
      </c>
      <c r="B73" s="185">
        <f>基金残高に係る経年分析!F56</f>
        <v>324</v>
      </c>
      <c r="C73" s="185">
        <f>基金残高に係る経年分析!G56</f>
        <v>324</v>
      </c>
      <c r="D73" s="185">
        <f>基金残高に係る経年分析!H56</f>
        <v>324</v>
      </c>
    </row>
    <row r="74" spans="1:16" x14ac:dyDescent="0.15">
      <c r="A74" s="184" t="s">
        <v>79</v>
      </c>
      <c r="B74" s="185">
        <f>基金残高に係る経年分析!F57</f>
        <v>2713</v>
      </c>
      <c r="C74" s="185">
        <f>基金残高に係る経年分析!G57</f>
        <v>2726</v>
      </c>
      <c r="D74" s="185">
        <f>基金残高に係る経年分析!H57</f>
        <v>2935</v>
      </c>
    </row>
  </sheetData>
  <sheetProtection algorithmName="SHA-512" hashValue="YrlJkibVevrWs/lerFKdWVnyk9FbWT0GsrHxoXjn+N7RhrNiCrf523XJXFy7VqdVcOvwUVRqRqk8cz3aBnwWkQ==" saltValue="OvG19oMvxl2HhvljgkQK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1235305</v>
      </c>
      <c r="S5" s="673"/>
      <c r="T5" s="673"/>
      <c r="U5" s="673"/>
      <c r="V5" s="673"/>
      <c r="W5" s="673"/>
      <c r="X5" s="673"/>
      <c r="Y5" s="674"/>
      <c r="Z5" s="675">
        <v>23.2</v>
      </c>
      <c r="AA5" s="675"/>
      <c r="AB5" s="675"/>
      <c r="AC5" s="675"/>
      <c r="AD5" s="676">
        <v>1235305</v>
      </c>
      <c r="AE5" s="676"/>
      <c r="AF5" s="676"/>
      <c r="AG5" s="676"/>
      <c r="AH5" s="676"/>
      <c r="AI5" s="676"/>
      <c r="AJ5" s="676"/>
      <c r="AK5" s="676"/>
      <c r="AL5" s="677">
        <v>42.6</v>
      </c>
      <c r="AM5" s="678"/>
      <c r="AN5" s="678"/>
      <c r="AO5" s="679"/>
      <c r="AP5" s="669" t="s">
        <v>227</v>
      </c>
      <c r="AQ5" s="670"/>
      <c r="AR5" s="670"/>
      <c r="AS5" s="670"/>
      <c r="AT5" s="670"/>
      <c r="AU5" s="670"/>
      <c r="AV5" s="670"/>
      <c r="AW5" s="670"/>
      <c r="AX5" s="670"/>
      <c r="AY5" s="670"/>
      <c r="AZ5" s="670"/>
      <c r="BA5" s="670"/>
      <c r="BB5" s="670"/>
      <c r="BC5" s="670"/>
      <c r="BD5" s="670"/>
      <c r="BE5" s="670"/>
      <c r="BF5" s="671"/>
      <c r="BG5" s="683">
        <v>1234914</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115701</v>
      </c>
      <c r="S6" s="684"/>
      <c r="T6" s="684"/>
      <c r="U6" s="684"/>
      <c r="V6" s="684"/>
      <c r="W6" s="684"/>
      <c r="X6" s="684"/>
      <c r="Y6" s="685"/>
      <c r="Z6" s="686">
        <v>2.2000000000000002</v>
      </c>
      <c r="AA6" s="686"/>
      <c r="AB6" s="686"/>
      <c r="AC6" s="686"/>
      <c r="AD6" s="687">
        <v>115701</v>
      </c>
      <c r="AE6" s="687"/>
      <c r="AF6" s="687"/>
      <c r="AG6" s="687"/>
      <c r="AH6" s="687"/>
      <c r="AI6" s="687"/>
      <c r="AJ6" s="687"/>
      <c r="AK6" s="687"/>
      <c r="AL6" s="688">
        <v>4</v>
      </c>
      <c r="AM6" s="689"/>
      <c r="AN6" s="689"/>
      <c r="AO6" s="690"/>
      <c r="AP6" s="680" t="s">
        <v>233</v>
      </c>
      <c r="AQ6" s="681"/>
      <c r="AR6" s="681"/>
      <c r="AS6" s="681"/>
      <c r="AT6" s="681"/>
      <c r="AU6" s="681"/>
      <c r="AV6" s="681"/>
      <c r="AW6" s="681"/>
      <c r="AX6" s="681"/>
      <c r="AY6" s="681"/>
      <c r="AZ6" s="681"/>
      <c r="BA6" s="681"/>
      <c r="BB6" s="681"/>
      <c r="BC6" s="681"/>
      <c r="BD6" s="681"/>
      <c r="BE6" s="681"/>
      <c r="BF6" s="682"/>
      <c r="BG6" s="683">
        <v>1234914</v>
      </c>
      <c r="BH6" s="684"/>
      <c r="BI6" s="684"/>
      <c r="BJ6" s="684"/>
      <c r="BK6" s="684"/>
      <c r="BL6" s="684"/>
      <c r="BM6" s="684"/>
      <c r="BN6" s="685"/>
      <c r="BO6" s="686">
        <v>100</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71043</v>
      </c>
      <c r="CS6" s="684"/>
      <c r="CT6" s="684"/>
      <c r="CU6" s="684"/>
      <c r="CV6" s="684"/>
      <c r="CW6" s="684"/>
      <c r="CX6" s="684"/>
      <c r="CY6" s="685"/>
      <c r="CZ6" s="677">
        <v>1.5</v>
      </c>
      <c r="DA6" s="678"/>
      <c r="DB6" s="678"/>
      <c r="DC6" s="697"/>
      <c r="DD6" s="692" t="s">
        <v>228</v>
      </c>
      <c r="DE6" s="684"/>
      <c r="DF6" s="684"/>
      <c r="DG6" s="684"/>
      <c r="DH6" s="684"/>
      <c r="DI6" s="684"/>
      <c r="DJ6" s="684"/>
      <c r="DK6" s="684"/>
      <c r="DL6" s="684"/>
      <c r="DM6" s="684"/>
      <c r="DN6" s="684"/>
      <c r="DO6" s="684"/>
      <c r="DP6" s="685"/>
      <c r="DQ6" s="692">
        <v>71043</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772</v>
      </c>
      <c r="S7" s="684"/>
      <c r="T7" s="684"/>
      <c r="U7" s="684"/>
      <c r="V7" s="684"/>
      <c r="W7" s="684"/>
      <c r="X7" s="684"/>
      <c r="Y7" s="685"/>
      <c r="Z7" s="686">
        <v>0</v>
      </c>
      <c r="AA7" s="686"/>
      <c r="AB7" s="686"/>
      <c r="AC7" s="686"/>
      <c r="AD7" s="687">
        <v>772</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459346</v>
      </c>
      <c r="BH7" s="684"/>
      <c r="BI7" s="684"/>
      <c r="BJ7" s="684"/>
      <c r="BK7" s="684"/>
      <c r="BL7" s="684"/>
      <c r="BM7" s="684"/>
      <c r="BN7" s="685"/>
      <c r="BO7" s="686">
        <v>37.200000000000003</v>
      </c>
      <c r="BP7" s="686"/>
      <c r="BQ7" s="686"/>
      <c r="BR7" s="686"/>
      <c r="BS7" s="687" t="s">
        <v>228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1396324</v>
      </c>
      <c r="CS7" s="684"/>
      <c r="CT7" s="684"/>
      <c r="CU7" s="684"/>
      <c r="CV7" s="684"/>
      <c r="CW7" s="684"/>
      <c r="CX7" s="684"/>
      <c r="CY7" s="685"/>
      <c r="CZ7" s="686">
        <v>28.6</v>
      </c>
      <c r="DA7" s="686"/>
      <c r="DB7" s="686"/>
      <c r="DC7" s="686"/>
      <c r="DD7" s="692">
        <v>32299</v>
      </c>
      <c r="DE7" s="684"/>
      <c r="DF7" s="684"/>
      <c r="DG7" s="684"/>
      <c r="DH7" s="684"/>
      <c r="DI7" s="684"/>
      <c r="DJ7" s="684"/>
      <c r="DK7" s="684"/>
      <c r="DL7" s="684"/>
      <c r="DM7" s="684"/>
      <c r="DN7" s="684"/>
      <c r="DO7" s="684"/>
      <c r="DP7" s="685"/>
      <c r="DQ7" s="692">
        <v>555221</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3768</v>
      </c>
      <c r="S8" s="684"/>
      <c r="T8" s="684"/>
      <c r="U8" s="684"/>
      <c r="V8" s="684"/>
      <c r="W8" s="684"/>
      <c r="X8" s="684"/>
      <c r="Y8" s="685"/>
      <c r="Z8" s="686">
        <v>0.1</v>
      </c>
      <c r="AA8" s="686"/>
      <c r="AB8" s="686"/>
      <c r="AC8" s="686"/>
      <c r="AD8" s="687">
        <v>3768</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12686</v>
      </c>
      <c r="BH8" s="684"/>
      <c r="BI8" s="684"/>
      <c r="BJ8" s="684"/>
      <c r="BK8" s="684"/>
      <c r="BL8" s="684"/>
      <c r="BM8" s="684"/>
      <c r="BN8" s="685"/>
      <c r="BO8" s="686">
        <v>1</v>
      </c>
      <c r="BP8" s="686"/>
      <c r="BQ8" s="686"/>
      <c r="BR8" s="686"/>
      <c r="BS8" s="692" t="s">
        <v>228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1085154</v>
      </c>
      <c r="CS8" s="684"/>
      <c r="CT8" s="684"/>
      <c r="CU8" s="684"/>
      <c r="CV8" s="684"/>
      <c r="CW8" s="684"/>
      <c r="CX8" s="684"/>
      <c r="CY8" s="685"/>
      <c r="CZ8" s="686">
        <v>22.2</v>
      </c>
      <c r="DA8" s="686"/>
      <c r="DB8" s="686"/>
      <c r="DC8" s="686"/>
      <c r="DD8" s="692">
        <v>10786</v>
      </c>
      <c r="DE8" s="684"/>
      <c r="DF8" s="684"/>
      <c r="DG8" s="684"/>
      <c r="DH8" s="684"/>
      <c r="DI8" s="684"/>
      <c r="DJ8" s="684"/>
      <c r="DK8" s="684"/>
      <c r="DL8" s="684"/>
      <c r="DM8" s="684"/>
      <c r="DN8" s="684"/>
      <c r="DO8" s="684"/>
      <c r="DP8" s="685"/>
      <c r="DQ8" s="692">
        <v>674634</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2224</v>
      </c>
      <c r="S9" s="684"/>
      <c r="T9" s="684"/>
      <c r="U9" s="684"/>
      <c r="V9" s="684"/>
      <c r="W9" s="684"/>
      <c r="X9" s="684"/>
      <c r="Y9" s="685"/>
      <c r="Z9" s="686">
        <v>0</v>
      </c>
      <c r="AA9" s="686"/>
      <c r="AB9" s="686"/>
      <c r="AC9" s="686"/>
      <c r="AD9" s="687">
        <v>2224</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339720</v>
      </c>
      <c r="BH9" s="684"/>
      <c r="BI9" s="684"/>
      <c r="BJ9" s="684"/>
      <c r="BK9" s="684"/>
      <c r="BL9" s="684"/>
      <c r="BM9" s="684"/>
      <c r="BN9" s="685"/>
      <c r="BO9" s="686">
        <v>27.5</v>
      </c>
      <c r="BP9" s="686"/>
      <c r="BQ9" s="686"/>
      <c r="BR9" s="686"/>
      <c r="BS9" s="692" t="s">
        <v>127</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207095</v>
      </c>
      <c r="CS9" s="684"/>
      <c r="CT9" s="684"/>
      <c r="CU9" s="684"/>
      <c r="CV9" s="684"/>
      <c r="CW9" s="684"/>
      <c r="CX9" s="684"/>
      <c r="CY9" s="685"/>
      <c r="CZ9" s="686">
        <v>4.2</v>
      </c>
      <c r="DA9" s="686"/>
      <c r="DB9" s="686"/>
      <c r="DC9" s="686"/>
      <c r="DD9" s="692" t="s">
        <v>228</v>
      </c>
      <c r="DE9" s="684"/>
      <c r="DF9" s="684"/>
      <c r="DG9" s="684"/>
      <c r="DH9" s="684"/>
      <c r="DI9" s="684"/>
      <c r="DJ9" s="684"/>
      <c r="DK9" s="684"/>
      <c r="DL9" s="684"/>
      <c r="DM9" s="684"/>
      <c r="DN9" s="684"/>
      <c r="DO9" s="684"/>
      <c r="DP9" s="685"/>
      <c r="DQ9" s="692">
        <v>196956</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127</v>
      </c>
      <c r="AE10" s="687"/>
      <c r="AF10" s="687"/>
      <c r="AG10" s="687"/>
      <c r="AH10" s="687"/>
      <c r="AI10" s="687"/>
      <c r="AJ10" s="687"/>
      <c r="AK10" s="687"/>
      <c r="AL10" s="688" t="s">
        <v>127</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19573</v>
      </c>
      <c r="BH10" s="684"/>
      <c r="BI10" s="684"/>
      <c r="BJ10" s="684"/>
      <c r="BK10" s="684"/>
      <c r="BL10" s="684"/>
      <c r="BM10" s="684"/>
      <c r="BN10" s="685"/>
      <c r="BO10" s="686">
        <v>1.6</v>
      </c>
      <c r="BP10" s="686"/>
      <c r="BQ10" s="686"/>
      <c r="BR10" s="686"/>
      <c r="BS10" s="692" t="s">
        <v>228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559</v>
      </c>
      <c r="CS10" s="684"/>
      <c r="CT10" s="684"/>
      <c r="CU10" s="684"/>
      <c r="CV10" s="684"/>
      <c r="CW10" s="684"/>
      <c r="CX10" s="684"/>
      <c r="CY10" s="685"/>
      <c r="CZ10" s="686">
        <v>0</v>
      </c>
      <c r="DA10" s="686"/>
      <c r="DB10" s="686"/>
      <c r="DC10" s="686"/>
      <c r="DD10" s="692">
        <v>497</v>
      </c>
      <c r="DE10" s="684"/>
      <c r="DF10" s="684"/>
      <c r="DG10" s="684"/>
      <c r="DH10" s="684"/>
      <c r="DI10" s="684"/>
      <c r="DJ10" s="684"/>
      <c r="DK10" s="684"/>
      <c r="DL10" s="684"/>
      <c r="DM10" s="684"/>
      <c r="DN10" s="684"/>
      <c r="DO10" s="684"/>
      <c r="DP10" s="685"/>
      <c r="DQ10" s="692">
        <v>559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125534</v>
      </c>
      <c r="S11" s="684"/>
      <c r="T11" s="684"/>
      <c r="U11" s="684"/>
      <c r="V11" s="684"/>
      <c r="W11" s="684"/>
      <c r="X11" s="684"/>
      <c r="Y11" s="685"/>
      <c r="Z11" s="688">
        <v>2.4</v>
      </c>
      <c r="AA11" s="689"/>
      <c r="AB11" s="689"/>
      <c r="AC11" s="701"/>
      <c r="AD11" s="692">
        <v>125534</v>
      </c>
      <c r="AE11" s="684"/>
      <c r="AF11" s="684"/>
      <c r="AG11" s="684"/>
      <c r="AH11" s="684"/>
      <c r="AI11" s="684"/>
      <c r="AJ11" s="684"/>
      <c r="AK11" s="685"/>
      <c r="AL11" s="688">
        <v>4.3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87367</v>
      </c>
      <c r="BH11" s="684"/>
      <c r="BI11" s="684"/>
      <c r="BJ11" s="684"/>
      <c r="BK11" s="684"/>
      <c r="BL11" s="684"/>
      <c r="BM11" s="684"/>
      <c r="BN11" s="685"/>
      <c r="BO11" s="686">
        <v>7.1</v>
      </c>
      <c r="BP11" s="686"/>
      <c r="BQ11" s="686"/>
      <c r="BR11" s="686"/>
      <c r="BS11" s="692" t="s">
        <v>228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680932</v>
      </c>
      <c r="CS11" s="684"/>
      <c r="CT11" s="684"/>
      <c r="CU11" s="684"/>
      <c r="CV11" s="684"/>
      <c r="CW11" s="684"/>
      <c r="CX11" s="684"/>
      <c r="CY11" s="685"/>
      <c r="CZ11" s="686">
        <v>13.9</v>
      </c>
      <c r="DA11" s="686"/>
      <c r="DB11" s="686"/>
      <c r="DC11" s="686"/>
      <c r="DD11" s="692">
        <v>99322</v>
      </c>
      <c r="DE11" s="684"/>
      <c r="DF11" s="684"/>
      <c r="DG11" s="684"/>
      <c r="DH11" s="684"/>
      <c r="DI11" s="684"/>
      <c r="DJ11" s="684"/>
      <c r="DK11" s="684"/>
      <c r="DL11" s="684"/>
      <c r="DM11" s="684"/>
      <c r="DN11" s="684"/>
      <c r="DO11" s="684"/>
      <c r="DP11" s="685"/>
      <c r="DQ11" s="692">
        <v>477358</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1662</v>
      </c>
      <c r="S12" s="684"/>
      <c r="T12" s="684"/>
      <c r="U12" s="684"/>
      <c r="V12" s="684"/>
      <c r="W12" s="684"/>
      <c r="X12" s="684"/>
      <c r="Y12" s="685"/>
      <c r="Z12" s="686">
        <v>0</v>
      </c>
      <c r="AA12" s="686"/>
      <c r="AB12" s="686"/>
      <c r="AC12" s="686"/>
      <c r="AD12" s="687">
        <v>1662</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706392</v>
      </c>
      <c r="BH12" s="684"/>
      <c r="BI12" s="684"/>
      <c r="BJ12" s="684"/>
      <c r="BK12" s="684"/>
      <c r="BL12" s="684"/>
      <c r="BM12" s="684"/>
      <c r="BN12" s="685"/>
      <c r="BO12" s="686">
        <v>57.2</v>
      </c>
      <c r="BP12" s="686"/>
      <c r="BQ12" s="686"/>
      <c r="BR12" s="686"/>
      <c r="BS12" s="692" t="s">
        <v>228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8373</v>
      </c>
      <c r="CS12" s="684"/>
      <c r="CT12" s="684"/>
      <c r="CU12" s="684"/>
      <c r="CV12" s="684"/>
      <c r="CW12" s="684"/>
      <c r="CX12" s="684"/>
      <c r="CY12" s="685"/>
      <c r="CZ12" s="686">
        <v>0.2</v>
      </c>
      <c r="DA12" s="686"/>
      <c r="DB12" s="686"/>
      <c r="DC12" s="686"/>
      <c r="DD12" s="692" t="s">
        <v>127</v>
      </c>
      <c r="DE12" s="684"/>
      <c r="DF12" s="684"/>
      <c r="DG12" s="684"/>
      <c r="DH12" s="684"/>
      <c r="DI12" s="684"/>
      <c r="DJ12" s="684"/>
      <c r="DK12" s="684"/>
      <c r="DL12" s="684"/>
      <c r="DM12" s="684"/>
      <c r="DN12" s="684"/>
      <c r="DO12" s="684"/>
      <c r="DP12" s="685"/>
      <c r="DQ12" s="692">
        <v>3698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228</v>
      </c>
      <c r="AA13" s="686"/>
      <c r="AB13" s="686"/>
      <c r="AC13" s="686"/>
      <c r="AD13" s="687" t="s">
        <v>127</v>
      </c>
      <c r="AE13" s="687"/>
      <c r="AF13" s="687"/>
      <c r="AG13" s="687"/>
      <c r="AH13" s="687"/>
      <c r="AI13" s="687"/>
      <c r="AJ13" s="687"/>
      <c r="AK13" s="687"/>
      <c r="AL13" s="688" t="s">
        <v>228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703400</v>
      </c>
      <c r="BH13" s="684"/>
      <c r="BI13" s="684"/>
      <c r="BJ13" s="684"/>
      <c r="BK13" s="684"/>
      <c r="BL13" s="684"/>
      <c r="BM13" s="684"/>
      <c r="BN13" s="685"/>
      <c r="BO13" s="686">
        <v>56.9</v>
      </c>
      <c r="BP13" s="686"/>
      <c r="BQ13" s="686"/>
      <c r="BR13" s="686"/>
      <c r="BS13" s="692" t="s">
        <v>228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422744</v>
      </c>
      <c r="CS13" s="684"/>
      <c r="CT13" s="684"/>
      <c r="CU13" s="684"/>
      <c r="CV13" s="684"/>
      <c r="CW13" s="684"/>
      <c r="CX13" s="684"/>
      <c r="CY13" s="685"/>
      <c r="CZ13" s="686">
        <v>8.6999999999999993</v>
      </c>
      <c r="DA13" s="686"/>
      <c r="DB13" s="686"/>
      <c r="DC13" s="686"/>
      <c r="DD13" s="692">
        <v>258784</v>
      </c>
      <c r="DE13" s="684"/>
      <c r="DF13" s="684"/>
      <c r="DG13" s="684"/>
      <c r="DH13" s="684"/>
      <c r="DI13" s="684"/>
      <c r="DJ13" s="684"/>
      <c r="DK13" s="684"/>
      <c r="DL13" s="684"/>
      <c r="DM13" s="684"/>
      <c r="DN13" s="684"/>
      <c r="DO13" s="684"/>
      <c r="DP13" s="685"/>
      <c r="DQ13" s="692">
        <v>303653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17697</v>
      </c>
      <c r="S14" s="684"/>
      <c r="T14" s="684"/>
      <c r="U14" s="684"/>
      <c r="V14" s="684"/>
      <c r="W14" s="684"/>
      <c r="X14" s="684"/>
      <c r="Y14" s="685"/>
      <c r="Z14" s="686">
        <v>0.3</v>
      </c>
      <c r="AA14" s="686"/>
      <c r="AB14" s="686"/>
      <c r="AC14" s="686"/>
      <c r="AD14" s="687">
        <v>17697</v>
      </c>
      <c r="AE14" s="687"/>
      <c r="AF14" s="687"/>
      <c r="AG14" s="687"/>
      <c r="AH14" s="687"/>
      <c r="AI14" s="687"/>
      <c r="AJ14" s="687"/>
      <c r="AK14" s="687"/>
      <c r="AL14" s="688">
        <v>0.6</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35425</v>
      </c>
      <c r="BH14" s="684"/>
      <c r="BI14" s="684"/>
      <c r="BJ14" s="684"/>
      <c r="BK14" s="684"/>
      <c r="BL14" s="684"/>
      <c r="BM14" s="684"/>
      <c r="BN14" s="685"/>
      <c r="BO14" s="686">
        <v>2.9</v>
      </c>
      <c r="BP14" s="686"/>
      <c r="BQ14" s="686"/>
      <c r="BR14" s="686"/>
      <c r="BS14" s="692" t="s">
        <v>228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180818</v>
      </c>
      <c r="CS14" s="684"/>
      <c r="CT14" s="684"/>
      <c r="CU14" s="684"/>
      <c r="CV14" s="684"/>
      <c r="CW14" s="684"/>
      <c r="CX14" s="684"/>
      <c r="CY14" s="685"/>
      <c r="CZ14" s="686">
        <v>3.7</v>
      </c>
      <c r="DA14" s="686"/>
      <c r="DB14" s="686"/>
      <c r="DC14" s="686"/>
      <c r="DD14" s="692">
        <v>10267</v>
      </c>
      <c r="DE14" s="684"/>
      <c r="DF14" s="684"/>
      <c r="DG14" s="684"/>
      <c r="DH14" s="684"/>
      <c r="DI14" s="684"/>
      <c r="DJ14" s="684"/>
      <c r="DK14" s="684"/>
      <c r="DL14" s="684"/>
      <c r="DM14" s="684"/>
      <c r="DN14" s="684"/>
      <c r="DO14" s="684"/>
      <c r="DP14" s="685"/>
      <c r="DQ14" s="692">
        <v>174018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127</v>
      </c>
      <c r="AA15" s="686"/>
      <c r="AB15" s="686"/>
      <c r="AC15" s="686"/>
      <c r="AD15" s="687" t="s">
        <v>228</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33751</v>
      </c>
      <c r="BH15" s="684"/>
      <c r="BI15" s="684"/>
      <c r="BJ15" s="684"/>
      <c r="BK15" s="684"/>
      <c r="BL15" s="684"/>
      <c r="BM15" s="684"/>
      <c r="BN15" s="685"/>
      <c r="BO15" s="686">
        <v>2.7</v>
      </c>
      <c r="BP15" s="686"/>
      <c r="BQ15" s="686"/>
      <c r="BR15" s="686"/>
      <c r="BS15" s="692" t="s">
        <v>228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400758</v>
      </c>
      <c r="CS15" s="684"/>
      <c r="CT15" s="684"/>
      <c r="CU15" s="684"/>
      <c r="CV15" s="684"/>
      <c r="CW15" s="684"/>
      <c r="CX15" s="684"/>
      <c r="CY15" s="685"/>
      <c r="CZ15" s="686">
        <v>8.1999999999999993</v>
      </c>
      <c r="DA15" s="686"/>
      <c r="DB15" s="686"/>
      <c r="DC15" s="686"/>
      <c r="DD15" s="692">
        <v>79139</v>
      </c>
      <c r="DE15" s="684"/>
      <c r="DF15" s="684"/>
      <c r="DG15" s="684"/>
      <c r="DH15" s="684"/>
      <c r="DI15" s="684"/>
      <c r="DJ15" s="684"/>
      <c r="DK15" s="684"/>
      <c r="DL15" s="684"/>
      <c r="DM15" s="684"/>
      <c r="DN15" s="684"/>
      <c r="DO15" s="684"/>
      <c r="DP15" s="685"/>
      <c r="DQ15" s="692">
        <v>288912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5198</v>
      </c>
      <c r="S16" s="684"/>
      <c r="T16" s="684"/>
      <c r="U16" s="684"/>
      <c r="V16" s="684"/>
      <c r="W16" s="684"/>
      <c r="X16" s="684"/>
      <c r="Y16" s="685"/>
      <c r="Z16" s="686">
        <v>0.1</v>
      </c>
      <c r="AA16" s="686"/>
      <c r="AB16" s="686"/>
      <c r="AC16" s="686"/>
      <c r="AD16" s="687">
        <v>5198</v>
      </c>
      <c r="AE16" s="687"/>
      <c r="AF16" s="687"/>
      <c r="AG16" s="687"/>
      <c r="AH16" s="687"/>
      <c r="AI16" s="687"/>
      <c r="AJ16" s="687"/>
      <c r="AK16" s="687"/>
      <c r="AL16" s="688">
        <v>0.2</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228</v>
      </c>
      <c r="BP16" s="686"/>
      <c r="BQ16" s="686"/>
      <c r="BR16" s="686"/>
      <c r="BS16" s="692" t="s">
        <v>127</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130398</v>
      </c>
      <c r="CS16" s="684"/>
      <c r="CT16" s="684"/>
      <c r="CU16" s="684"/>
      <c r="CV16" s="684"/>
      <c r="CW16" s="684"/>
      <c r="CX16" s="684"/>
      <c r="CY16" s="685"/>
      <c r="CZ16" s="686">
        <v>2.7</v>
      </c>
      <c r="DA16" s="686"/>
      <c r="DB16" s="686"/>
      <c r="DC16" s="686"/>
      <c r="DD16" s="692" t="s">
        <v>127</v>
      </c>
      <c r="DE16" s="684"/>
      <c r="DF16" s="684"/>
      <c r="DG16" s="684"/>
      <c r="DH16" s="684"/>
      <c r="DI16" s="684"/>
      <c r="DJ16" s="684"/>
      <c r="DK16" s="684"/>
      <c r="DL16" s="684"/>
      <c r="DM16" s="684"/>
      <c r="DN16" s="684"/>
      <c r="DO16" s="684"/>
      <c r="DP16" s="685"/>
      <c r="DQ16" s="692">
        <v>85398</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24240</v>
      </c>
      <c r="S17" s="684"/>
      <c r="T17" s="684"/>
      <c r="U17" s="684"/>
      <c r="V17" s="684"/>
      <c r="W17" s="684"/>
      <c r="X17" s="684"/>
      <c r="Y17" s="685"/>
      <c r="Z17" s="686">
        <v>0.5</v>
      </c>
      <c r="AA17" s="686"/>
      <c r="AB17" s="686"/>
      <c r="AC17" s="686"/>
      <c r="AD17" s="687">
        <v>24240</v>
      </c>
      <c r="AE17" s="687"/>
      <c r="AF17" s="687"/>
      <c r="AG17" s="687"/>
      <c r="AH17" s="687"/>
      <c r="AI17" s="687"/>
      <c r="AJ17" s="687"/>
      <c r="AK17" s="687"/>
      <c r="AL17" s="688">
        <v>0.8</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298077</v>
      </c>
      <c r="CS17" s="684"/>
      <c r="CT17" s="684"/>
      <c r="CU17" s="684"/>
      <c r="CV17" s="684"/>
      <c r="CW17" s="684"/>
      <c r="CX17" s="684"/>
      <c r="CY17" s="685"/>
      <c r="CZ17" s="686">
        <v>6.1</v>
      </c>
      <c r="DA17" s="686"/>
      <c r="DB17" s="686"/>
      <c r="DC17" s="686"/>
      <c r="DD17" s="692" t="s">
        <v>228</v>
      </c>
      <c r="DE17" s="684"/>
      <c r="DF17" s="684"/>
      <c r="DG17" s="684"/>
      <c r="DH17" s="684"/>
      <c r="DI17" s="684"/>
      <c r="DJ17" s="684"/>
      <c r="DK17" s="684"/>
      <c r="DL17" s="684"/>
      <c r="DM17" s="684"/>
      <c r="DN17" s="684"/>
      <c r="DO17" s="684"/>
      <c r="DP17" s="685"/>
      <c r="DQ17" s="692">
        <v>298077</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3929</v>
      </c>
      <c r="S18" s="684"/>
      <c r="T18" s="684"/>
      <c r="U18" s="684"/>
      <c r="V18" s="684"/>
      <c r="W18" s="684"/>
      <c r="X18" s="684"/>
      <c r="Y18" s="685"/>
      <c r="Z18" s="686">
        <v>0.1</v>
      </c>
      <c r="AA18" s="686"/>
      <c r="AB18" s="686"/>
      <c r="AC18" s="686"/>
      <c r="AD18" s="687">
        <v>3929</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228</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2742</v>
      </c>
      <c r="S19" s="684"/>
      <c r="T19" s="684"/>
      <c r="U19" s="684"/>
      <c r="V19" s="684"/>
      <c r="W19" s="684"/>
      <c r="X19" s="684"/>
      <c r="Y19" s="685"/>
      <c r="Z19" s="686">
        <v>0.1</v>
      </c>
      <c r="AA19" s="686"/>
      <c r="AB19" s="686"/>
      <c r="AC19" s="686"/>
      <c r="AD19" s="687">
        <v>2742</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391</v>
      </c>
      <c r="BH19" s="684"/>
      <c r="BI19" s="684"/>
      <c r="BJ19" s="684"/>
      <c r="BK19" s="684"/>
      <c r="BL19" s="684"/>
      <c r="BM19" s="684"/>
      <c r="BN19" s="685"/>
      <c r="BO19" s="686">
        <v>0</v>
      </c>
      <c r="BP19" s="686"/>
      <c r="BQ19" s="686"/>
      <c r="BR19" s="686"/>
      <c r="BS19" s="692" t="s">
        <v>228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160</v>
      </c>
      <c r="S20" s="684"/>
      <c r="T20" s="684"/>
      <c r="U20" s="684"/>
      <c r="V20" s="684"/>
      <c r="W20" s="684"/>
      <c r="X20" s="684"/>
      <c r="Y20" s="685"/>
      <c r="Z20" s="686">
        <v>0</v>
      </c>
      <c r="AA20" s="686"/>
      <c r="AB20" s="686"/>
      <c r="AC20" s="686"/>
      <c r="AD20" s="687">
        <v>160</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391</v>
      </c>
      <c r="BH20" s="684"/>
      <c r="BI20" s="684"/>
      <c r="BJ20" s="684"/>
      <c r="BK20" s="684"/>
      <c r="BL20" s="684"/>
      <c r="BM20" s="684"/>
      <c r="BN20" s="685"/>
      <c r="BO20" s="686">
        <v>0</v>
      </c>
      <c r="BP20" s="686"/>
      <c r="BQ20" s="686"/>
      <c r="BR20" s="686"/>
      <c r="BS20" s="692" t="s">
        <v>228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4882275</v>
      </c>
      <c r="CS20" s="684"/>
      <c r="CT20" s="684"/>
      <c r="CU20" s="684"/>
      <c r="CV20" s="684"/>
      <c r="CW20" s="684"/>
      <c r="CX20" s="684"/>
      <c r="CY20" s="685"/>
      <c r="CZ20" s="686">
        <v>100</v>
      </c>
      <c r="DA20" s="686"/>
      <c r="DB20" s="686"/>
      <c r="DC20" s="686"/>
      <c r="DD20" s="692">
        <v>491094</v>
      </c>
      <c r="DE20" s="684"/>
      <c r="DF20" s="684"/>
      <c r="DG20" s="684"/>
      <c r="DH20" s="684"/>
      <c r="DI20" s="684"/>
      <c r="DJ20" s="684"/>
      <c r="DK20" s="684"/>
      <c r="DL20" s="684"/>
      <c r="DM20" s="684"/>
      <c r="DN20" s="684"/>
      <c r="DO20" s="684"/>
      <c r="DP20" s="685"/>
      <c r="DQ20" s="692">
        <v>3129527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17409</v>
      </c>
      <c r="S21" s="684"/>
      <c r="T21" s="684"/>
      <c r="U21" s="684"/>
      <c r="V21" s="684"/>
      <c r="W21" s="684"/>
      <c r="X21" s="684"/>
      <c r="Y21" s="685"/>
      <c r="Z21" s="686">
        <v>0.3</v>
      </c>
      <c r="AA21" s="686"/>
      <c r="AB21" s="686"/>
      <c r="AC21" s="686"/>
      <c r="AD21" s="687">
        <v>17409</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391</v>
      </c>
      <c r="BH21" s="684"/>
      <c r="BI21" s="684"/>
      <c r="BJ21" s="684"/>
      <c r="BK21" s="684"/>
      <c r="BL21" s="684"/>
      <c r="BM21" s="684"/>
      <c r="BN21" s="685"/>
      <c r="BO21" s="686">
        <v>0</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1430313</v>
      </c>
      <c r="S22" s="684"/>
      <c r="T22" s="684"/>
      <c r="U22" s="684"/>
      <c r="V22" s="684"/>
      <c r="W22" s="684"/>
      <c r="X22" s="684"/>
      <c r="Y22" s="685"/>
      <c r="Z22" s="686">
        <v>26.8</v>
      </c>
      <c r="AA22" s="686"/>
      <c r="AB22" s="686"/>
      <c r="AC22" s="686"/>
      <c r="AD22" s="687">
        <v>1321154</v>
      </c>
      <c r="AE22" s="687"/>
      <c r="AF22" s="687"/>
      <c r="AG22" s="687"/>
      <c r="AH22" s="687"/>
      <c r="AI22" s="687"/>
      <c r="AJ22" s="687"/>
      <c r="AK22" s="687"/>
      <c r="AL22" s="688">
        <v>45.6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1321154</v>
      </c>
      <c r="S23" s="684"/>
      <c r="T23" s="684"/>
      <c r="U23" s="684"/>
      <c r="V23" s="684"/>
      <c r="W23" s="684"/>
      <c r="X23" s="684"/>
      <c r="Y23" s="685"/>
      <c r="Z23" s="686">
        <v>24.8</v>
      </c>
      <c r="AA23" s="686"/>
      <c r="AB23" s="686"/>
      <c r="AC23" s="686"/>
      <c r="AD23" s="687">
        <v>1321154</v>
      </c>
      <c r="AE23" s="687"/>
      <c r="AF23" s="687"/>
      <c r="AG23" s="687"/>
      <c r="AH23" s="687"/>
      <c r="AI23" s="687"/>
      <c r="AJ23" s="687"/>
      <c r="AK23" s="687"/>
      <c r="AL23" s="688">
        <v>45.6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228</v>
      </c>
      <c r="BP23" s="686"/>
      <c r="BQ23" s="686"/>
      <c r="BR23" s="686"/>
      <c r="BS23" s="692" t="s">
        <v>228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109159</v>
      </c>
      <c r="S24" s="684"/>
      <c r="T24" s="684"/>
      <c r="U24" s="684"/>
      <c r="V24" s="684"/>
      <c r="W24" s="684"/>
      <c r="X24" s="684"/>
      <c r="Y24" s="685"/>
      <c r="Z24" s="686">
        <v>2</v>
      </c>
      <c r="AA24" s="686"/>
      <c r="AB24" s="686"/>
      <c r="AC24" s="686"/>
      <c r="AD24" s="687" t="s">
        <v>228</v>
      </c>
      <c r="AE24" s="687"/>
      <c r="AF24" s="687"/>
      <c r="AG24" s="687"/>
      <c r="AH24" s="687"/>
      <c r="AI24" s="687"/>
      <c r="AJ24" s="687"/>
      <c r="AK24" s="687"/>
      <c r="AL24" s="688" t="s">
        <v>127</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228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1488942</v>
      </c>
      <c r="CS24" s="673"/>
      <c r="CT24" s="673"/>
      <c r="CU24" s="673"/>
      <c r="CV24" s="673"/>
      <c r="CW24" s="673"/>
      <c r="CX24" s="673"/>
      <c r="CY24" s="674"/>
      <c r="CZ24" s="677">
        <v>30.5</v>
      </c>
      <c r="DA24" s="678"/>
      <c r="DB24" s="678"/>
      <c r="DC24" s="697"/>
      <c r="DD24" s="722">
        <v>1161302</v>
      </c>
      <c r="DE24" s="673"/>
      <c r="DF24" s="673"/>
      <c r="DG24" s="673"/>
      <c r="DH24" s="673"/>
      <c r="DI24" s="673"/>
      <c r="DJ24" s="673"/>
      <c r="DK24" s="674"/>
      <c r="DL24" s="722">
        <v>1156829</v>
      </c>
      <c r="DM24" s="673"/>
      <c r="DN24" s="673"/>
      <c r="DO24" s="673"/>
      <c r="DP24" s="673"/>
      <c r="DQ24" s="673"/>
      <c r="DR24" s="673"/>
      <c r="DS24" s="673"/>
      <c r="DT24" s="673"/>
      <c r="DU24" s="673"/>
      <c r="DV24" s="674"/>
      <c r="DW24" s="677">
        <v>38.4</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228</v>
      </c>
      <c r="AA25" s="686"/>
      <c r="AB25" s="686"/>
      <c r="AC25" s="686"/>
      <c r="AD25" s="687" t="s">
        <v>228</v>
      </c>
      <c r="AE25" s="687"/>
      <c r="AF25" s="687"/>
      <c r="AG25" s="687"/>
      <c r="AH25" s="687"/>
      <c r="AI25" s="687"/>
      <c r="AJ25" s="687"/>
      <c r="AK25" s="687"/>
      <c r="AL25" s="688" t="s">
        <v>228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228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740521</v>
      </c>
      <c r="CS25" s="719"/>
      <c r="CT25" s="719"/>
      <c r="CU25" s="719"/>
      <c r="CV25" s="719"/>
      <c r="CW25" s="719"/>
      <c r="CX25" s="719"/>
      <c r="CY25" s="720"/>
      <c r="CZ25" s="688">
        <v>15.2</v>
      </c>
      <c r="DA25" s="717"/>
      <c r="DB25" s="717"/>
      <c r="DC25" s="721"/>
      <c r="DD25" s="692">
        <v>711133</v>
      </c>
      <c r="DE25" s="719"/>
      <c r="DF25" s="719"/>
      <c r="DG25" s="719"/>
      <c r="DH25" s="719"/>
      <c r="DI25" s="719"/>
      <c r="DJ25" s="719"/>
      <c r="DK25" s="720"/>
      <c r="DL25" s="692">
        <v>706762</v>
      </c>
      <c r="DM25" s="719"/>
      <c r="DN25" s="719"/>
      <c r="DO25" s="719"/>
      <c r="DP25" s="719"/>
      <c r="DQ25" s="719"/>
      <c r="DR25" s="719"/>
      <c r="DS25" s="719"/>
      <c r="DT25" s="719"/>
      <c r="DU25" s="719"/>
      <c r="DV25" s="720"/>
      <c r="DW25" s="688">
        <v>23.4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2962414</v>
      </c>
      <c r="S26" s="684"/>
      <c r="T26" s="684"/>
      <c r="U26" s="684"/>
      <c r="V26" s="684"/>
      <c r="W26" s="684"/>
      <c r="X26" s="684"/>
      <c r="Y26" s="685"/>
      <c r="Z26" s="686">
        <v>55.6</v>
      </c>
      <c r="AA26" s="686"/>
      <c r="AB26" s="686"/>
      <c r="AC26" s="686"/>
      <c r="AD26" s="687">
        <v>2853255</v>
      </c>
      <c r="AE26" s="687"/>
      <c r="AF26" s="687"/>
      <c r="AG26" s="687"/>
      <c r="AH26" s="687"/>
      <c r="AI26" s="687"/>
      <c r="AJ26" s="687"/>
      <c r="AK26" s="687"/>
      <c r="AL26" s="688">
        <v>98.4</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228</v>
      </c>
      <c r="BP26" s="686"/>
      <c r="BQ26" s="686"/>
      <c r="BR26" s="686"/>
      <c r="BS26" s="692" t="s">
        <v>127</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469766</v>
      </c>
      <c r="CS26" s="684"/>
      <c r="CT26" s="684"/>
      <c r="CU26" s="684"/>
      <c r="CV26" s="684"/>
      <c r="CW26" s="684"/>
      <c r="CX26" s="684"/>
      <c r="CY26" s="685"/>
      <c r="CZ26" s="688">
        <v>9.6</v>
      </c>
      <c r="DA26" s="717"/>
      <c r="DB26" s="717"/>
      <c r="DC26" s="721"/>
      <c r="DD26" s="692">
        <v>455740</v>
      </c>
      <c r="DE26" s="684"/>
      <c r="DF26" s="684"/>
      <c r="DG26" s="684"/>
      <c r="DH26" s="684"/>
      <c r="DI26" s="684"/>
      <c r="DJ26" s="684"/>
      <c r="DK26" s="685"/>
      <c r="DL26" s="692" t="s">
        <v>228</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1607</v>
      </c>
      <c r="S27" s="684"/>
      <c r="T27" s="684"/>
      <c r="U27" s="684"/>
      <c r="V27" s="684"/>
      <c r="W27" s="684"/>
      <c r="X27" s="684"/>
      <c r="Y27" s="685"/>
      <c r="Z27" s="686">
        <v>0</v>
      </c>
      <c r="AA27" s="686"/>
      <c r="AB27" s="686"/>
      <c r="AC27" s="686"/>
      <c r="AD27" s="687">
        <v>1607</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1235305</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450344</v>
      </c>
      <c r="CS27" s="719"/>
      <c r="CT27" s="719"/>
      <c r="CU27" s="719"/>
      <c r="CV27" s="719"/>
      <c r="CW27" s="719"/>
      <c r="CX27" s="719"/>
      <c r="CY27" s="720"/>
      <c r="CZ27" s="688">
        <v>9.1999999999999993</v>
      </c>
      <c r="DA27" s="717"/>
      <c r="DB27" s="717"/>
      <c r="DC27" s="721"/>
      <c r="DD27" s="692">
        <v>152092</v>
      </c>
      <c r="DE27" s="719"/>
      <c r="DF27" s="719"/>
      <c r="DG27" s="719"/>
      <c r="DH27" s="719"/>
      <c r="DI27" s="719"/>
      <c r="DJ27" s="719"/>
      <c r="DK27" s="720"/>
      <c r="DL27" s="692">
        <v>151990</v>
      </c>
      <c r="DM27" s="719"/>
      <c r="DN27" s="719"/>
      <c r="DO27" s="719"/>
      <c r="DP27" s="719"/>
      <c r="DQ27" s="719"/>
      <c r="DR27" s="719"/>
      <c r="DS27" s="719"/>
      <c r="DT27" s="719"/>
      <c r="DU27" s="719"/>
      <c r="DV27" s="720"/>
      <c r="DW27" s="688">
        <v>5</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17459</v>
      </c>
      <c r="S28" s="684"/>
      <c r="T28" s="684"/>
      <c r="U28" s="684"/>
      <c r="V28" s="684"/>
      <c r="W28" s="684"/>
      <c r="X28" s="684"/>
      <c r="Y28" s="685"/>
      <c r="Z28" s="686">
        <v>0.3</v>
      </c>
      <c r="AA28" s="686"/>
      <c r="AB28" s="686"/>
      <c r="AC28" s="686"/>
      <c r="AD28" s="687" t="s">
        <v>228</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298077</v>
      </c>
      <c r="CS28" s="684"/>
      <c r="CT28" s="684"/>
      <c r="CU28" s="684"/>
      <c r="CV28" s="684"/>
      <c r="CW28" s="684"/>
      <c r="CX28" s="684"/>
      <c r="CY28" s="685"/>
      <c r="CZ28" s="688">
        <v>6.1</v>
      </c>
      <c r="DA28" s="717"/>
      <c r="DB28" s="717"/>
      <c r="DC28" s="721"/>
      <c r="DD28" s="692">
        <v>298077</v>
      </c>
      <c r="DE28" s="684"/>
      <c r="DF28" s="684"/>
      <c r="DG28" s="684"/>
      <c r="DH28" s="684"/>
      <c r="DI28" s="684"/>
      <c r="DJ28" s="684"/>
      <c r="DK28" s="685"/>
      <c r="DL28" s="692">
        <v>298077</v>
      </c>
      <c r="DM28" s="684"/>
      <c r="DN28" s="684"/>
      <c r="DO28" s="684"/>
      <c r="DP28" s="684"/>
      <c r="DQ28" s="684"/>
      <c r="DR28" s="684"/>
      <c r="DS28" s="684"/>
      <c r="DT28" s="684"/>
      <c r="DU28" s="684"/>
      <c r="DV28" s="685"/>
      <c r="DW28" s="688">
        <v>9.9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22914</v>
      </c>
      <c r="S29" s="684"/>
      <c r="T29" s="684"/>
      <c r="U29" s="684"/>
      <c r="V29" s="684"/>
      <c r="W29" s="684"/>
      <c r="X29" s="684"/>
      <c r="Y29" s="685"/>
      <c r="Z29" s="686">
        <v>0.4</v>
      </c>
      <c r="AA29" s="686"/>
      <c r="AB29" s="686"/>
      <c r="AC29" s="686"/>
      <c r="AD29" s="687">
        <v>1002</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298077</v>
      </c>
      <c r="CS29" s="719"/>
      <c r="CT29" s="719"/>
      <c r="CU29" s="719"/>
      <c r="CV29" s="719"/>
      <c r="CW29" s="719"/>
      <c r="CX29" s="719"/>
      <c r="CY29" s="720"/>
      <c r="CZ29" s="688">
        <v>6.1</v>
      </c>
      <c r="DA29" s="717"/>
      <c r="DB29" s="717"/>
      <c r="DC29" s="721"/>
      <c r="DD29" s="692">
        <v>298077</v>
      </c>
      <c r="DE29" s="719"/>
      <c r="DF29" s="719"/>
      <c r="DG29" s="719"/>
      <c r="DH29" s="719"/>
      <c r="DI29" s="719"/>
      <c r="DJ29" s="719"/>
      <c r="DK29" s="720"/>
      <c r="DL29" s="692">
        <v>298077</v>
      </c>
      <c r="DM29" s="719"/>
      <c r="DN29" s="719"/>
      <c r="DO29" s="719"/>
      <c r="DP29" s="719"/>
      <c r="DQ29" s="719"/>
      <c r="DR29" s="719"/>
      <c r="DS29" s="719"/>
      <c r="DT29" s="719"/>
      <c r="DU29" s="719"/>
      <c r="DV29" s="720"/>
      <c r="DW29" s="688">
        <v>9.9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9970</v>
      </c>
      <c r="S30" s="684"/>
      <c r="T30" s="684"/>
      <c r="U30" s="684"/>
      <c r="V30" s="684"/>
      <c r="W30" s="684"/>
      <c r="X30" s="684"/>
      <c r="Y30" s="685"/>
      <c r="Z30" s="686">
        <v>0.2</v>
      </c>
      <c r="AA30" s="686"/>
      <c r="AB30" s="686"/>
      <c r="AC30" s="686"/>
      <c r="AD30" s="687" t="s">
        <v>228</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287129</v>
      </c>
      <c r="CS30" s="684"/>
      <c r="CT30" s="684"/>
      <c r="CU30" s="684"/>
      <c r="CV30" s="684"/>
      <c r="CW30" s="684"/>
      <c r="CX30" s="684"/>
      <c r="CY30" s="685"/>
      <c r="CZ30" s="688">
        <v>5.9</v>
      </c>
      <c r="DA30" s="717"/>
      <c r="DB30" s="717"/>
      <c r="DC30" s="721"/>
      <c r="DD30" s="692">
        <v>287129</v>
      </c>
      <c r="DE30" s="684"/>
      <c r="DF30" s="684"/>
      <c r="DG30" s="684"/>
      <c r="DH30" s="684"/>
      <c r="DI30" s="684"/>
      <c r="DJ30" s="684"/>
      <c r="DK30" s="685"/>
      <c r="DL30" s="692">
        <v>287129</v>
      </c>
      <c r="DM30" s="684"/>
      <c r="DN30" s="684"/>
      <c r="DO30" s="684"/>
      <c r="DP30" s="684"/>
      <c r="DQ30" s="684"/>
      <c r="DR30" s="684"/>
      <c r="DS30" s="684"/>
      <c r="DT30" s="684"/>
      <c r="DU30" s="684"/>
      <c r="DV30" s="685"/>
      <c r="DW30" s="688">
        <v>9.5</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261409</v>
      </c>
      <c r="S31" s="684"/>
      <c r="T31" s="684"/>
      <c r="U31" s="684"/>
      <c r="V31" s="684"/>
      <c r="W31" s="684"/>
      <c r="X31" s="684"/>
      <c r="Y31" s="685"/>
      <c r="Z31" s="686">
        <v>4.9000000000000004</v>
      </c>
      <c r="AA31" s="686"/>
      <c r="AB31" s="686"/>
      <c r="AC31" s="686"/>
      <c r="AD31" s="687" t="s">
        <v>234</v>
      </c>
      <c r="AE31" s="687"/>
      <c r="AF31" s="687"/>
      <c r="AG31" s="687"/>
      <c r="AH31" s="687"/>
      <c r="AI31" s="687"/>
      <c r="AJ31" s="687"/>
      <c r="AK31" s="687"/>
      <c r="AL31" s="688" t="s">
        <v>127</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99.3</v>
      </c>
      <c r="BH31" s="738"/>
      <c r="BI31" s="738"/>
      <c r="BJ31" s="738"/>
      <c r="BK31" s="738"/>
      <c r="BL31" s="738"/>
      <c r="BM31" s="678">
        <v>98.1</v>
      </c>
      <c r="BN31" s="738"/>
      <c r="BO31" s="738"/>
      <c r="BP31" s="738"/>
      <c r="BQ31" s="739"/>
      <c r="BR31" s="751">
        <v>99.3</v>
      </c>
      <c r="BS31" s="738"/>
      <c r="BT31" s="738"/>
      <c r="BU31" s="738"/>
      <c r="BV31" s="738"/>
      <c r="BW31" s="738"/>
      <c r="BX31" s="678">
        <v>98.1</v>
      </c>
      <c r="BY31" s="738"/>
      <c r="BZ31" s="738"/>
      <c r="CA31" s="738"/>
      <c r="CB31" s="739"/>
      <c r="CD31" s="725"/>
      <c r="CE31" s="726"/>
      <c r="CF31" s="698" t="s">
        <v>314</v>
      </c>
      <c r="CG31" s="699"/>
      <c r="CH31" s="699"/>
      <c r="CI31" s="699"/>
      <c r="CJ31" s="699"/>
      <c r="CK31" s="699"/>
      <c r="CL31" s="699"/>
      <c r="CM31" s="699"/>
      <c r="CN31" s="699"/>
      <c r="CO31" s="699"/>
      <c r="CP31" s="699"/>
      <c r="CQ31" s="700"/>
      <c r="CR31" s="683">
        <v>10948</v>
      </c>
      <c r="CS31" s="719"/>
      <c r="CT31" s="719"/>
      <c r="CU31" s="719"/>
      <c r="CV31" s="719"/>
      <c r="CW31" s="719"/>
      <c r="CX31" s="719"/>
      <c r="CY31" s="720"/>
      <c r="CZ31" s="688">
        <v>0.2</v>
      </c>
      <c r="DA31" s="717"/>
      <c r="DB31" s="717"/>
      <c r="DC31" s="721"/>
      <c r="DD31" s="692">
        <v>10948</v>
      </c>
      <c r="DE31" s="719"/>
      <c r="DF31" s="719"/>
      <c r="DG31" s="719"/>
      <c r="DH31" s="719"/>
      <c r="DI31" s="719"/>
      <c r="DJ31" s="719"/>
      <c r="DK31" s="720"/>
      <c r="DL31" s="692">
        <v>10948</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228</v>
      </c>
      <c r="S32" s="684"/>
      <c r="T32" s="684"/>
      <c r="U32" s="684"/>
      <c r="V32" s="684"/>
      <c r="W32" s="684"/>
      <c r="X32" s="684"/>
      <c r="Y32" s="685"/>
      <c r="Z32" s="686" t="s">
        <v>228</v>
      </c>
      <c r="AA32" s="686"/>
      <c r="AB32" s="686"/>
      <c r="AC32" s="686"/>
      <c r="AD32" s="687" t="s">
        <v>127</v>
      </c>
      <c r="AE32" s="687"/>
      <c r="AF32" s="687"/>
      <c r="AG32" s="687"/>
      <c r="AH32" s="687"/>
      <c r="AI32" s="687"/>
      <c r="AJ32" s="687"/>
      <c r="AK32" s="687"/>
      <c r="AL32" s="688" t="s">
        <v>228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99.5</v>
      </c>
      <c r="BH32" s="719"/>
      <c r="BI32" s="719"/>
      <c r="BJ32" s="719"/>
      <c r="BK32" s="719"/>
      <c r="BL32" s="719"/>
      <c r="BM32" s="689">
        <v>98.2</v>
      </c>
      <c r="BN32" s="749"/>
      <c r="BO32" s="749"/>
      <c r="BP32" s="749"/>
      <c r="BQ32" s="750"/>
      <c r="BR32" s="752">
        <v>99.5</v>
      </c>
      <c r="BS32" s="719"/>
      <c r="BT32" s="719"/>
      <c r="BU32" s="719"/>
      <c r="BV32" s="719"/>
      <c r="BW32" s="719"/>
      <c r="BX32" s="689">
        <v>98</v>
      </c>
      <c r="BY32" s="749"/>
      <c r="BZ32" s="749"/>
      <c r="CA32" s="749"/>
      <c r="CB32" s="750"/>
      <c r="CD32" s="727"/>
      <c r="CE32" s="728"/>
      <c r="CF32" s="698" t="s">
        <v>318</v>
      </c>
      <c r="CG32" s="699"/>
      <c r="CH32" s="699"/>
      <c r="CI32" s="699"/>
      <c r="CJ32" s="699"/>
      <c r="CK32" s="699"/>
      <c r="CL32" s="699"/>
      <c r="CM32" s="699"/>
      <c r="CN32" s="699"/>
      <c r="CO32" s="699"/>
      <c r="CP32" s="699"/>
      <c r="CQ32" s="700"/>
      <c r="CR32" s="683" t="s">
        <v>228</v>
      </c>
      <c r="CS32" s="684"/>
      <c r="CT32" s="684"/>
      <c r="CU32" s="684"/>
      <c r="CV32" s="684"/>
      <c r="CW32" s="684"/>
      <c r="CX32" s="684"/>
      <c r="CY32" s="685"/>
      <c r="CZ32" s="688" t="s">
        <v>228</v>
      </c>
      <c r="DA32" s="717"/>
      <c r="DB32" s="717"/>
      <c r="DC32" s="721"/>
      <c r="DD32" s="692" t="s">
        <v>228</v>
      </c>
      <c r="DE32" s="684"/>
      <c r="DF32" s="684"/>
      <c r="DG32" s="684"/>
      <c r="DH32" s="684"/>
      <c r="DI32" s="684"/>
      <c r="DJ32" s="684"/>
      <c r="DK32" s="685"/>
      <c r="DL32" s="692" t="s">
        <v>228</v>
      </c>
      <c r="DM32" s="684"/>
      <c r="DN32" s="684"/>
      <c r="DO32" s="684"/>
      <c r="DP32" s="684"/>
      <c r="DQ32" s="684"/>
      <c r="DR32" s="684"/>
      <c r="DS32" s="684"/>
      <c r="DT32" s="684"/>
      <c r="DU32" s="684"/>
      <c r="DV32" s="685"/>
      <c r="DW32" s="688" t="s">
        <v>228</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383180</v>
      </c>
      <c r="S33" s="684"/>
      <c r="T33" s="684"/>
      <c r="U33" s="684"/>
      <c r="V33" s="684"/>
      <c r="W33" s="684"/>
      <c r="X33" s="684"/>
      <c r="Y33" s="685"/>
      <c r="Z33" s="686">
        <v>7.2</v>
      </c>
      <c r="AA33" s="686"/>
      <c r="AB33" s="686"/>
      <c r="AC33" s="686"/>
      <c r="AD33" s="687" t="s">
        <v>127</v>
      </c>
      <c r="AE33" s="687"/>
      <c r="AF33" s="687"/>
      <c r="AG33" s="687"/>
      <c r="AH33" s="687"/>
      <c r="AI33" s="687"/>
      <c r="AJ33" s="687"/>
      <c r="AK33" s="687"/>
      <c r="AL33" s="688" t="s">
        <v>228</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99.2</v>
      </c>
      <c r="BH33" s="754"/>
      <c r="BI33" s="754"/>
      <c r="BJ33" s="754"/>
      <c r="BK33" s="754"/>
      <c r="BL33" s="754"/>
      <c r="BM33" s="755">
        <v>98</v>
      </c>
      <c r="BN33" s="754"/>
      <c r="BO33" s="754"/>
      <c r="BP33" s="754"/>
      <c r="BQ33" s="756"/>
      <c r="BR33" s="753">
        <v>99.3</v>
      </c>
      <c r="BS33" s="754"/>
      <c r="BT33" s="754"/>
      <c r="BU33" s="754"/>
      <c r="BV33" s="754"/>
      <c r="BW33" s="754"/>
      <c r="BX33" s="755">
        <v>98.1</v>
      </c>
      <c r="BY33" s="754"/>
      <c r="BZ33" s="754"/>
      <c r="CA33" s="754"/>
      <c r="CB33" s="756"/>
      <c r="CD33" s="698" t="s">
        <v>321</v>
      </c>
      <c r="CE33" s="699"/>
      <c r="CF33" s="699"/>
      <c r="CG33" s="699"/>
      <c r="CH33" s="699"/>
      <c r="CI33" s="699"/>
      <c r="CJ33" s="699"/>
      <c r="CK33" s="699"/>
      <c r="CL33" s="699"/>
      <c r="CM33" s="699"/>
      <c r="CN33" s="699"/>
      <c r="CO33" s="699"/>
      <c r="CP33" s="699"/>
      <c r="CQ33" s="700"/>
      <c r="CR33" s="683">
        <v>2771841</v>
      </c>
      <c r="CS33" s="719"/>
      <c r="CT33" s="719"/>
      <c r="CU33" s="719"/>
      <c r="CV33" s="719"/>
      <c r="CW33" s="719"/>
      <c r="CX33" s="719"/>
      <c r="CY33" s="720"/>
      <c r="CZ33" s="688">
        <v>56.8</v>
      </c>
      <c r="DA33" s="717"/>
      <c r="DB33" s="717"/>
      <c r="DC33" s="721"/>
      <c r="DD33" s="692">
        <v>1630536</v>
      </c>
      <c r="DE33" s="719"/>
      <c r="DF33" s="719"/>
      <c r="DG33" s="719"/>
      <c r="DH33" s="719"/>
      <c r="DI33" s="719"/>
      <c r="DJ33" s="719"/>
      <c r="DK33" s="720"/>
      <c r="DL33" s="692">
        <v>1494388</v>
      </c>
      <c r="DM33" s="719"/>
      <c r="DN33" s="719"/>
      <c r="DO33" s="719"/>
      <c r="DP33" s="719"/>
      <c r="DQ33" s="719"/>
      <c r="DR33" s="719"/>
      <c r="DS33" s="719"/>
      <c r="DT33" s="719"/>
      <c r="DU33" s="719"/>
      <c r="DV33" s="720"/>
      <c r="DW33" s="688">
        <v>49.6</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45260</v>
      </c>
      <c r="S34" s="684"/>
      <c r="T34" s="684"/>
      <c r="U34" s="684"/>
      <c r="V34" s="684"/>
      <c r="W34" s="684"/>
      <c r="X34" s="684"/>
      <c r="Y34" s="685"/>
      <c r="Z34" s="686">
        <v>0.8</v>
      </c>
      <c r="AA34" s="686"/>
      <c r="AB34" s="686"/>
      <c r="AC34" s="686"/>
      <c r="AD34" s="687">
        <v>44021</v>
      </c>
      <c r="AE34" s="687"/>
      <c r="AF34" s="687"/>
      <c r="AG34" s="687"/>
      <c r="AH34" s="687"/>
      <c r="AI34" s="687"/>
      <c r="AJ34" s="687"/>
      <c r="AK34" s="687"/>
      <c r="AL34" s="688">
        <v>1.5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738554</v>
      </c>
      <c r="CS34" s="684"/>
      <c r="CT34" s="684"/>
      <c r="CU34" s="684"/>
      <c r="CV34" s="684"/>
      <c r="CW34" s="684"/>
      <c r="CX34" s="684"/>
      <c r="CY34" s="685"/>
      <c r="CZ34" s="688">
        <v>15.1</v>
      </c>
      <c r="DA34" s="717"/>
      <c r="DB34" s="717"/>
      <c r="DC34" s="721"/>
      <c r="DD34" s="692">
        <v>521465</v>
      </c>
      <c r="DE34" s="684"/>
      <c r="DF34" s="684"/>
      <c r="DG34" s="684"/>
      <c r="DH34" s="684"/>
      <c r="DI34" s="684"/>
      <c r="DJ34" s="684"/>
      <c r="DK34" s="685"/>
      <c r="DL34" s="692">
        <v>494607</v>
      </c>
      <c r="DM34" s="684"/>
      <c r="DN34" s="684"/>
      <c r="DO34" s="684"/>
      <c r="DP34" s="684"/>
      <c r="DQ34" s="684"/>
      <c r="DR34" s="684"/>
      <c r="DS34" s="684"/>
      <c r="DT34" s="684"/>
      <c r="DU34" s="684"/>
      <c r="DV34" s="685"/>
      <c r="DW34" s="688">
        <v>16.399999999999999</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536896</v>
      </c>
      <c r="S35" s="684"/>
      <c r="T35" s="684"/>
      <c r="U35" s="684"/>
      <c r="V35" s="684"/>
      <c r="W35" s="684"/>
      <c r="X35" s="684"/>
      <c r="Y35" s="685"/>
      <c r="Z35" s="686">
        <v>10.1</v>
      </c>
      <c r="AA35" s="686"/>
      <c r="AB35" s="686"/>
      <c r="AC35" s="686"/>
      <c r="AD35" s="687" t="s">
        <v>228</v>
      </c>
      <c r="AE35" s="687"/>
      <c r="AF35" s="687"/>
      <c r="AG35" s="687"/>
      <c r="AH35" s="687"/>
      <c r="AI35" s="687"/>
      <c r="AJ35" s="687"/>
      <c r="AK35" s="687"/>
      <c r="AL35" s="688" t="s">
        <v>127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124010</v>
      </c>
      <c r="CS35" s="719"/>
      <c r="CT35" s="719"/>
      <c r="CU35" s="719"/>
      <c r="CV35" s="719"/>
      <c r="CW35" s="719"/>
      <c r="CX35" s="719"/>
      <c r="CY35" s="720"/>
      <c r="CZ35" s="688">
        <v>2.5</v>
      </c>
      <c r="DA35" s="717"/>
      <c r="DB35" s="717"/>
      <c r="DC35" s="721"/>
      <c r="DD35" s="692">
        <v>124010</v>
      </c>
      <c r="DE35" s="719"/>
      <c r="DF35" s="719"/>
      <c r="DG35" s="719"/>
      <c r="DH35" s="719"/>
      <c r="DI35" s="719"/>
      <c r="DJ35" s="719"/>
      <c r="DK35" s="720"/>
      <c r="DL35" s="692">
        <v>124010</v>
      </c>
      <c r="DM35" s="719"/>
      <c r="DN35" s="719"/>
      <c r="DO35" s="719"/>
      <c r="DP35" s="719"/>
      <c r="DQ35" s="719"/>
      <c r="DR35" s="719"/>
      <c r="DS35" s="719"/>
      <c r="DT35" s="719"/>
      <c r="DU35" s="719"/>
      <c r="DV35" s="720"/>
      <c r="DW35" s="688">
        <v>4.0999999999999996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604436</v>
      </c>
      <c r="S36" s="684"/>
      <c r="T36" s="684"/>
      <c r="U36" s="684"/>
      <c r="V36" s="684"/>
      <c r="W36" s="684"/>
      <c r="X36" s="684"/>
      <c r="Y36" s="685"/>
      <c r="Z36" s="686">
        <v>11.3</v>
      </c>
      <c r="AA36" s="686"/>
      <c r="AB36" s="686"/>
      <c r="AC36" s="686"/>
      <c r="AD36" s="687" t="s">
        <v>228</v>
      </c>
      <c r="AE36" s="687"/>
      <c r="AF36" s="687"/>
      <c r="AG36" s="687"/>
      <c r="AH36" s="687"/>
      <c r="AI36" s="687"/>
      <c r="AJ36" s="687"/>
      <c r="AK36" s="687"/>
      <c r="AL36" s="688" t="s">
        <v>228</v>
      </c>
      <c r="AM36" s="689"/>
      <c r="AN36" s="689"/>
      <c r="AO36" s="690"/>
      <c r="AP36" s="235"/>
      <c r="AQ36" s="757" t="s">
        <v>329</v>
      </c>
      <c r="AR36" s="758"/>
      <c r="AS36" s="758"/>
      <c r="AT36" s="758"/>
      <c r="AU36" s="758"/>
      <c r="AV36" s="758"/>
      <c r="AW36" s="758"/>
      <c r="AX36" s="758"/>
      <c r="AY36" s="759"/>
      <c r="AZ36" s="672">
        <v>599216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52361</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773314</v>
      </c>
      <c r="CS36" s="684"/>
      <c r="CT36" s="684"/>
      <c r="CU36" s="684"/>
      <c r="CV36" s="684"/>
      <c r="CW36" s="684"/>
      <c r="CX36" s="684"/>
      <c r="CY36" s="685"/>
      <c r="CZ36" s="688">
        <v>15.8</v>
      </c>
      <c r="DA36" s="717"/>
      <c r="DB36" s="717"/>
      <c r="DC36" s="721"/>
      <c r="DD36" s="692">
        <v>444397</v>
      </c>
      <c r="DE36" s="684"/>
      <c r="DF36" s="684"/>
      <c r="DG36" s="684"/>
      <c r="DH36" s="684"/>
      <c r="DI36" s="684"/>
      <c r="DJ36" s="684"/>
      <c r="DK36" s="685"/>
      <c r="DL36" s="692">
        <v>341847</v>
      </c>
      <c r="DM36" s="684"/>
      <c r="DN36" s="684"/>
      <c r="DO36" s="684"/>
      <c r="DP36" s="684"/>
      <c r="DQ36" s="684"/>
      <c r="DR36" s="684"/>
      <c r="DS36" s="684"/>
      <c r="DT36" s="684"/>
      <c r="DU36" s="684"/>
      <c r="DV36" s="685"/>
      <c r="DW36" s="688">
        <v>11.3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184307</v>
      </c>
      <c r="S37" s="684"/>
      <c r="T37" s="684"/>
      <c r="U37" s="684"/>
      <c r="V37" s="684"/>
      <c r="W37" s="684"/>
      <c r="X37" s="684"/>
      <c r="Y37" s="685"/>
      <c r="Z37" s="686">
        <v>3.5</v>
      </c>
      <c r="AA37" s="686"/>
      <c r="AB37" s="686"/>
      <c r="AC37" s="686"/>
      <c r="AD37" s="687" t="s">
        <v>127</v>
      </c>
      <c r="AE37" s="687"/>
      <c r="AF37" s="687"/>
      <c r="AG37" s="687"/>
      <c r="AH37" s="687"/>
      <c r="AI37" s="687"/>
      <c r="AJ37" s="687"/>
      <c r="AK37" s="687"/>
      <c r="AL37" s="688" t="s">
        <v>127</v>
      </c>
      <c r="AM37" s="689"/>
      <c r="AN37" s="689"/>
      <c r="AO37" s="690"/>
      <c r="AQ37" s="761" t="s">
        <v>333</v>
      </c>
      <c r="AR37" s="762"/>
      <c r="AS37" s="762"/>
      <c r="AT37" s="762"/>
      <c r="AU37" s="762"/>
      <c r="AV37" s="762"/>
      <c r="AW37" s="762"/>
      <c r="AX37" s="762"/>
      <c r="AY37" s="763"/>
      <c r="AZ37" s="683">
        <v>221430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49677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218351</v>
      </c>
      <c r="CS37" s="719"/>
      <c r="CT37" s="719"/>
      <c r="CU37" s="719"/>
      <c r="CV37" s="719"/>
      <c r="CW37" s="719"/>
      <c r="CX37" s="719"/>
      <c r="CY37" s="720"/>
      <c r="CZ37" s="688">
        <v>4.5</v>
      </c>
      <c r="DA37" s="717"/>
      <c r="DB37" s="717"/>
      <c r="DC37" s="721"/>
      <c r="DD37" s="692">
        <v>218351</v>
      </c>
      <c r="DE37" s="719"/>
      <c r="DF37" s="719"/>
      <c r="DG37" s="719"/>
      <c r="DH37" s="719"/>
      <c r="DI37" s="719"/>
      <c r="DJ37" s="719"/>
      <c r="DK37" s="720"/>
      <c r="DL37" s="692">
        <v>201647</v>
      </c>
      <c r="DM37" s="719"/>
      <c r="DN37" s="719"/>
      <c r="DO37" s="719"/>
      <c r="DP37" s="719"/>
      <c r="DQ37" s="719"/>
      <c r="DR37" s="719"/>
      <c r="DS37" s="719"/>
      <c r="DT37" s="719"/>
      <c r="DU37" s="719"/>
      <c r="DV37" s="720"/>
      <c r="DW37" s="688">
        <v>6.7</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53272</v>
      </c>
      <c r="S38" s="684"/>
      <c r="T38" s="684"/>
      <c r="U38" s="684"/>
      <c r="V38" s="684"/>
      <c r="W38" s="684"/>
      <c r="X38" s="684"/>
      <c r="Y38" s="685"/>
      <c r="Z38" s="686">
        <v>1</v>
      </c>
      <c r="AA38" s="686"/>
      <c r="AB38" s="686"/>
      <c r="AC38" s="686"/>
      <c r="AD38" s="687">
        <v>139</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46689</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1409</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599216</v>
      </c>
      <c r="CS38" s="684"/>
      <c r="CT38" s="684"/>
      <c r="CU38" s="684"/>
      <c r="CV38" s="684"/>
      <c r="CW38" s="684"/>
      <c r="CX38" s="684"/>
      <c r="CY38" s="685"/>
      <c r="CZ38" s="688">
        <v>12.3</v>
      </c>
      <c r="DA38" s="717"/>
      <c r="DB38" s="717"/>
      <c r="DC38" s="721"/>
      <c r="DD38" s="692">
        <v>539408</v>
      </c>
      <c r="DE38" s="684"/>
      <c r="DF38" s="684"/>
      <c r="DG38" s="684"/>
      <c r="DH38" s="684"/>
      <c r="DI38" s="684"/>
      <c r="DJ38" s="684"/>
      <c r="DK38" s="685"/>
      <c r="DL38" s="692">
        <v>533924</v>
      </c>
      <c r="DM38" s="684"/>
      <c r="DN38" s="684"/>
      <c r="DO38" s="684"/>
      <c r="DP38" s="684"/>
      <c r="DQ38" s="684"/>
      <c r="DR38" s="684"/>
      <c r="DS38" s="684"/>
      <c r="DT38" s="684"/>
      <c r="DU38" s="684"/>
      <c r="DV38" s="685"/>
      <c r="DW38" s="688">
        <v>17.7</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248114</v>
      </c>
      <c r="S39" s="684"/>
      <c r="T39" s="684"/>
      <c r="U39" s="684"/>
      <c r="V39" s="684"/>
      <c r="W39" s="684"/>
      <c r="X39" s="684"/>
      <c r="Y39" s="685"/>
      <c r="Z39" s="686">
        <v>4.7</v>
      </c>
      <c r="AA39" s="686"/>
      <c r="AB39" s="686"/>
      <c r="AC39" s="686"/>
      <c r="AD39" s="687" t="s">
        <v>127</v>
      </c>
      <c r="AE39" s="687"/>
      <c r="AF39" s="687"/>
      <c r="AG39" s="687"/>
      <c r="AH39" s="687"/>
      <c r="AI39" s="687"/>
      <c r="AJ39" s="687"/>
      <c r="AK39" s="687"/>
      <c r="AL39" s="688" t="s">
        <v>228</v>
      </c>
      <c r="AM39" s="689"/>
      <c r="AN39" s="689"/>
      <c r="AO39" s="690"/>
      <c r="AQ39" s="761" t="s">
        <v>341</v>
      </c>
      <c r="AR39" s="762"/>
      <c r="AS39" s="762"/>
      <c r="AT39" s="762"/>
      <c r="AU39" s="762"/>
      <c r="AV39" s="762"/>
      <c r="AW39" s="762"/>
      <c r="AX39" s="762"/>
      <c r="AY39" s="763"/>
      <c r="AZ39" s="683" t="s">
        <v>228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2905</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536747</v>
      </c>
      <c r="CS39" s="719"/>
      <c r="CT39" s="719"/>
      <c r="CU39" s="719"/>
      <c r="CV39" s="719"/>
      <c r="CW39" s="719"/>
      <c r="CX39" s="719"/>
      <c r="CY39" s="720"/>
      <c r="CZ39" s="688">
        <v>11</v>
      </c>
      <c r="DA39" s="717"/>
      <c r="DB39" s="717"/>
      <c r="DC39" s="721"/>
      <c r="DD39" s="692">
        <v>1256</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228</v>
      </c>
      <c r="AE40" s="687"/>
      <c r="AF40" s="687"/>
      <c r="AG40" s="687"/>
      <c r="AH40" s="687"/>
      <c r="AI40" s="687"/>
      <c r="AJ40" s="687"/>
      <c r="AK40" s="687"/>
      <c r="AL40" s="688" t="s">
        <v>228</v>
      </c>
      <c r="AM40" s="689"/>
      <c r="AN40" s="689"/>
      <c r="AO40" s="690"/>
      <c r="AQ40" s="761" t="s">
        <v>345</v>
      </c>
      <c r="AR40" s="762"/>
      <c r="AS40" s="762"/>
      <c r="AT40" s="762"/>
      <c r="AU40" s="762"/>
      <c r="AV40" s="762"/>
      <c r="AW40" s="762"/>
      <c r="AX40" s="762"/>
      <c r="AY40" s="763"/>
      <c r="AZ40" s="683" t="s">
        <v>228</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143</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t="s">
        <v>228</v>
      </c>
      <c r="CS40" s="684"/>
      <c r="CT40" s="684"/>
      <c r="CU40" s="684"/>
      <c r="CV40" s="684"/>
      <c r="CW40" s="684"/>
      <c r="CX40" s="684"/>
      <c r="CY40" s="685"/>
      <c r="CZ40" s="688" t="s">
        <v>127</v>
      </c>
      <c r="DA40" s="717"/>
      <c r="DB40" s="717"/>
      <c r="DC40" s="721"/>
      <c r="DD40" s="692" t="s">
        <v>228</v>
      </c>
      <c r="DE40" s="684"/>
      <c r="DF40" s="684"/>
      <c r="DG40" s="684"/>
      <c r="DH40" s="684"/>
      <c r="DI40" s="684"/>
      <c r="DJ40" s="684"/>
      <c r="DK40" s="685"/>
      <c r="DL40" s="692" t="s">
        <v>228</v>
      </c>
      <c r="DM40" s="684"/>
      <c r="DN40" s="684"/>
      <c r="DO40" s="684"/>
      <c r="DP40" s="684"/>
      <c r="DQ40" s="684"/>
      <c r="DR40" s="684"/>
      <c r="DS40" s="684"/>
      <c r="DT40" s="684"/>
      <c r="DU40" s="684"/>
      <c r="DV40" s="685"/>
      <c r="DW40" s="688" t="s">
        <v>228</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115114</v>
      </c>
      <c r="S41" s="684"/>
      <c r="T41" s="684"/>
      <c r="U41" s="684"/>
      <c r="V41" s="684"/>
      <c r="W41" s="684"/>
      <c r="X41" s="684"/>
      <c r="Y41" s="685"/>
      <c r="Z41" s="686">
        <v>2.2000000000000002</v>
      </c>
      <c r="AA41" s="686"/>
      <c r="AB41" s="686"/>
      <c r="AC41" s="686"/>
      <c r="AD41" s="687" t="s">
        <v>127</v>
      </c>
      <c r="AE41" s="687"/>
      <c r="AF41" s="687"/>
      <c r="AG41" s="687"/>
      <c r="AH41" s="687"/>
      <c r="AI41" s="687"/>
      <c r="AJ41" s="687"/>
      <c r="AK41" s="687"/>
      <c r="AL41" s="688" t="s">
        <v>228</v>
      </c>
      <c r="AM41" s="689"/>
      <c r="AN41" s="689"/>
      <c r="AO41" s="690"/>
      <c r="AQ41" s="761" t="s">
        <v>350</v>
      </c>
      <c r="AR41" s="762"/>
      <c r="AS41" s="762"/>
      <c r="AT41" s="762"/>
      <c r="AU41" s="762"/>
      <c r="AV41" s="762"/>
      <c r="AW41" s="762"/>
      <c r="AX41" s="762"/>
      <c r="AY41" s="763"/>
      <c r="AZ41" s="683">
        <v>85484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5331238</v>
      </c>
      <c r="S42" s="769"/>
      <c r="T42" s="769"/>
      <c r="U42" s="769"/>
      <c r="V42" s="769"/>
      <c r="W42" s="769"/>
      <c r="X42" s="769"/>
      <c r="Y42" s="777"/>
      <c r="Z42" s="778">
        <v>100</v>
      </c>
      <c r="AA42" s="778"/>
      <c r="AB42" s="778"/>
      <c r="AC42" s="778"/>
      <c r="AD42" s="779">
        <v>2900024</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245613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257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621492</v>
      </c>
      <c r="CS42" s="684"/>
      <c r="CT42" s="684"/>
      <c r="CU42" s="684"/>
      <c r="CV42" s="684"/>
      <c r="CW42" s="684"/>
      <c r="CX42" s="684"/>
      <c r="CY42" s="685"/>
      <c r="CZ42" s="688">
        <v>12.7</v>
      </c>
      <c r="DA42" s="689"/>
      <c r="DB42" s="689"/>
      <c r="DC42" s="701"/>
      <c r="DD42" s="692">
        <v>337689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t="s">
        <v>228</v>
      </c>
      <c r="CS43" s="719"/>
      <c r="CT43" s="719"/>
      <c r="CU43" s="719"/>
      <c r="CV43" s="719"/>
      <c r="CW43" s="719"/>
      <c r="CX43" s="719"/>
      <c r="CY43" s="720"/>
      <c r="CZ43" s="688" t="s">
        <v>228</v>
      </c>
      <c r="DA43" s="717"/>
      <c r="DB43" s="717"/>
      <c r="DC43" s="721"/>
      <c r="DD43" s="692" t="s">
        <v>127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491094</v>
      </c>
      <c r="CS44" s="684"/>
      <c r="CT44" s="684"/>
      <c r="CU44" s="684"/>
      <c r="CV44" s="684"/>
      <c r="CW44" s="684"/>
      <c r="CX44" s="684"/>
      <c r="CY44" s="685"/>
      <c r="CZ44" s="688">
        <v>10.1</v>
      </c>
      <c r="DA44" s="689"/>
      <c r="DB44" s="689"/>
      <c r="DC44" s="701"/>
      <c r="DD44" s="692">
        <v>252291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95560</v>
      </c>
      <c r="CS45" s="719"/>
      <c r="CT45" s="719"/>
      <c r="CU45" s="719"/>
      <c r="CV45" s="719"/>
      <c r="CW45" s="719"/>
      <c r="CX45" s="719"/>
      <c r="CY45" s="720"/>
      <c r="CZ45" s="688">
        <v>2</v>
      </c>
      <c r="DA45" s="717"/>
      <c r="DB45" s="717"/>
      <c r="DC45" s="721"/>
      <c r="DD45" s="692">
        <v>23729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359932</v>
      </c>
      <c r="CS46" s="684"/>
      <c r="CT46" s="684"/>
      <c r="CU46" s="684"/>
      <c r="CV46" s="684"/>
      <c r="CW46" s="684"/>
      <c r="CX46" s="684"/>
      <c r="CY46" s="685"/>
      <c r="CZ46" s="688">
        <v>7.4</v>
      </c>
      <c r="DA46" s="689"/>
      <c r="DB46" s="689"/>
      <c r="DC46" s="701"/>
      <c r="DD46" s="692">
        <v>203060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130398</v>
      </c>
      <c r="CS47" s="719"/>
      <c r="CT47" s="719"/>
      <c r="CU47" s="719"/>
      <c r="CV47" s="719"/>
      <c r="CW47" s="719"/>
      <c r="CX47" s="719"/>
      <c r="CY47" s="720"/>
      <c r="CZ47" s="688">
        <v>2.7</v>
      </c>
      <c r="DA47" s="717"/>
      <c r="DB47" s="717"/>
      <c r="DC47" s="721"/>
      <c r="DD47" s="692">
        <v>85398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4882275</v>
      </c>
      <c r="CS49" s="754"/>
      <c r="CT49" s="754"/>
      <c r="CU49" s="754"/>
      <c r="CV49" s="754"/>
      <c r="CW49" s="754"/>
      <c r="CX49" s="754"/>
      <c r="CY49" s="785"/>
      <c r="CZ49" s="780">
        <v>100</v>
      </c>
      <c r="DA49" s="786"/>
      <c r="DB49" s="786"/>
      <c r="DC49" s="787"/>
      <c r="DD49" s="788">
        <v>3129527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fBDS2YY0SKnfs9JXZZdCzoWPLDRocSch+EG5GYCBofGR+Db5wdYJbtl+yFsZVQB1mWHO+oYesO4DJ4JT1UB1A==" saltValue="HFygDCYnbs5ftX6CBTKhM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5334</v>
      </c>
      <c r="R7" s="819"/>
      <c r="S7" s="819"/>
      <c r="T7" s="819"/>
      <c r="U7" s="819"/>
      <c r="V7" s="819">
        <v>4885</v>
      </c>
      <c r="W7" s="819"/>
      <c r="X7" s="819"/>
      <c r="Y7" s="819"/>
      <c r="Z7" s="819"/>
      <c r="AA7" s="819">
        <v>449</v>
      </c>
      <c r="AB7" s="819"/>
      <c r="AC7" s="819"/>
      <c r="AD7" s="819"/>
      <c r="AE7" s="820"/>
      <c r="AF7" s="821">
        <v>396</v>
      </c>
      <c r="AG7" s="822"/>
      <c r="AH7" s="822"/>
      <c r="AI7" s="822"/>
      <c r="AJ7" s="823"/>
      <c r="AK7" s="858">
        <v>7</v>
      </c>
      <c r="AL7" s="859"/>
      <c r="AM7" s="859"/>
      <c r="AN7" s="859"/>
      <c r="AO7" s="859"/>
      <c r="AP7" s="859">
        <v>2644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592</v>
      </c>
      <c r="BS7" s="862" t="s">
        <v>590</v>
      </c>
      <c r="BT7" s="863"/>
      <c r="BU7" s="863"/>
      <c r="BV7" s="863"/>
      <c r="BW7" s="863"/>
      <c r="BX7" s="863"/>
      <c r="BY7" s="863"/>
      <c r="BZ7" s="863"/>
      <c r="CA7" s="863"/>
      <c r="CB7" s="863"/>
      <c r="CC7" s="863"/>
      <c r="CD7" s="863"/>
      <c r="CE7" s="863"/>
      <c r="CF7" s="863"/>
      <c r="CG7" s="864"/>
      <c r="CH7" s="855" t="s">
        <v>589</v>
      </c>
      <c r="CI7" s="856"/>
      <c r="CJ7" s="856"/>
      <c r="CK7" s="856"/>
      <c r="CL7" s="857"/>
      <c r="CM7" s="855">
        <v>15</v>
      </c>
      <c r="CN7" s="856"/>
      <c r="CO7" s="856"/>
      <c r="CP7" s="856"/>
      <c r="CQ7" s="857"/>
      <c r="CR7" s="855">
        <v>5</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5</v>
      </c>
      <c r="CI8" s="866"/>
      <c r="CJ8" s="866"/>
      <c r="CK8" s="866"/>
      <c r="CL8" s="867"/>
      <c r="CM8" s="865">
        <v>21</v>
      </c>
      <c r="CN8" s="866"/>
      <c r="CO8" s="866"/>
      <c r="CP8" s="866"/>
      <c r="CQ8" s="867"/>
      <c r="CR8" s="865">
        <v>9</v>
      </c>
      <c r="CS8" s="866"/>
      <c r="CT8" s="866"/>
      <c r="CU8" s="866"/>
      <c r="CV8" s="867"/>
      <c r="CW8" s="865" t="s">
        <v>589</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5334</v>
      </c>
      <c r="R23" s="878"/>
      <c r="S23" s="878"/>
      <c r="T23" s="878"/>
      <c r="U23" s="878"/>
      <c r="V23" s="878">
        <v>4885</v>
      </c>
      <c r="W23" s="878"/>
      <c r="X23" s="878"/>
      <c r="Y23" s="878"/>
      <c r="Z23" s="878"/>
      <c r="AA23" s="878">
        <v>449</v>
      </c>
      <c r="AB23" s="878"/>
      <c r="AC23" s="878"/>
      <c r="AD23" s="878"/>
      <c r="AE23" s="879"/>
      <c r="AF23" s="880">
        <v>396</v>
      </c>
      <c r="AG23" s="878"/>
      <c r="AH23" s="878"/>
      <c r="AI23" s="878"/>
      <c r="AJ23" s="881"/>
      <c r="AK23" s="882"/>
      <c r="AL23" s="883"/>
      <c r="AM23" s="883"/>
      <c r="AN23" s="883"/>
      <c r="AO23" s="883"/>
      <c r="AP23" s="878">
        <v>2644</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1304</v>
      </c>
      <c r="R28" s="907"/>
      <c r="S28" s="907"/>
      <c r="T28" s="907"/>
      <c r="U28" s="907"/>
      <c r="V28" s="907">
        <v>1252</v>
      </c>
      <c r="W28" s="907"/>
      <c r="X28" s="907"/>
      <c r="Y28" s="907"/>
      <c r="Z28" s="907"/>
      <c r="AA28" s="907">
        <v>52</v>
      </c>
      <c r="AB28" s="907"/>
      <c r="AC28" s="907"/>
      <c r="AD28" s="907"/>
      <c r="AE28" s="908"/>
      <c r="AF28" s="909">
        <v>52</v>
      </c>
      <c r="AG28" s="907"/>
      <c r="AH28" s="907"/>
      <c r="AI28" s="907"/>
      <c r="AJ28" s="910"/>
      <c r="AK28" s="911">
        <v>85</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874</v>
      </c>
      <c r="R29" s="843"/>
      <c r="S29" s="843"/>
      <c r="T29" s="843"/>
      <c r="U29" s="843"/>
      <c r="V29" s="843">
        <v>848</v>
      </c>
      <c r="W29" s="843"/>
      <c r="X29" s="843"/>
      <c r="Y29" s="843"/>
      <c r="Z29" s="843"/>
      <c r="AA29" s="843">
        <v>27</v>
      </c>
      <c r="AB29" s="843"/>
      <c r="AC29" s="843"/>
      <c r="AD29" s="843"/>
      <c r="AE29" s="844"/>
      <c r="AF29" s="845">
        <v>27</v>
      </c>
      <c r="AG29" s="846"/>
      <c r="AH29" s="846"/>
      <c r="AI29" s="846"/>
      <c r="AJ29" s="847"/>
      <c r="AK29" s="914">
        <v>136</v>
      </c>
      <c r="AL29" s="915"/>
      <c r="AM29" s="915"/>
      <c r="AN29" s="915"/>
      <c r="AO29" s="915"/>
      <c r="AP29" s="915" t="s">
        <v>581</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85</v>
      </c>
      <c r="R30" s="843"/>
      <c r="S30" s="843"/>
      <c r="T30" s="843"/>
      <c r="U30" s="843"/>
      <c r="V30" s="843">
        <v>85</v>
      </c>
      <c r="W30" s="843"/>
      <c r="X30" s="843"/>
      <c r="Y30" s="843"/>
      <c r="Z30" s="843"/>
      <c r="AA30" s="843">
        <v>1</v>
      </c>
      <c r="AB30" s="843"/>
      <c r="AC30" s="843"/>
      <c r="AD30" s="843"/>
      <c r="AE30" s="844"/>
      <c r="AF30" s="845">
        <v>1</v>
      </c>
      <c r="AG30" s="846"/>
      <c r="AH30" s="846"/>
      <c r="AI30" s="846"/>
      <c r="AJ30" s="847"/>
      <c r="AK30" s="914">
        <v>20</v>
      </c>
      <c r="AL30" s="915"/>
      <c r="AM30" s="915"/>
      <c r="AN30" s="915"/>
      <c r="AO30" s="915"/>
      <c r="AP30" s="915" t="s">
        <v>581</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171</v>
      </c>
      <c r="R31" s="843"/>
      <c r="S31" s="843"/>
      <c r="T31" s="843"/>
      <c r="U31" s="843"/>
      <c r="V31" s="843">
        <v>155</v>
      </c>
      <c r="W31" s="843"/>
      <c r="X31" s="843"/>
      <c r="Y31" s="843"/>
      <c r="Z31" s="843"/>
      <c r="AA31" s="843">
        <v>16</v>
      </c>
      <c r="AB31" s="843"/>
      <c r="AC31" s="843"/>
      <c r="AD31" s="843"/>
      <c r="AE31" s="844"/>
      <c r="AF31" s="845">
        <v>16</v>
      </c>
      <c r="AG31" s="846"/>
      <c r="AH31" s="846"/>
      <c r="AI31" s="846"/>
      <c r="AJ31" s="847"/>
      <c r="AK31" s="914">
        <v>47</v>
      </c>
      <c r="AL31" s="915"/>
      <c r="AM31" s="915"/>
      <c r="AN31" s="915"/>
      <c r="AO31" s="915"/>
      <c r="AP31" s="915">
        <v>255</v>
      </c>
      <c r="AQ31" s="915"/>
      <c r="AR31" s="915"/>
      <c r="AS31" s="915"/>
      <c r="AT31" s="915"/>
      <c r="AU31" s="915">
        <v>222</v>
      </c>
      <c r="AV31" s="915"/>
      <c r="AW31" s="915"/>
      <c r="AX31" s="915"/>
      <c r="AY31" s="915"/>
      <c r="AZ31" s="916" t="s">
        <v>581</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328</v>
      </c>
      <c r="R32" s="843"/>
      <c r="S32" s="843"/>
      <c r="T32" s="843"/>
      <c r="U32" s="843"/>
      <c r="V32" s="843">
        <v>316</v>
      </c>
      <c r="W32" s="843"/>
      <c r="X32" s="843"/>
      <c r="Y32" s="843"/>
      <c r="Z32" s="843"/>
      <c r="AA32" s="843">
        <v>13</v>
      </c>
      <c r="AB32" s="843"/>
      <c r="AC32" s="843"/>
      <c r="AD32" s="843"/>
      <c r="AE32" s="844"/>
      <c r="AF32" s="845">
        <v>13</v>
      </c>
      <c r="AG32" s="846"/>
      <c r="AH32" s="846"/>
      <c r="AI32" s="846"/>
      <c r="AJ32" s="847"/>
      <c r="AK32" s="914">
        <v>221</v>
      </c>
      <c r="AL32" s="915"/>
      <c r="AM32" s="915"/>
      <c r="AN32" s="915"/>
      <c r="AO32" s="915"/>
      <c r="AP32" s="915">
        <v>1573</v>
      </c>
      <c r="AQ32" s="915"/>
      <c r="AR32" s="915"/>
      <c r="AS32" s="915"/>
      <c r="AT32" s="915"/>
      <c r="AU32" s="915">
        <v>1518</v>
      </c>
      <c r="AV32" s="915"/>
      <c r="AW32" s="915"/>
      <c r="AX32" s="915"/>
      <c r="AY32" s="915"/>
      <c r="AZ32" s="916" t="s">
        <v>581</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108</v>
      </c>
      <c r="AG63" s="926"/>
      <c r="AH63" s="926"/>
      <c r="AI63" s="926"/>
      <c r="AJ63" s="927"/>
      <c r="AK63" s="928"/>
      <c r="AL63" s="923"/>
      <c r="AM63" s="923"/>
      <c r="AN63" s="923"/>
      <c r="AO63" s="923"/>
      <c r="AP63" s="926">
        <v>1828</v>
      </c>
      <c r="AQ63" s="926"/>
      <c r="AR63" s="926"/>
      <c r="AS63" s="926"/>
      <c r="AT63" s="926"/>
      <c r="AU63" s="926">
        <v>1740</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485</v>
      </c>
      <c r="R68" s="950"/>
      <c r="S68" s="950"/>
      <c r="T68" s="950"/>
      <c r="U68" s="950"/>
      <c r="V68" s="950">
        <v>471</v>
      </c>
      <c r="W68" s="950"/>
      <c r="X68" s="950"/>
      <c r="Y68" s="950"/>
      <c r="Z68" s="950"/>
      <c r="AA68" s="950">
        <v>13</v>
      </c>
      <c r="AB68" s="950"/>
      <c r="AC68" s="950"/>
      <c r="AD68" s="950"/>
      <c r="AE68" s="950"/>
      <c r="AF68" s="950">
        <v>13</v>
      </c>
      <c r="AG68" s="950"/>
      <c r="AH68" s="950"/>
      <c r="AI68" s="950"/>
      <c r="AJ68" s="950"/>
      <c r="AK68" s="950">
        <v>50</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2005</v>
      </c>
      <c r="R69" s="915"/>
      <c r="S69" s="915"/>
      <c r="T69" s="915"/>
      <c r="U69" s="915"/>
      <c r="V69" s="915">
        <v>1978</v>
      </c>
      <c r="W69" s="915"/>
      <c r="X69" s="915"/>
      <c r="Y69" s="915"/>
      <c r="Z69" s="915"/>
      <c r="AA69" s="915">
        <v>27</v>
      </c>
      <c r="AB69" s="915"/>
      <c r="AC69" s="915"/>
      <c r="AD69" s="915"/>
      <c r="AE69" s="915"/>
      <c r="AF69" s="915">
        <v>27</v>
      </c>
      <c r="AG69" s="915"/>
      <c r="AH69" s="915"/>
      <c r="AI69" s="915"/>
      <c r="AJ69" s="915"/>
      <c r="AK69" s="915">
        <v>58</v>
      </c>
      <c r="AL69" s="915"/>
      <c r="AM69" s="915"/>
      <c r="AN69" s="915"/>
      <c r="AO69" s="915"/>
      <c r="AP69" s="915">
        <v>1314</v>
      </c>
      <c r="AQ69" s="915"/>
      <c r="AR69" s="915"/>
      <c r="AS69" s="915"/>
      <c r="AT69" s="915"/>
      <c r="AU69" s="915">
        <v>132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625</v>
      </c>
      <c r="R70" s="915"/>
      <c r="S70" s="915"/>
      <c r="T70" s="915"/>
      <c r="U70" s="915"/>
      <c r="V70" s="915">
        <v>622</v>
      </c>
      <c r="W70" s="915"/>
      <c r="X70" s="915"/>
      <c r="Y70" s="915"/>
      <c r="Z70" s="915"/>
      <c r="AA70" s="915">
        <v>3</v>
      </c>
      <c r="AB70" s="915"/>
      <c r="AC70" s="915"/>
      <c r="AD70" s="915"/>
      <c r="AE70" s="915"/>
      <c r="AF70" s="915">
        <v>3</v>
      </c>
      <c r="AG70" s="915"/>
      <c r="AH70" s="915"/>
      <c r="AI70" s="915"/>
      <c r="AJ70" s="915"/>
      <c r="AK70" s="915">
        <v>50</v>
      </c>
      <c r="AL70" s="915"/>
      <c r="AM70" s="915"/>
      <c r="AN70" s="915"/>
      <c r="AO70" s="915"/>
      <c r="AP70" s="915">
        <v>96</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188</v>
      </c>
      <c r="R71" s="915"/>
      <c r="S71" s="915"/>
      <c r="T71" s="915"/>
      <c r="U71" s="915"/>
      <c r="V71" s="915">
        <v>154</v>
      </c>
      <c r="W71" s="915"/>
      <c r="X71" s="915"/>
      <c r="Y71" s="915"/>
      <c r="Z71" s="915"/>
      <c r="AA71" s="915">
        <v>34</v>
      </c>
      <c r="AB71" s="915"/>
      <c r="AC71" s="915"/>
      <c r="AD71" s="915"/>
      <c r="AE71" s="915"/>
      <c r="AF71" s="915">
        <v>34</v>
      </c>
      <c r="AG71" s="915"/>
      <c r="AH71" s="915"/>
      <c r="AI71" s="915"/>
      <c r="AJ71" s="915"/>
      <c r="AK71" s="915">
        <v>40</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5521</v>
      </c>
      <c r="R72" s="915"/>
      <c r="S72" s="915"/>
      <c r="T72" s="915"/>
      <c r="U72" s="915"/>
      <c r="V72" s="915">
        <v>4998</v>
      </c>
      <c r="W72" s="915"/>
      <c r="X72" s="915"/>
      <c r="Y72" s="915"/>
      <c r="Z72" s="915"/>
      <c r="AA72" s="915">
        <v>523</v>
      </c>
      <c r="AB72" s="915"/>
      <c r="AC72" s="915"/>
      <c r="AD72" s="915"/>
      <c r="AE72" s="915"/>
      <c r="AF72" s="915">
        <v>523</v>
      </c>
      <c r="AG72" s="915"/>
      <c r="AH72" s="915"/>
      <c r="AI72" s="915"/>
      <c r="AJ72" s="915"/>
      <c r="AK72" s="915">
        <v>750</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95</v>
      </c>
      <c r="R73" s="915"/>
      <c r="S73" s="915"/>
      <c r="T73" s="915"/>
      <c r="U73" s="915"/>
      <c r="V73" s="915">
        <v>85</v>
      </c>
      <c r="W73" s="915"/>
      <c r="X73" s="915"/>
      <c r="Y73" s="915"/>
      <c r="Z73" s="915"/>
      <c r="AA73" s="915">
        <v>10</v>
      </c>
      <c r="AB73" s="915"/>
      <c r="AC73" s="915"/>
      <c r="AD73" s="915"/>
      <c r="AE73" s="915"/>
      <c r="AF73" s="915">
        <v>10</v>
      </c>
      <c r="AG73" s="915"/>
      <c r="AH73" s="915"/>
      <c r="AI73" s="915"/>
      <c r="AJ73" s="915"/>
      <c r="AK73" s="915" t="s">
        <v>589</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244880</v>
      </c>
      <c r="R74" s="915"/>
      <c r="S74" s="915"/>
      <c r="T74" s="915"/>
      <c r="U74" s="915"/>
      <c r="V74" s="915">
        <v>239644</v>
      </c>
      <c r="W74" s="915"/>
      <c r="X74" s="915"/>
      <c r="Y74" s="915"/>
      <c r="Z74" s="915"/>
      <c r="AA74" s="915">
        <v>5236</v>
      </c>
      <c r="AB74" s="915"/>
      <c r="AC74" s="915"/>
      <c r="AD74" s="915"/>
      <c r="AE74" s="915"/>
      <c r="AF74" s="915">
        <v>5236</v>
      </c>
      <c r="AG74" s="915"/>
      <c r="AH74" s="915"/>
      <c r="AI74" s="915"/>
      <c r="AJ74" s="915"/>
      <c r="AK74" s="915">
        <v>1477</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5847</v>
      </c>
      <c r="AG88" s="926"/>
      <c r="AH88" s="926"/>
      <c r="AI88" s="926"/>
      <c r="AJ88" s="926"/>
      <c r="AK88" s="923"/>
      <c r="AL88" s="923"/>
      <c r="AM88" s="923"/>
      <c r="AN88" s="923"/>
      <c r="AO88" s="923"/>
      <c r="AP88" s="926">
        <v>1410</v>
      </c>
      <c r="AQ88" s="926"/>
      <c r="AR88" s="926"/>
      <c r="AS88" s="926"/>
      <c r="AT88" s="926"/>
      <c r="AU88" s="926">
        <v>132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14</v>
      </c>
      <c r="CS102" s="934"/>
      <c r="CT102" s="934"/>
      <c r="CU102" s="934"/>
      <c r="CV102" s="977"/>
      <c r="CW102" s="976" t="s">
        <v>589</v>
      </c>
      <c r="CX102" s="934"/>
      <c r="CY102" s="934"/>
      <c r="CZ102" s="934"/>
      <c r="DA102" s="977"/>
      <c r="DB102" s="976" t="s">
        <v>589</v>
      </c>
      <c r="DC102" s="934"/>
      <c r="DD102" s="934"/>
      <c r="DE102" s="934"/>
      <c r="DF102" s="977"/>
      <c r="DG102" s="976" t="s">
        <v>589</v>
      </c>
      <c r="DH102" s="934"/>
      <c r="DI102" s="934"/>
      <c r="DJ102" s="934"/>
      <c r="DK102" s="977"/>
      <c r="DL102" s="976" t="s">
        <v>589</v>
      </c>
      <c r="DM102" s="934"/>
      <c r="DN102" s="934"/>
      <c r="DO102" s="934"/>
      <c r="DP102" s="977"/>
      <c r="DQ102" s="976" t="s">
        <v>589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309</v>
      </c>
      <c r="AG109" s="979"/>
      <c r="AH109" s="979"/>
      <c r="AI109" s="979"/>
      <c r="AJ109" s="980"/>
      <c r="AK109" s="978" t="s">
        <v>308</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309</v>
      </c>
      <c r="BW109" s="979"/>
      <c r="BX109" s="979"/>
      <c r="BY109" s="979"/>
      <c r="BZ109" s="980"/>
      <c r="CA109" s="978" t="s">
        <v>308</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309</v>
      </c>
      <c r="DM109" s="979"/>
      <c r="DN109" s="979"/>
      <c r="DO109" s="979"/>
      <c r="DP109" s="980"/>
      <c r="DQ109" s="978" t="s">
        <v>308</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272018</v>
      </c>
      <c r="AB110" s="986"/>
      <c r="AC110" s="986"/>
      <c r="AD110" s="986"/>
      <c r="AE110" s="987"/>
      <c r="AF110" s="988">
        <v>279524</v>
      </c>
      <c r="AG110" s="986"/>
      <c r="AH110" s="986"/>
      <c r="AI110" s="986"/>
      <c r="AJ110" s="987"/>
      <c r="AK110" s="988">
        <v>298077</v>
      </c>
      <c r="AL110" s="986"/>
      <c r="AM110" s="986"/>
      <c r="AN110" s="986"/>
      <c r="AO110" s="987"/>
      <c r="AP110" s="989">
        <v>11.7</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2796374</v>
      </c>
      <c r="BR110" s="1021"/>
      <c r="BS110" s="1021"/>
      <c r="BT110" s="1021"/>
      <c r="BU110" s="1021"/>
      <c r="BV110" s="1021">
        <v>2682895</v>
      </c>
      <c r="BW110" s="1021"/>
      <c r="BX110" s="1021"/>
      <c r="BY110" s="1021"/>
      <c r="BZ110" s="1021"/>
      <c r="CA110" s="1021">
        <v>2643880</v>
      </c>
      <c r="CB110" s="1021"/>
      <c r="CC110" s="1021"/>
      <c r="CD110" s="1021"/>
      <c r="CE110" s="1021"/>
      <c r="CF110" s="1035">
        <v>103.9</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439</v>
      </c>
      <c r="DM110" s="1021"/>
      <c r="DN110" s="1021"/>
      <c r="DO110" s="1021"/>
      <c r="DP110" s="1021"/>
      <c r="DQ110" s="1021" t="s">
        <v>439</v>
      </c>
      <c r="DR110" s="1021"/>
      <c r="DS110" s="1021"/>
      <c r="DT110" s="1021"/>
      <c r="DU110" s="1021"/>
      <c r="DV110" s="1022" t="s">
        <v>439</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413</v>
      </c>
      <c r="AG111" s="1028"/>
      <c r="AH111" s="1028"/>
      <c r="AI111" s="1028"/>
      <c r="AJ111" s="1029"/>
      <c r="AK111" s="1030" t="s">
        <v>439</v>
      </c>
      <c r="AL111" s="1028"/>
      <c r="AM111" s="1028"/>
      <c r="AN111" s="1028"/>
      <c r="AO111" s="1029"/>
      <c r="AP111" s="1031" t="s">
        <v>439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40036</v>
      </c>
      <c r="BR111" s="1014"/>
      <c r="BS111" s="1014"/>
      <c r="BT111" s="1014"/>
      <c r="BU111" s="1014"/>
      <c r="BV111" s="1014" t="s">
        <v>439</v>
      </c>
      <c r="BW111" s="1014"/>
      <c r="BX111" s="1014"/>
      <c r="BY111" s="1014"/>
      <c r="BZ111" s="1014"/>
      <c r="CA111" s="1014" t="s">
        <v>439</v>
      </c>
      <c r="CB111" s="1014"/>
      <c r="CC111" s="1014"/>
      <c r="CD111" s="1014"/>
      <c r="CE111" s="1014"/>
      <c r="CF111" s="1008" t="s">
        <v>439</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439</v>
      </c>
      <c r="DM111" s="1014"/>
      <c r="DN111" s="1014"/>
      <c r="DO111" s="1014"/>
      <c r="DP111" s="1014"/>
      <c r="DQ111" s="1014" t="s">
        <v>439</v>
      </c>
      <c r="DR111" s="1014"/>
      <c r="DS111" s="1014"/>
      <c r="DT111" s="1014"/>
      <c r="DU111" s="1014"/>
      <c r="DV111" s="1015" t="s">
        <v>439</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439</v>
      </c>
      <c r="AG112" s="1053"/>
      <c r="AH112" s="1053"/>
      <c r="AI112" s="1053"/>
      <c r="AJ112" s="1054"/>
      <c r="AK112" s="1055" t="s">
        <v>439</v>
      </c>
      <c r="AL112" s="1053"/>
      <c r="AM112" s="1053"/>
      <c r="AN112" s="1053"/>
      <c r="AO112" s="1054"/>
      <c r="AP112" s="1056" t="s">
        <v>439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2067452</v>
      </c>
      <c r="BR112" s="1014"/>
      <c r="BS112" s="1014"/>
      <c r="BT112" s="1014"/>
      <c r="BU112" s="1014"/>
      <c r="BV112" s="1014">
        <v>1901426</v>
      </c>
      <c r="BW112" s="1014"/>
      <c r="BX112" s="1014"/>
      <c r="BY112" s="1014"/>
      <c r="BZ112" s="1014"/>
      <c r="CA112" s="1014">
        <v>1740489</v>
      </c>
      <c r="CB112" s="1014"/>
      <c r="CC112" s="1014"/>
      <c r="CD112" s="1014"/>
      <c r="CE112" s="1014"/>
      <c r="CF112" s="1008">
        <v>68.400000000000006</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447</v>
      </c>
      <c r="DM112" s="1014"/>
      <c r="DN112" s="1014"/>
      <c r="DO112" s="1014"/>
      <c r="DP112" s="1014"/>
      <c r="DQ112" s="1014" t="s">
        <v>439</v>
      </c>
      <c r="DR112" s="1014"/>
      <c r="DS112" s="1014"/>
      <c r="DT112" s="1014"/>
      <c r="DU112" s="1014"/>
      <c r="DV112" s="1015" t="s">
        <v>439</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207162</v>
      </c>
      <c r="AB113" s="1028"/>
      <c r="AC113" s="1028"/>
      <c r="AD113" s="1028"/>
      <c r="AE113" s="1029"/>
      <c r="AF113" s="1030">
        <v>212685</v>
      </c>
      <c r="AG113" s="1028"/>
      <c r="AH113" s="1028"/>
      <c r="AI113" s="1028"/>
      <c r="AJ113" s="1029"/>
      <c r="AK113" s="1030">
        <v>207050</v>
      </c>
      <c r="AL113" s="1028"/>
      <c r="AM113" s="1028"/>
      <c r="AN113" s="1028"/>
      <c r="AO113" s="1029"/>
      <c r="AP113" s="1031">
        <v>8.1</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134502</v>
      </c>
      <c r="BR113" s="1014"/>
      <c r="BS113" s="1014"/>
      <c r="BT113" s="1014"/>
      <c r="BU113" s="1014"/>
      <c r="BV113" s="1014">
        <v>135654</v>
      </c>
      <c r="BW113" s="1014"/>
      <c r="BX113" s="1014"/>
      <c r="BY113" s="1014"/>
      <c r="BZ113" s="1014"/>
      <c r="CA113" s="1014">
        <v>132236</v>
      </c>
      <c r="CB113" s="1014"/>
      <c r="CC113" s="1014"/>
      <c r="CD113" s="1014"/>
      <c r="CE113" s="1014"/>
      <c r="CF113" s="1008">
        <v>5.2</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40036</v>
      </c>
      <c r="DH113" s="1053"/>
      <c r="DI113" s="1053"/>
      <c r="DJ113" s="1053"/>
      <c r="DK113" s="1054"/>
      <c r="DL113" s="1055" t="s">
        <v>439</v>
      </c>
      <c r="DM113" s="1053"/>
      <c r="DN113" s="1053"/>
      <c r="DO113" s="1053"/>
      <c r="DP113" s="1054"/>
      <c r="DQ113" s="1055" t="s">
        <v>439</v>
      </c>
      <c r="DR113" s="1053"/>
      <c r="DS113" s="1053"/>
      <c r="DT113" s="1053"/>
      <c r="DU113" s="1054"/>
      <c r="DV113" s="1056" t="s">
        <v>439</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4401</v>
      </c>
      <c r="AB114" s="1053"/>
      <c r="AC114" s="1053"/>
      <c r="AD114" s="1053"/>
      <c r="AE114" s="1054"/>
      <c r="AF114" s="1055">
        <v>3708</v>
      </c>
      <c r="AG114" s="1053"/>
      <c r="AH114" s="1053"/>
      <c r="AI114" s="1053"/>
      <c r="AJ114" s="1054"/>
      <c r="AK114" s="1055">
        <v>5426</v>
      </c>
      <c r="AL114" s="1053"/>
      <c r="AM114" s="1053"/>
      <c r="AN114" s="1053"/>
      <c r="AO114" s="1054"/>
      <c r="AP114" s="1056">
        <v>0.2</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718548</v>
      </c>
      <c r="BR114" s="1014"/>
      <c r="BS114" s="1014"/>
      <c r="BT114" s="1014"/>
      <c r="BU114" s="1014"/>
      <c r="BV114" s="1014">
        <v>763916</v>
      </c>
      <c r="BW114" s="1014"/>
      <c r="BX114" s="1014"/>
      <c r="BY114" s="1014"/>
      <c r="BZ114" s="1014"/>
      <c r="CA114" s="1014">
        <v>709493</v>
      </c>
      <c r="CB114" s="1014"/>
      <c r="CC114" s="1014"/>
      <c r="CD114" s="1014"/>
      <c r="CE114" s="1014"/>
      <c r="CF114" s="1008">
        <v>27.9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439</v>
      </c>
      <c r="DM114" s="1053"/>
      <c r="DN114" s="1053"/>
      <c r="DO114" s="1053"/>
      <c r="DP114" s="1054"/>
      <c r="DQ114" s="1055" t="s">
        <v>439</v>
      </c>
      <c r="DR114" s="1053"/>
      <c r="DS114" s="1053"/>
      <c r="DT114" s="1053"/>
      <c r="DU114" s="1054"/>
      <c r="DV114" s="1056" t="s">
        <v>439</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40977</v>
      </c>
      <c r="AB115" s="1028"/>
      <c r="AC115" s="1028"/>
      <c r="AD115" s="1028"/>
      <c r="AE115" s="1029"/>
      <c r="AF115" s="1030">
        <v>40977</v>
      </c>
      <c r="AG115" s="1028"/>
      <c r="AH115" s="1028"/>
      <c r="AI115" s="1028"/>
      <c r="AJ115" s="1029"/>
      <c r="AK115" s="1030" t="s">
        <v>439</v>
      </c>
      <c r="AL115" s="1028"/>
      <c r="AM115" s="1028"/>
      <c r="AN115" s="1028"/>
      <c r="AO115" s="1029"/>
      <c r="AP115" s="1031" t="s">
        <v>439</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439</v>
      </c>
      <c r="BR115" s="1014"/>
      <c r="BS115" s="1014"/>
      <c r="BT115" s="1014"/>
      <c r="BU115" s="1014"/>
      <c r="BV115" s="1014" t="s">
        <v>439</v>
      </c>
      <c r="BW115" s="1014"/>
      <c r="BX115" s="1014"/>
      <c r="BY115" s="1014"/>
      <c r="BZ115" s="1014"/>
      <c r="CA115" s="1014" t="s">
        <v>439</v>
      </c>
      <c r="CB115" s="1014"/>
      <c r="CC115" s="1014"/>
      <c r="CD115" s="1014"/>
      <c r="CE115" s="1014"/>
      <c r="CF115" s="1008" t="s">
        <v>439</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439</v>
      </c>
      <c r="DM115" s="1053"/>
      <c r="DN115" s="1053"/>
      <c r="DO115" s="1053"/>
      <c r="DP115" s="1054"/>
      <c r="DQ115" s="1055" t="s">
        <v>439</v>
      </c>
      <c r="DR115" s="1053"/>
      <c r="DS115" s="1053"/>
      <c r="DT115" s="1053"/>
      <c r="DU115" s="1054"/>
      <c r="DV115" s="1056" t="s">
        <v>439</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439</v>
      </c>
      <c r="AG116" s="1053"/>
      <c r="AH116" s="1053"/>
      <c r="AI116" s="1053"/>
      <c r="AJ116" s="1054"/>
      <c r="AK116" s="1055" t="s">
        <v>439</v>
      </c>
      <c r="AL116" s="1053"/>
      <c r="AM116" s="1053"/>
      <c r="AN116" s="1053"/>
      <c r="AO116" s="1054"/>
      <c r="AP116" s="1056" t="s">
        <v>439</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439</v>
      </c>
      <c r="BW116" s="1014"/>
      <c r="BX116" s="1014"/>
      <c r="BY116" s="1014"/>
      <c r="BZ116" s="1014"/>
      <c r="CA116" s="1014" t="s">
        <v>439</v>
      </c>
      <c r="CB116" s="1014"/>
      <c r="CC116" s="1014"/>
      <c r="CD116" s="1014"/>
      <c r="CE116" s="1014"/>
      <c r="CF116" s="1008" t="s">
        <v>439</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439</v>
      </c>
      <c r="DH116" s="1053"/>
      <c r="DI116" s="1053"/>
      <c r="DJ116" s="1053"/>
      <c r="DK116" s="1054"/>
      <c r="DL116" s="1055" t="s">
        <v>439</v>
      </c>
      <c r="DM116" s="1053"/>
      <c r="DN116" s="1053"/>
      <c r="DO116" s="1053"/>
      <c r="DP116" s="1054"/>
      <c r="DQ116" s="1055" t="s">
        <v>439</v>
      </c>
      <c r="DR116" s="1053"/>
      <c r="DS116" s="1053"/>
      <c r="DT116" s="1053"/>
      <c r="DU116" s="1054"/>
      <c r="DV116" s="1056" t="s">
        <v>439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524558</v>
      </c>
      <c r="AB117" s="1071"/>
      <c r="AC117" s="1071"/>
      <c r="AD117" s="1071"/>
      <c r="AE117" s="1072"/>
      <c r="AF117" s="1073">
        <v>536894</v>
      </c>
      <c r="AG117" s="1071"/>
      <c r="AH117" s="1071"/>
      <c r="AI117" s="1071"/>
      <c r="AJ117" s="1072"/>
      <c r="AK117" s="1073">
        <v>510553</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462</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464</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309</v>
      </c>
      <c r="AG118" s="979"/>
      <c r="AH118" s="979"/>
      <c r="AI118" s="979"/>
      <c r="AJ118" s="980"/>
      <c r="AK118" s="978" t="s">
        <v>308</v>
      </c>
      <c r="AL118" s="979"/>
      <c r="AM118" s="979"/>
      <c r="AN118" s="979"/>
      <c r="AO118" s="980"/>
      <c r="AP118" s="1065" t="s">
        <v>433</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464</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464</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5756912</v>
      </c>
      <c r="BR119" s="1092"/>
      <c r="BS119" s="1092"/>
      <c r="BT119" s="1092"/>
      <c r="BU119" s="1092"/>
      <c r="BV119" s="1092">
        <v>5483891</v>
      </c>
      <c r="BW119" s="1092"/>
      <c r="BX119" s="1092"/>
      <c r="BY119" s="1092"/>
      <c r="BZ119" s="1092"/>
      <c r="CA119" s="1092">
        <v>5226098</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462</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462</v>
      </c>
      <c r="AG120" s="1053"/>
      <c r="AH120" s="1053"/>
      <c r="AI120" s="1053"/>
      <c r="AJ120" s="1054"/>
      <c r="AK120" s="1055" t="s">
        <v>127</v>
      </c>
      <c r="AL120" s="1053"/>
      <c r="AM120" s="1053"/>
      <c r="AN120" s="1053"/>
      <c r="AO120" s="1054"/>
      <c r="AP120" s="1056" t="s">
        <v>127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4837351</v>
      </c>
      <c r="BR120" s="1021"/>
      <c r="BS120" s="1021"/>
      <c r="BT120" s="1021"/>
      <c r="BU120" s="1021"/>
      <c r="BV120" s="1021">
        <v>4869916</v>
      </c>
      <c r="BW120" s="1021"/>
      <c r="BX120" s="1021"/>
      <c r="BY120" s="1021"/>
      <c r="BZ120" s="1021"/>
      <c r="CA120" s="1021">
        <v>5055848</v>
      </c>
      <c r="CB120" s="1021"/>
      <c r="CC120" s="1021"/>
      <c r="CD120" s="1021"/>
      <c r="CE120" s="1021"/>
      <c r="CF120" s="1035">
        <v>198.7</v>
      </c>
      <c r="CG120" s="1036"/>
      <c r="CH120" s="1036"/>
      <c r="CI120" s="1036"/>
      <c r="CJ120" s="1036"/>
      <c r="CK120" s="1101" t="s">
        <v>471</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1829673</v>
      </c>
      <c r="DH120" s="1021"/>
      <c r="DI120" s="1021"/>
      <c r="DJ120" s="1021"/>
      <c r="DK120" s="1021"/>
      <c r="DL120" s="1021">
        <v>1648593</v>
      </c>
      <c r="DM120" s="1021"/>
      <c r="DN120" s="1021"/>
      <c r="DO120" s="1021"/>
      <c r="DP120" s="1021"/>
      <c r="DQ120" s="1021">
        <v>1518228</v>
      </c>
      <c r="DR120" s="1021"/>
      <c r="DS120" s="1021"/>
      <c r="DT120" s="1021"/>
      <c r="DU120" s="1021"/>
      <c r="DV120" s="1022">
        <v>59.7</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40977</v>
      </c>
      <c r="AB121" s="1053"/>
      <c r="AC121" s="1053"/>
      <c r="AD121" s="1053"/>
      <c r="AE121" s="1054"/>
      <c r="AF121" s="1055">
        <v>40977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t="s">
        <v>127</v>
      </c>
      <c r="BR121" s="1014"/>
      <c r="BS121" s="1014"/>
      <c r="BT121" s="1014"/>
      <c r="BU121" s="1014"/>
      <c r="BV121" s="1014" t="s">
        <v>127</v>
      </c>
      <c r="BW121" s="1014"/>
      <c r="BX121" s="1014"/>
      <c r="BY121" s="1014"/>
      <c r="BZ121" s="1014"/>
      <c r="CA121" s="1014" t="s">
        <v>127</v>
      </c>
      <c r="CB121" s="1014"/>
      <c r="CC121" s="1014"/>
      <c r="CD121" s="1014"/>
      <c r="CE121" s="1014"/>
      <c r="CF121" s="1008" t="s">
        <v>127</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237779</v>
      </c>
      <c r="DH121" s="1014"/>
      <c r="DI121" s="1014"/>
      <c r="DJ121" s="1014"/>
      <c r="DK121" s="1014"/>
      <c r="DL121" s="1014">
        <v>252833</v>
      </c>
      <c r="DM121" s="1014"/>
      <c r="DN121" s="1014"/>
      <c r="DO121" s="1014"/>
      <c r="DP121" s="1014"/>
      <c r="DQ121" s="1014">
        <v>222261</v>
      </c>
      <c r="DR121" s="1014"/>
      <c r="DS121" s="1014"/>
      <c r="DT121" s="1014"/>
      <c r="DU121" s="1014"/>
      <c r="DV121" s="1015">
        <v>8.6999999999999993</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464</v>
      </c>
      <c r="AL122" s="1053"/>
      <c r="AM122" s="1053"/>
      <c r="AN122" s="1053"/>
      <c r="AO122" s="1054"/>
      <c r="AP122" s="1056" t="s">
        <v>127</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3977020</v>
      </c>
      <c r="BR122" s="1092"/>
      <c r="BS122" s="1092"/>
      <c r="BT122" s="1092"/>
      <c r="BU122" s="1092"/>
      <c r="BV122" s="1092">
        <v>3811688</v>
      </c>
      <c r="BW122" s="1092"/>
      <c r="BX122" s="1092"/>
      <c r="BY122" s="1092"/>
      <c r="BZ122" s="1092"/>
      <c r="CA122" s="1092">
        <v>3673093</v>
      </c>
      <c r="CB122" s="1092"/>
      <c r="CC122" s="1092"/>
      <c r="CD122" s="1092"/>
      <c r="CE122" s="1092"/>
      <c r="CF122" s="1112">
        <v>144.4</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127</v>
      </c>
      <c r="DR122" s="1014"/>
      <c r="DS122" s="1014"/>
      <c r="DT122" s="1014"/>
      <c r="DU122" s="1014"/>
      <c r="DV122" s="1015" t="s">
        <v>127</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464</v>
      </c>
      <c r="AG123" s="1053"/>
      <c r="AH123" s="1053"/>
      <c r="AI123" s="1053"/>
      <c r="AJ123" s="1054"/>
      <c r="AK123" s="1055" t="s">
        <v>127</v>
      </c>
      <c r="AL123" s="1053"/>
      <c r="AM123" s="1053"/>
      <c r="AN123" s="1053"/>
      <c r="AO123" s="1054"/>
      <c r="AP123" s="1056" t="s">
        <v>476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477</v>
      </c>
      <c r="BP123" s="1100"/>
      <c r="BQ123" s="1159">
        <v>8814371</v>
      </c>
      <c r="BR123" s="1160"/>
      <c r="BS123" s="1160"/>
      <c r="BT123" s="1160"/>
      <c r="BU123" s="1160"/>
      <c r="BV123" s="1160">
        <v>8681604</v>
      </c>
      <c r="BW123" s="1160"/>
      <c r="BX123" s="1160"/>
      <c r="BY123" s="1160"/>
      <c r="BZ123" s="1160"/>
      <c r="CA123" s="1160">
        <v>8728941</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464</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464</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462</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464</v>
      </c>
      <c r="DR126" s="1014"/>
      <c r="DS126" s="1014"/>
      <c r="DT126" s="1014"/>
      <c r="DU126" s="1014"/>
      <c r="DV126" s="1015" t="s">
        <v>464</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464</v>
      </c>
      <c r="AL127" s="1053"/>
      <c r="AM127" s="1053"/>
      <c r="AN127" s="1053"/>
      <c r="AO127" s="1054"/>
      <c r="AP127" s="1056" t="s">
        <v>462</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464</v>
      </c>
      <c r="DH127" s="1014"/>
      <c r="DI127" s="1014"/>
      <c r="DJ127" s="1014"/>
      <c r="DK127" s="1014"/>
      <c r="DL127" s="1014" t="s">
        <v>127</v>
      </c>
      <c r="DM127" s="1014"/>
      <c r="DN127" s="1014"/>
      <c r="DO127" s="1014"/>
      <c r="DP127" s="1014"/>
      <c r="DQ127" s="1014" t="s">
        <v>462</v>
      </c>
      <c r="DR127" s="1014"/>
      <c r="DS127" s="1014"/>
      <c r="DT127" s="1014"/>
      <c r="DU127" s="1014"/>
      <c r="DV127" s="1015" t="s">
        <v>127</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t="s">
        <v>127</v>
      </c>
      <c r="AB128" s="1142"/>
      <c r="AC128" s="1142"/>
      <c r="AD128" s="1142"/>
      <c r="AE128" s="1143"/>
      <c r="AF128" s="1144" t="s">
        <v>464</v>
      </c>
      <c r="AG128" s="1142"/>
      <c r="AH128" s="1142"/>
      <c r="AI128" s="1142"/>
      <c r="AJ128" s="1143"/>
      <c r="AK128" s="1144" t="s">
        <v>127</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476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462</v>
      </c>
      <c r="DM128" s="1134"/>
      <c r="DN128" s="1134"/>
      <c r="DO128" s="1134"/>
      <c r="DP128" s="1134"/>
      <c r="DQ128" s="1134" t="s">
        <v>127</v>
      </c>
      <c r="DR128" s="1134"/>
      <c r="DS128" s="1134"/>
      <c r="DT128" s="1134"/>
      <c r="DU128" s="1134"/>
      <c r="DV128" s="1135" t="s">
        <v>493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2927760</v>
      </c>
      <c r="AB129" s="1053"/>
      <c r="AC129" s="1053"/>
      <c r="AD129" s="1053"/>
      <c r="AE129" s="1054"/>
      <c r="AF129" s="1055">
        <v>2937705</v>
      </c>
      <c r="AG129" s="1053"/>
      <c r="AH129" s="1053"/>
      <c r="AI129" s="1053"/>
      <c r="AJ129" s="1054"/>
      <c r="AK129" s="1055">
        <v>2901909</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376302</v>
      </c>
      <c r="AB130" s="1053"/>
      <c r="AC130" s="1053"/>
      <c r="AD130" s="1053"/>
      <c r="AE130" s="1054"/>
      <c r="AF130" s="1055">
        <v>375664</v>
      </c>
      <c r="AG130" s="1053"/>
      <c r="AH130" s="1053"/>
      <c r="AI130" s="1053"/>
      <c r="AJ130" s="1054"/>
      <c r="AK130" s="1055">
        <v>357398</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2551458</v>
      </c>
      <c r="AB131" s="1078"/>
      <c r="AC131" s="1078"/>
      <c r="AD131" s="1078"/>
      <c r="AE131" s="1079"/>
      <c r="AF131" s="1077">
        <v>2562041</v>
      </c>
      <c r="AG131" s="1078"/>
      <c r="AH131" s="1078"/>
      <c r="AI131" s="1078"/>
      <c r="AJ131" s="1079"/>
      <c r="AK131" s="1077">
        <v>2544511</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127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5.8106384660000003</v>
      </c>
      <c r="AB132" s="1194"/>
      <c r="AC132" s="1194"/>
      <c r="AD132" s="1194"/>
      <c r="AE132" s="1195"/>
      <c r="AF132" s="1196">
        <v>6.2930296590000001</v>
      </c>
      <c r="AG132" s="1194"/>
      <c r="AH132" s="1194"/>
      <c r="AI132" s="1194"/>
      <c r="AJ132" s="1195"/>
      <c r="AK132" s="1196">
        <v>6.0190346989999997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5</v>
      </c>
      <c r="AB133" s="1177"/>
      <c r="AC133" s="1177"/>
      <c r="AD133" s="1177"/>
      <c r="AE133" s="1178"/>
      <c r="AF133" s="1176">
        <v>5.6</v>
      </c>
      <c r="AG133" s="1177"/>
      <c r="AH133" s="1177"/>
      <c r="AI133" s="1177"/>
      <c r="AJ133" s="1178"/>
      <c r="AK133" s="1176">
        <v>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ciiRZsLMqmqJVulVOcB/wMKNFJ0Nne18LjGKDlXgMIQgjj/M/ZIaGqnleYVd005TMK6qQpAkVMavVbCMPyo8TQ==" saltValue="pSLOJ8dLZRVf4HlzYfJA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FlEPzybZHDNVfx+nwxU4gWyUAAl697VSPKgemVG2vE+ieWmlimZRu62cvF0ft8J23bB/imq7KDNUMYQ3z4B/g==" saltValue="rMliZiNDdSLsSxxqtmpu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K1J3zyZzDiN41SWh9UaxGrhtyf3GEFFK4edl+ZNj7kXQl/pOfy6+Zhzb4G0V1w+IPiBq0iyTXJyknnFrZZew==" saltValue="v9FRhP3Ts0nrnYLCBIkzu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N65" sqref="AN6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740521</v>
      </c>
      <c r="AP9" s="313">
        <v>101455</v>
      </c>
      <c r="AQ9" s="314">
        <v>140211</v>
      </c>
      <c r="AR9" s="315">
        <v>-27.6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67940</v>
      </c>
      <c r="AP10" s="316">
        <v>9308</v>
      </c>
      <c r="AQ10" s="317">
        <v>17469</v>
      </c>
      <c r="AR10" s="318">
        <v>-46.7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133787</v>
      </c>
      <c r="AP11" s="316">
        <v>18329</v>
      </c>
      <c r="AQ11" s="317">
        <v>23430</v>
      </c>
      <c r="AR11" s="318">
        <v>-21.8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2927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32181</v>
      </c>
      <c r="AP14" s="316">
        <v>4409</v>
      </c>
      <c r="AQ14" s="317">
        <v>6472</v>
      </c>
      <c r="AR14" s="318">
        <v>-31.9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516</v>
      </c>
      <c r="AP15" s="316" t="s">
        <v>516</v>
      </c>
      <c r="AQ15" s="317">
        <v>3599</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-50977</v>
      </c>
      <c r="AP16" s="316">
        <v>-6984</v>
      </c>
      <c r="AQ16" s="317">
        <v>-14458</v>
      </c>
      <c r="AR16" s="318">
        <v>-51.7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923452</v>
      </c>
      <c r="AP17" s="316">
        <v>126518</v>
      </c>
      <c r="AQ17" s="317">
        <v>179649</v>
      </c>
      <c r="AR17" s="318">
        <v>-29.6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11.37</v>
      </c>
      <c r="AP21" s="329">
        <v>16.079999999999998</v>
      </c>
      <c r="AQ21" s="330">
        <v>-4.71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97</v>
      </c>
      <c r="AP22" s="334">
        <v>96</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298077</v>
      </c>
      <c r="AP32" s="343">
        <v>40838</v>
      </c>
      <c r="AQ32" s="344">
        <v>107391</v>
      </c>
      <c r="AR32" s="345">
        <v>-62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v>130</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239</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207050</v>
      </c>
      <c r="AP35" s="343">
        <v>28367</v>
      </c>
      <c r="AQ35" s="344">
        <v>23019</v>
      </c>
      <c r="AR35" s="345">
        <v>23.2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5426</v>
      </c>
      <c r="AP36" s="343">
        <v>743</v>
      </c>
      <c r="AQ36" s="344">
        <v>3575</v>
      </c>
      <c r="AR36" s="345">
        <v>-79.2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750</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17</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t="s">
        <v>516</v>
      </c>
      <c r="AP39" s="343" t="s">
        <v>516</v>
      </c>
      <c r="AQ39" s="344">
        <v>-4961</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-357398</v>
      </c>
      <c r="AP40" s="343">
        <v>-48965</v>
      </c>
      <c r="AQ40" s="344">
        <v>-92273</v>
      </c>
      <c r="AR40" s="345">
        <v>-46.9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153155</v>
      </c>
      <c r="AP41" s="343">
        <v>20983</v>
      </c>
      <c r="AQ41" s="344">
        <v>37889</v>
      </c>
      <c r="AR41" s="345">
        <v>-44.6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1162986</v>
      </c>
      <c r="AN51" s="365">
        <v>153834</v>
      </c>
      <c r="AO51" s="366">
        <v>67.5</v>
      </c>
      <c r="AP51" s="367">
        <v>162193</v>
      </c>
      <c r="AQ51" s="368">
        <v>-7.7</v>
      </c>
      <c r="AR51" s="369">
        <v>75.2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434206</v>
      </c>
      <c r="AN52" s="373">
        <v>57435</v>
      </c>
      <c r="AO52" s="374">
        <v>78.400000000000006</v>
      </c>
      <c r="AP52" s="375">
        <v>79985</v>
      </c>
      <c r="AQ52" s="376">
        <v>-8.8000000000000007</v>
      </c>
      <c r="AR52" s="377">
        <v>87.2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429562</v>
      </c>
      <c r="AN53" s="365">
        <v>57092</v>
      </c>
      <c r="AO53" s="366">
        <v>-62.9</v>
      </c>
      <c r="AP53" s="367">
        <v>168868</v>
      </c>
      <c r="AQ53" s="368">
        <v>4.0999999999999996</v>
      </c>
      <c r="AR53" s="369">
        <v>-67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283686</v>
      </c>
      <c r="AN54" s="373">
        <v>37704</v>
      </c>
      <c r="AO54" s="374">
        <v>-34.4</v>
      </c>
      <c r="AP54" s="375">
        <v>79360</v>
      </c>
      <c r="AQ54" s="376">
        <v>-0.8</v>
      </c>
      <c r="AR54" s="377">
        <v>-33.6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747179</v>
      </c>
      <c r="AN55" s="365">
        <v>100292</v>
      </c>
      <c r="AO55" s="366">
        <v>75.7</v>
      </c>
      <c r="AP55" s="367">
        <v>202870</v>
      </c>
      <c r="AQ55" s="368">
        <v>20.100000000000001</v>
      </c>
      <c r="AR55" s="369">
        <v>55.6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369946</v>
      </c>
      <c r="AN56" s="373">
        <v>49657</v>
      </c>
      <c r="AO56" s="374">
        <v>31.7</v>
      </c>
      <c r="AP56" s="375">
        <v>79735</v>
      </c>
      <c r="AQ56" s="376">
        <v>0.5</v>
      </c>
      <c r="AR56" s="377">
        <v>31.2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446646</v>
      </c>
      <c r="AN57" s="365">
        <v>60686</v>
      </c>
      <c r="AO57" s="366">
        <v>-39.5</v>
      </c>
      <c r="AP57" s="367">
        <v>167497</v>
      </c>
      <c r="AQ57" s="368">
        <v>-17.399999999999999</v>
      </c>
      <c r="AR57" s="369">
        <v>-22.1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360933</v>
      </c>
      <c r="AN58" s="373">
        <v>49040</v>
      </c>
      <c r="AO58" s="374">
        <v>-1.2</v>
      </c>
      <c r="AP58" s="375">
        <v>82571</v>
      </c>
      <c r="AQ58" s="376">
        <v>3.6</v>
      </c>
      <c r="AR58" s="377">
        <v>-4.8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491094</v>
      </c>
      <c r="AN59" s="365">
        <v>67282</v>
      </c>
      <c r="AO59" s="366">
        <v>10.9</v>
      </c>
      <c r="AP59" s="367">
        <v>190274</v>
      </c>
      <c r="AQ59" s="368">
        <v>13.6</v>
      </c>
      <c r="AR59" s="369">
        <v>-2.7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359932</v>
      </c>
      <c r="AN60" s="373">
        <v>49313</v>
      </c>
      <c r="AO60" s="374">
        <v>0.6</v>
      </c>
      <c r="AP60" s="375">
        <v>88584</v>
      </c>
      <c r="AQ60" s="376">
        <v>7.3</v>
      </c>
      <c r="AR60" s="377">
        <v>-6.7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655493</v>
      </c>
      <c r="AN61" s="380">
        <v>87837</v>
      </c>
      <c r="AO61" s="381">
        <v>10.3</v>
      </c>
      <c r="AP61" s="382">
        <v>178340</v>
      </c>
      <c r="AQ61" s="383">
        <v>2.5</v>
      </c>
      <c r="AR61" s="369">
        <v>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361741</v>
      </c>
      <c r="AN62" s="373">
        <v>48630</v>
      </c>
      <c r="AO62" s="374">
        <v>15</v>
      </c>
      <c r="AP62" s="375">
        <v>82047</v>
      </c>
      <c r="AQ62" s="376">
        <v>0.4</v>
      </c>
      <c r="AR62" s="377">
        <v>14.6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FK6ECIXp8DVNIYds72Mmrtsp5yZuOylg+jakT+CWJ1VXFAxaWDMwTrzAeGhA0wDwk10+raY3+0TwMZsWaCF9Yg==" saltValue="MXHSu5HbTtSmccteyYE5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olnXRQDRpKDwbzqmkDaIJfgn38EnGaouhJVyytXI8Rf/NREf54FAKeBrl1N4mHRpXIYLf8+Cmfz1PEnEsw0jow==" saltValue="r63IfeuAsPgcQ+R5BTwU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Cze6l6RmVaBC8+g7PXtALepzhPiZ85V1Mmx27qEoNjCTKKW6oCxLuMmEkJnK1pJZgjv+YaE8lHq+X0Xp4B+GUw==" saltValue="y/HL9ibPn1cXDuThJ8SK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125.16</v>
      </c>
      <c r="G47" s="12">
        <v>127.88</v>
      </c>
      <c r="H47" s="12">
        <v>57.66</v>
      </c>
      <c r="I47" s="12">
        <v>57.52</v>
      </c>
      <c r="J47" s="13">
        <v>56.29</v>
      </c>
    </row>
    <row r="48" spans="2:10" ht="57.75" customHeight="1" x14ac:dyDescent="0.15">
      <c r="B48" s="14"/>
      <c r="C48" s="1238" t="s">
        <v>4</v>
      </c>
      <c r="D48" s="1238"/>
      <c r="E48" s="1239"/>
      <c r="F48" s="15">
        <v>13.73</v>
      </c>
      <c r="G48" s="16">
        <v>12.57</v>
      </c>
      <c r="H48" s="16">
        <v>12.34</v>
      </c>
      <c r="I48" s="16">
        <v>13.02</v>
      </c>
      <c r="J48" s="17">
        <v>13.64</v>
      </c>
    </row>
    <row r="49" spans="2:10" ht="57.75" customHeight="1" thickBot="1" x14ac:dyDescent="0.2">
      <c r="B49" s="18"/>
      <c r="C49" s="1240" t="s">
        <v>5</v>
      </c>
      <c r="D49" s="1240"/>
      <c r="E49" s="1241"/>
      <c r="F49" s="19">
        <v>4.3099999999999996</v>
      </c>
      <c r="G49" s="20" t="s">
        <v>563</v>
      </c>
      <c r="H49" s="20" t="s">
        <v>564</v>
      </c>
      <c r="I49" s="20" t="s">
        <v>565</v>
      </c>
      <c r="J49" s="21" t="s">
        <v>566</v>
      </c>
    </row>
    <row r="50" spans="2:10" ht="13.5" customHeight="1" x14ac:dyDescent="0.15"/>
  </sheetData>
  <sheetProtection algorithmName="SHA-512" hashValue="HOdoWCG/mOnTtWSJ0Q9alit+KQ8fYNd8VUJN9LkYO6clrsS4C3sdZlr0CPH/TK9IXtp2sieQxQbIDnuE8jqbFQ==" saltValue="C/uJRsiF8RFPHGavgAYB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2021-03-02T01:14:46Z</cp:lastPrinted>
  <dcterms:created xsi:type="dcterms:W3CDTF">2021-02-05T01:38:30Z</dcterms:created>
  <dcterms:modified xsi:type="dcterms:W3CDTF">2021-10-28T05:35:20Z</dcterms:modified>
  <cp:category/>
</cp:coreProperties>
</file>