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10.1.36.23\財政係\03・決算統計\R02\55_財政状況資料集\210910財政状況資料集の作成(2回目)\03_市町村回答\"/>
    </mc:Choice>
  </mc:AlternateContent>
  <xr:revisionPtr revIDLastSave="0" documentId="13_ncr:1_{34AE38E4-0D7F-4B52-A418-610B0DC87444}" xr6:coauthVersionLast="36" xr6:coauthVersionMax="36" xr10:uidLastSave="{00000000-0000-0000-0000-000000000000}"/>
  <bookViews>
    <workbookView xWindow="0" yWindow="0" windowWidth="19200" windowHeight="61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C36" i="10"/>
  <c r="C35" i="10"/>
  <c r="CO34" i="10"/>
  <c r="CO35" i="10" s="1"/>
  <c r="BW34" i="10"/>
  <c r="BW35" i="10" s="1"/>
  <c r="BW36" i="10" s="1"/>
  <c r="BW37" i="10" s="1"/>
  <c r="BW38" i="10" s="1"/>
  <c r="BW39" i="10" s="1"/>
  <c r="BW40" i="10" s="1"/>
  <c r="BW41" i="10" s="1"/>
  <c r="U34" i="10"/>
  <c r="U35" i="10" s="1"/>
  <c r="U36" i="10" s="1"/>
  <c r="C34" i="10"/>
  <c r="AM34" i="10" s="1"/>
  <c r="AM35" i="10" s="1"/>
  <c r="AM36" i="10" s="1"/>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<sst xmlns="http://schemas.openxmlformats.org/spreadsheetml/2006/main" count="1139" uniqueCount="619">
  <si>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</si>
  <si>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</si>
  <si>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</si>
  <si>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</si>
  <si>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</si>
  <si>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</si>
  <si>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</si>
  <si>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</si>
  <si>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</si>
  <si>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</si>
  <si>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</si>
  <si>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</si>
  <si>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</si>
  <si>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</si>
  <si>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</si>
  <si>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</si>
  <si>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</si>
  <si>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</si>
  <si>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</si>
  <si>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</si>
  <si>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</si>
  <si>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</si>
  <si>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</si>
  <si>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</si>
  <si>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</si>
  <si>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</si>
  <si>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</si>
  <si>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</si>
  <si>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</si>
  <si>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</si>
  <si>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</si>
  <si>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</si>
  <si>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</si>
  <si>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</si>
  <si>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</si>
  <si>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</si>
  <si>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</si>
  <si>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</si>
  <si>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</si>
  <si>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</si>
  <si>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</si>
  <si>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</si>
  <si>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</si>
  <si>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</si>
  <si>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</si>
  <si>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</si>
  <si>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</si>
  <si>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</si>
  <si>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</si>
  <si>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</si>
  <si>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</si>
  <si>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</si>
  <si>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</si>
  <si>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</si>
  <si>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</si>
  <si>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</si>
  <si>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</si>
  <si>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</si>
  <si>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</si>
  <si>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</si>
  <si>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</si>
  <si>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</si>
  <si>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</si>
  <si>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</si>
  <si>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</si>
  <si>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</si>
  <si>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</si>
  <si>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</si>
  <si>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</si>
  <si>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</si>
  <si>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</si>
  <si>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</si>
  <si>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</si>
  <si>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</si>
  <si>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</si>
  <si>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</si>
  <si>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</si>
  <si>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</si>
  <si>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</si>
  <si>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</si>
  <si>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</si>
  <si>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</si>
  <si>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</si>
  <si>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</si>
  <si>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</si>
  <si>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</si>
  <si>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</si>
  <si>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</si>
  <si>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</si>
  <si>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</si>
  <si>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</si>
  <si>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</si>
  <si>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</si>
  <si>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</si>
  <si>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</si>
  <si>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</si>
  <si>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</si>
  <si>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草津町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</si>
  <si>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</si>
  <si>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</si>
  <si>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</si>
  <si>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</si>
  <si>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</si>
  <si>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</si>
  <si>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</si>
  <si>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</si>
  <si>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</si>
  <si>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</si>
  <si>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</si>
  <si>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</si>
  <si>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</si>
  <si>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</si>
  <si>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</si>
  <si>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</si>
  <si>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</si>
  <si>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</si>
  <si>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</si>
  <si>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</si>
  <si>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</si>
  <si>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</si>
  <si>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</si>
  <si>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</si>
  <si>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</si>
  <si>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</si>
  <si>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</si>
  <si>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</si>
  <si>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</si>
  <si>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</si>
  <si>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</si>
  <si>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</si>
  <si>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</si>
  <si>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</si>
  <si>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</si>
  <si>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</si>
  <si>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</si>
  <si>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</si>
  <si>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</si>
  <si>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</si>
  <si>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</si>
  <si>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</si>
  <si>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</si>
  <si>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</si>
  <si>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</si>
  <si>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</si>
  <si>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</si>
  <si>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</si>
  <si>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</si>
  <si>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</si>
  <si>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</si>
  <si>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</si>
  <si>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</si>
  <si>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</si>
  <si>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</si>
  <si>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</si>
  <si>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</si>
  <si>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</si>
  <si>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</si>
  <si>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</si>
  <si>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</si>
  <si>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</si>
  <si>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</si>
  <si>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</si>
  <si>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</si>
  <si>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</si>
  <si>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</si>
  <si>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</si>
  <si>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</si>
  <si>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</si>
  <si>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</si>
  <si>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</si>
  <si>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</si>
  <si>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</si>
  <si>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</si>
  <si>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</si>
  <si>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</si>
  <si>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</si>
  <si>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</si>
  <si>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</si>
  <si>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</si>
  <si>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</si>
  <si>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</si>
  <si>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</si>
  <si>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</si>
  <si>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</si>
  <si>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</si>
  <si>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</si>
  <si>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</si>
  <si>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</si>
  <si>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</si>
  <si>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</si>
  <si>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</si>
  <si>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</si>
  <si>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</si>
  <si>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</si>
  <si>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</si>
  <si>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</si>
  <si>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</si>
  <si>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</si>
  <si>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</si>
  <si>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</si>
  <si>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</si>
  <si>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</si>
  <si>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</si>
  <si>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</si>
  <si>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</si>
  <si>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</si>
  <si>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</si>
  <si>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</si>
  <si>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</si>
  <si>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</si>
  <si>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</si>
  <si>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</si>
  <si>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</si>
  <si>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</si>
  <si>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</si>
  <si>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</si>
  <si>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</si>
  <si>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群馬県草津町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</si>
  <si>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</si>
  <si>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</si>
  <si>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</si>
  <si>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</si>
  <si>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</si>
  <si>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</si>
  <si>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</si>
  <si>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</si>
  <si>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</si>
  <si>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</si>
  <si>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</si>
  <si>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</si>
  <si>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</si>
  <si>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</si>
  <si>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</si>
  <si>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</si>
  <si>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</si>
  <si>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</si>
  <si>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</si>
  <si>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</si>
  <si>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</si>
  <si>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</si>
  <si>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</si>
  <si>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</si>
  <si>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</si>
  <si>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</si>
  <si>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</si>
  <si>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</si>
  <si>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</si>
  <si>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</si>
  <si>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</si>
  <si>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</si>
  <si>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</si>
  <si>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</si>
  <si>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</si>
  <si>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</si>
  <si>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</si>
  <si>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</si>
  <si>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</si>
  <si>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</si>
  <si>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</si>
  <si>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</si>
  <si>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</si>
  <si>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</si>
  <si>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</si>
  <si>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</si>
  <si>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</si>
  <si>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</si>
  <si>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</si>
  <si>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</si>
  <si>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</si>
  <si>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</si>
  <si>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</si>
  <si>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</si>
  <si>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</si>
  <si>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</si>
  <si>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</si>
  <si>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</si>
  <si>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</si>
  <si>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</si>
  <si>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</si>
  <si>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</si>
  <si>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</si>
  <si>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</si>
  <si>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</si>
  <si>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</si>
  <si>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</si>
  <si>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</si>
  <si>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</si>
  <si>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</si>
  <si>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</si>
  <si>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</si>
  <si>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</si>
  <si>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</si>
  <si>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</si>
  <si>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</si>
  <si>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</si>
  <si>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</si>
  <si>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</si>
  <si>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</si>
  <si>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</si>
  <si>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</si>
  <si>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</si>
  <si>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</si>
  <si>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</si>
  <si>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</si>
  <si>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</si>
  <si>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</si>
  <si>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</si>
  <si>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</si>
  <si>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</si>
  <si>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</si>
  <si>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</si>
  <si>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</si>
  <si>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</si>
  <si>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</si>
  <si>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</si>
  <si>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</si>
  <si>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</si>
  <si>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</si>
  <si>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</si>
  <si>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</si>
  <si>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</si>
  <si>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</si>
  <si>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</si>
  <si>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</si>
  <si>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</si>
  <si>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</si>
  <si>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</si>
  <si>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</si>
  <si>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</si>
  <si>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</si>
  <si>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</si>
  <si>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</si>
  <si>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</si>
  <si>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</si>
  <si>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</si>
  <si>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</si>
  <si>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</si>
  <si>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</si>
  <si>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</si>
  <si>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</si>
  <si>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</si>
  <si>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観光施設</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</si>
  <si>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</si>
  <si>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</si>
  <si>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</si>
  <si>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</si>
  <si>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</si>
  <si>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</si>
  <si>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</si>
  <si>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下水道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</si>
  <si>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</si>
  <si>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</si>
  <si>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</si>
  <si>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</si>
  <si>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</si>
  <si>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</si>
  <si>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</si>
  <si>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</si>
  <si>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</si>
  <si>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</si>
  <si>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</si>
  <si>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</si>
  <si>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</si>
  <si>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</si>
  <si>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</si>
  <si>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</si>
  <si>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</si>
  <si>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</si>
  <si>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</si>
  <si>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</si>
  <si>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</si>
  <si>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</si>
  <si>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</si>
  <si>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群馬県草津町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</si>
  <si>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</si>
  <si>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</si>
  <si>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</si>
  <si>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</si>
  <si>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</si>
  <si>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</si>
  <si>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</si>
  <si>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</si>
  <si>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</si>
  <si>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</si>
  <si>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</si>
  <si>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</si>
  <si>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</si>
  <si>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</si>
  <si>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</si>
  <si>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</si>
  <si>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</si>
  <si>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</si>
  <si>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</si>
  <si>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</si>
  <si>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</si>
  <si>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</si>
  <si>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</si>
  <si>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</si>
  <si>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</si>
  <si>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</si>
  <si>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</si>
  <si>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</si>
  <si>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</si>
  <si>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</si>
  <si>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</si>
  <si>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</si>
  <si>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</si>
  <si>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</si>
  <si>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</si>
  <si>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</si>
  <si>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</si>
  <si>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</si>
  <si>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</si>
  <si>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温泉温水供給事業会計</t>
    <phoneticPr fontId="5"/>
  </si>
  <si>
    <t>法適用企業</t>
    <phoneticPr fontId="5"/>
  </si>
  <si>
    <t>千客万来事業会計</t>
    <phoneticPr fontId="5"/>
  </si>
  <si>
    <t>法適用企業</t>
    <phoneticPr fontId="5"/>
  </si>
  <si>
    <t>公共下水道事業特別会計</t>
    <phoneticPr fontId="5"/>
  </si>
  <si>
    <t>法非適用企業</t>
    <phoneticPr fontId="5"/>
  </si>
  <si>
    <t>前口簡易水道事業特別会計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</si>
  <si>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</si>
  <si>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</si>
  <si>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</si>
  <si>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</si>
  <si>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</si>
  <si>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</si>
  <si>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</si>
  <si>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</si>
  <si>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</si>
  <si>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</si>
  <si>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</si>
  <si>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</si>
  <si>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</si>
  <si>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</si>
  <si>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</si>
  <si>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</si>
  <si>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</si>
  <si>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</si>
  <si>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</si>
  <si>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</si>
  <si>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</si>
  <si>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</si>
  <si>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</si>
  <si>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</si>
  <si>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</si>
  <si>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</si>
  <si>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</si>
  <si>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</si>
  <si>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</si>
  <si>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</si>
  <si>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</si>
  <si>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</si>
  <si>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</si>
  <si>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</si>
  <si>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</si>
  <si>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</si>
  <si>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</si>
  <si>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</si>
  <si>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</si>
  <si>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</si>
  <si>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</si>
  <si>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</si>
  <si>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</si>
  <si>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</si>
  <si>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</si>
  <si>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</si>
  <si>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</si>
  <si>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</si>
  <si>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</si>
  <si>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</si>
  <si>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</si>
  <si>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</si>
  <si>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</si>
  <si>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</si>
  <si>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</si>
  <si>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</si>
  <si>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</si>
  <si>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</si>
  <si>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</si>
  <si>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</si>
  <si>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温泉温水供給事業会計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</si>
  <si>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</si>
  <si>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</si>
  <si>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</si>
  <si>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</si>
  <si>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</si>
  <si>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</si>
  <si>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</si>
  <si>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</si>
  <si>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</si>
  <si>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</si>
  <si>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</si>
  <si>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</si>
  <si>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</si>
  <si>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</si>
  <si>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</si>
  <si>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</si>
  <si>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</si>
  <si>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</si>
  <si>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</si>
  <si>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</si>
  <si>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</si>
  <si>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</si>
  <si>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</si>
  <si>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</si>
  <si>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</si>
  <si>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</si>
  <si>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</si>
  <si>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</si>
  <si>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</si>
  <si>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</si>
  <si>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</si>
  <si>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</si>
  <si>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</si>
  <si>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</si>
  <si>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</si>
  <si>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</si>
  <si>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</si>
  <si>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</si>
  <si>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</si>
  <si>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</si>
  <si>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</si>
  <si>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</si>
  <si>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</si>
  <si>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</si>
  <si>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</si>
  <si>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</si>
  <si>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</si>
  <si>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</si>
  <si>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</si>
  <si>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</si>
  <si>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</si>
  <si>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</si>
  <si>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</si>
  <si>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</si>
  <si>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</si>
  <si>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</si>
  <si>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</si>
  <si>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</si>
  <si>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</si>
  <si>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</si>
  <si>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</si>
  <si>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</si>
  <si>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</si>
  <si>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</si>
  <si>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</si>
  <si>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</si>
  <si>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</si>
  <si>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</si>
  <si>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</si>
  <si>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</si>
  <si>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</si>
  <si>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</si>
  <si>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</si>
  <si>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</si>
  <si>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</si>
  <si>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</si>
  <si>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</si>
  <si>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</si>
  <si>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</si>
  <si>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</si>
  <si>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</si>
  <si>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</si>
  <si>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</si>
  <si>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</si>
  <si>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</si>
  <si>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</si>
  <si>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</si>
  <si>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</si>
  <si>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</si>
  <si>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</si>
  <si>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</si>
  <si>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0.37</t>
  </si>
  <si>
    <t>▲ 2.20</t>
  </si>
  <si>
    <t>温泉温水供給事業会計</t>
  </si>
  <si>
    <t>千客万来事業会計</t>
  </si>
  <si>
    <t>水道事業会計</t>
  </si>
  <si>
    <t>一般会計</t>
  </si>
  <si>
    <t>公共下水道事業特別会計</t>
  </si>
  <si>
    <t>介護保険特別会計</t>
  </si>
  <si>
    <t>国民健康保険特別会計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</si>
  <si>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</si>
  <si>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</si>
  <si>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</si>
  <si>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</si>
  <si>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</si>
  <si>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</si>
  <si>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</si>
  <si>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</si>
  <si>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</si>
  <si>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草津よいとこ元気基金</t>
    <rPh sb="0" eb="2">
      <t>クサツ</t>
    </rPh>
    <rPh sb="6" eb="8">
      <t>ゲンキ</t>
    </rPh>
    <rPh sb="8" eb="10">
      <t>キキン</t>
    </rPh>
    <phoneticPr fontId="2"/>
  </si>
  <si>
    <t>公共施設整備基金</t>
    <rPh sb="0" eb="2">
      <t>コウキョウ</t>
    </rPh>
    <rPh sb="2" eb="4">
      <t>シセツ</t>
    </rPh>
    <rPh sb="4" eb="6">
      <t>セイビ</t>
    </rPh>
    <rPh sb="6" eb="8">
      <t>キキン</t>
    </rPh>
    <phoneticPr fontId="2"/>
  </si>
  <si>
    <t>社会福祉基金</t>
    <rPh sb="0" eb="2">
      <t>シャカイ</t>
    </rPh>
    <rPh sb="2" eb="4">
      <t>フクシ</t>
    </rPh>
    <rPh sb="4" eb="6">
      <t>キキン</t>
    </rPh>
    <phoneticPr fontId="2"/>
  </si>
  <si>
    <t>スポーツ振興基金</t>
    <rPh sb="4" eb="6">
      <t>シンコウ</t>
    </rPh>
    <rPh sb="6" eb="8">
      <t>キキン</t>
    </rPh>
    <phoneticPr fontId="2"/>
  </si>
  <si>
    <t>小学校施設整備基金</t>
    <rPh sb="0" eb="3">
      <t>ショウガッコウ</t>
    </rPh>
    <rPh sb="3" eb="5">
      <t>シセツ</t>
    </rPh>
    <rPh sb="5" eb="7">
      <t>セイビ</t>
    </rPh>
    <rPh sb="7" eb="9">
      <t>キキン</t>
    </rPh>
    <phoneticPr fontId="2"/>
  </si>
  <si>
    <t>-</t>
    <phoneticPr fontId="2"/>
  </si>
  <si>
    <t>　　　　－</t>
  </si>
  <si>
    <t>吾妻広域町村圏振興整備組合（一般会計）</t>
  </si>
  <si>
    <t>吾妻広域町村圏振興整備組合（病院事業）</t>
  </si>
  <si>
    <t>西吾妻衛生施設組合</t>
  </si>
  <si>
    <t>群馬県後期高齢者医療広域連合（一般会計）</t>
  </si>
  <si>
    <t>群馬県後期高齢者医療広域連合（事業会計）</t>
  </si>
  <si>
    <t>群馬県市町村総合事務組合</t>
  </si>
  <si>
    <t>群馬県市町村会館管理組合</t>
  </si>
  <si>
    <t>西吾妻福祉病院組合</t>
  </si>
  <si>
    <t>草津観光公社</t>
  </si>
  <si>
    <t>草津温泉フットボールクラブ</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</si>
  <si>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</si>
  <si>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</si>
  <si>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</si>
  <si>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</si>
  <si>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</si>
  <si>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</si>
  <si>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</si>
  <si>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</si>
  <si>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</si>
  <si>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</si>
  <si>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については平成28年度から令和元年度まで算定されない結果（マイナス）となっている。有形固定資産減価償却率については69.1％と類似団体と比べてみても高い水準となっており、前年度と比べてみると2.2ポイント増加している。
　有形固定資産減価償却率が高い水準となっているため、老朽化している資産が多く存在していることが分析される一方で、将来負担比率は、充当可能財源の増加（ふるさと納税による基金の増加）により近年算定されない結果（マイナス）となっている。充当可能財源に余裕のある現状を考えると、今後、老朽化した施設の更新や、長寿命化などの事業に計画的に財源を充当していくことが重要となる。</t>
    <rPh sb="1" eb="3">
      <t>ショウライ</t>
    </rPh>
    <rPh sb="3" eb="5">
      <t>フタン</t>
    </rPh>
    <rPh sb="5" eb="7">
      <t>ヒリツ</t>
    </rPh>
    <rPh sb="12" eb="14">
      <t>ヘイセイ</t>
    </rPh>
    <rPh sb="16" eb="18">
      <t>ネンド</t>
    </rPh>
    <rPh sb="20" eb="22">
      <t>レイワ</t>
    </rPh>
    <rPh sb="22" eb="23">
      <t>ガン</t>
    </rPh>
    <rPh sb="23" eb="25">
      <t>ネンド</t>
    </rPh>
    <rPh sb="27" eb="29">
      <t>サンテイ</t>
    </rPh>
    <rPh sb="33" eb="35">
      <t>ケッカ</t>
    </rPh>
    <rPh sb="48" eb="50">
      <t>ユウケイ</t>
    </rPh>
    <rPh sb="50" eb="54">
      <t>コテイシサン</t>
    </rPh>
    <rPh sb="54" eb="56">
      <t>ゲンカ</t>
    </rPh>
    <rPh sb="56" eb="59">
      <t>ショウキャクリツ</t>
    </rPh>
    <rPh sb="70" eb="72">
      <t>ルイジ</t>
    </rPh>
    <rPh sb="72" eb="74">
      <t>ダンタイ</t>
    </rPh>
    <rPh sb="75" eb="76">
      <t>クラ</t>
    </rPh>
    <rPh sb="81" eb="82">
      <t>タカ</t>
    </rPh>
    <rPh sb="83" eb="85">
      <t>スイジュン</t>
    </rPh>
    <rPh sb="92" eb="95">
      <t>ゼンネンド</t>
    </rPh>
    <rPh sb="96" eb="97">
      <t>クラ</t>
    </rPh>
    <rPh sb="109" eb="111">
      <t>ゾウカ</t>
    </rPh>
    <rPh sb="118" eb="120">
      <t>ユウケイ</t>
    </rPh>
    <rPh sb="120" eb="124">
      <t>コテイシサン</t>
    </rPh>
    <rPh sb="124" eb="126">
      <t>ゲンカ</t>
    </rPh>
    <rPh sb="126" eb="129">
      <t>ショウキャクリツ</t>
    </rPh>
    <rPh sb="130" eb="131">
      <t>タカ</t>
    </rPh>
    <rPh sb="132" eb="134">
      <t>スイジュン</t>
    </rPh>
    <rPh sb="143" eb="146">
      <t>ロウキュウカ</t>
    </rPh>
    <rPh sb="150" eb="152">
      <t>シサン</t>
    </rPh>
    <rPh sb="153" eb="154">
      <t>オオ</t>
    </rPh>
    <rPh sb="155" eb="157">
      <t>ソンザイ</t>
    </rPh>
    <rPh sb="164" eb="166">
      <t>ブンセキ</t>
    </rPh>
    <rPh sb="169" eb="171">
      <t>イッポウ</t>
    </rPh>
    <rPh sb="173" eb="175">
      <t>ショウライ</t>
    </rPh>
    <rPh sb="175" eb="177">
      <t>フタン</t>
    </rPh>
    <rPh sb="177" eb="179">
      <t>ヒリツ</t>
    </rPh>
    <rPh sb="181" eb="183">
      <t>ジュウトウ</t>
    </rPh>
    <rPh sb="183" eb="185">
      <t>カノウ</t>
    </rPh>
    <rPh sb="185" eb="187">
      <t>ザイゲン</t>
    </rPh>
    <rPh sb="188" eb="190">
      <t>ゾウカ</t>
    </rPh>
    <rPh sb="195" eb="197">
      <t>ノウゼイ</t>
    </rPh>
    <rPh sb="200" eb="202">
      <t>キキン</t>
    </rPh>
    <rPh sb="203" eb="205">
      <t>ゾウカ</t>
    </rPh>
    <rPh sb="209" eb="211">
      <t>キンネン</t>
    </rPh>
    <rPh sb="211" eb="213">
      <t>サンテイ</t>
    </rPh>
    <rPh sb="217" eb="219">
      <t>ケッカ</t>
    </rPh>
    <rPh sb="232" eb="234">
      <t>ジュウトウ</t>
    </rPh>
    <rPh sb="234" eb="236">
      <t>カノウ</t>
    </rPh>
    <rPh sb="236" eb="238">
      <t>ザイゲン</t>
    </rPh>
    <rPh sb="239" eb="241">
      <t>ヨユウ</t>
    </rPh>
    <rPh sb="244" eb="246">
      <t>ゲンジョウ</t>
    </rPh>
    <rPh sb="247" eb="248">
      <t>カンガ</t>
    </rPh>
    <rPh sb="252" eb="254">
      <t>コンゴ</t>
    </rPh>
    <rPh sb="255" eb="258">
      <t>ロウキュウカ</t>
    </rPh>
    <rPh sb="260" eb="262">
      <t>シセツ</t>
    </rPh>
    <rPh sb="263" eb="265">
      <t>コウシン</t>
    </rPh>
    <rPh sb="267" eb="270">
      <t>チョウジュミョウ</t>
    </rPh>
    <rPh sb="270" eb="271">
      <t>カ</t>
    </rPh>
    <rPh sb="274" eb="276">
      <t>ジギョウ</t>
    </rPh>
    <rPh sb="277" eb="280">
      <t>ケイカクテキ</t>
    </rPh>
    <rPh sb="281" eb="283">
      <t>ザイゲン</t>
    </rPh>
    <rPh sb="284" eb="286">
      <t>ジュウトウ</t>
    </rPh>
    <rPh sb="293" eb="295">
      <t>ジュウヨウ</t>
    </rPh>
    <phoneticPr fontId="5"/>
  </si>
  <si>
    <t>　将来負担比率は、近年の充当可能財源の充実や団塊世代の定年退職により、平成28年度から令和元年度まで算定されない結果（マイナス）となっている。また、実質公債費比率も減少（好転）傾向にあったが、平成24年度からの湯畑を中心とした再開発事業による起債償還が開始されており、今後は４％～５％程度で推移する見込みである。将来負担比率については、増加傾向にある充当可能財源を要因とすることだけでなく、多数の高年齢の職員の定年退職が続く傾向にあることから将来負担額が減少していることも大きな要因となっており、今後数年間は現在と同様の水準となることが推測される。実質公債費比率については、平成24年度からの湯畑再開発事業だけでなく、小学校体育館の耐震化･大規模改修、防災行政無線デジタル化事業などの大型の建設事業を実施し起債発行を行っているため、現在の水準より増加（悪化）する見込みである。</t>
    <rPh sb="1" eb="3">
      <t>ショウライ</t>
    </rPh>
    <rPh sb="3" eb="5">
      <t>フタン</t>
    </rPh>
    <rPh sb="5" eb="7">
      <t>ヒリツ</t>
    </rPh>
    <rPh sb="9" eb="11">
      <t>キンネン</t>
    </rPh>
    <rPh sb="12" eb="14">
      <t>ジュウトウ</t>
    </rPh>
    <rPh sb="14" eb="16">
      <t>カノウ</t>
    </rPh>
    <rPh sb="16" eb="18">
      <t>ザイゲン</t>
    </rPh>
    <rPh sb="19" eb="21">
      <t>ジュウジツ</t>
    </rPh>
    <rPh sb="22" eb="24">
      <t>ダンカイ</t>
    </rPh>
    <rPh sb="24" eb="26">
      <t>セダイ</t>
    </rPh>
    <rPh sb="27" eb="29">
      <t>テイネン</t>
    </rPh>
    <rPh sb="29" eb="31">
      <t>タイショク</t>
    </rPh>
    <rPh sb="35" eb="37">
      <t>ヘイセイ</t>
    </rPh>
    <rPh sb="39" eb="41">
      <t>ネンド</t>
    </rPh>
    <rPh sb="43" eb="45">
      <t>レイワ</t>
    </rPh>
    <rPh sb="45" eb="48">
      <t>ガンネンド</t>
    </rPh>
    <rPh sb="50" eb="52">
      <t>サンテイ</t>
    </rPh>
    <rPh sb="56" eb="58">
      <t>ケッカ</t>
    </rPh>
    <rPh sb="74" eb="76">
      <t>ジッシツ</t>
    </rPh>
    <rPh sb="76" eb="79">
      <t>コウサイヒ</t>
    </rPh>
    <rPh sb="79" eb="81">
      <t>ヒリツ</t>
    </rPh>
    <rPh sb="82" eb="84">
      <t>ゲンショウ</t>
    </rPh>
    <rPh sb="85" eb="87">
      <t>コウテン</t>
    </rPh>
    <rPh sb="88" eb="90">
      <t>ケイコウ</t>
    </rPh>
    <rPh sb="96" eb="98">
      <t>ヘイセイ</t>
    </rPh>
    <rPh sb="100" eb="102">
      <t>ネンド</t>
    </rPh>
    <rPh sb="105" eb="107">
      <t>ユバタケ</t>
    </rPh>
    <rPh sb="108" eb="110">
      <t>チュウシン</t>
    </rPh>
    <rPh sb="113" eb="116">
      <t>サイカイハツ</t>
    </rPh>
    <rPh sb="116" eb="118">
      <t>ジギョウ</t>
    </rPh>
    <rPh sb="121" eb="123">
      <t>キサイ</t>
    </rPh>
    <rPh sb="123" eb="125">
      <t>ショウカン</t>
    </rPh>
    <rPh sb="126" eb="128">
      <t>カイシ</t>
    </rPh>
    <rPh sb="134" eb="136">
      <t>コンゴ</t>
    </rPh>
    <rPh sb="142" eb="144">
      <t>テイド</t>
    </rPh>
    <rPh sb="145" eb="147">
      <t>スイイ</t>
    </rPh>
    <rPh sb="149" eb="151">
      <t>ミコ</t>
    </rPh>
    <rPh sb="156" eb="158">
      <t>ショウライ</t>
    </rPh>
    <rPh sb="158" eb="160">
      <t>フタン</t>
    </rPh>
    <rPh sb="160" eb="162">
      <t>ヒリツ</t>
    </rPh>
    <rPh sb="168" eb="170">
      <t>ゾウカ</t>
    </rPh>
    <rPh sb="170" eb="172">
      <t>ケイコウ</t>
    </rPh>
    <rPh sb="175" eb="177">
      <t>ジュウトウ</t>
    </rPh>
    <rPh sb="177" eb="179">
      <t>カノウ</t>
    </rPh>
    <rPh sb="179" eb="181">
      <t>ザイゲン</t>
    </rPh>
    <rPh sb="182" eb="184">
      <t>ヨウイン</t>
    </rPh>
    <rPh sb="195" eb="197">
      <t>タスウ</t>
    </rPh>
    <rPh sb="198" eb="201">
      <t>コウネンレイ</t>
    </rPh>
    <rPh sb="202" eb="204">
      <t>ショクイン</t>
    </rPh>
    <rPh sb="205" eb="207">
      <t>テイネン</t>
    </rPh>
    <rPh sb="207" eb="209">
      <t>タイショク</t>
    </rPh>
    <rPh sb="210" eb="211">
      <t>ツヅ</t>
    </rPh>
    <rPh sb="212" eb="214">
      <t>ケイコウ</t>
    </rPh>
    <rPh sb="221" eb="223">
      <t>ショウライ</t>
    </rPh>
    <rPh sb="223" eb="226">
      <t>フタンガク</t>
    </rPh>
    <rPh sb="227" eb="229">
      <t>ゲンショウ</t>
    </rPh>
    <rPh sb="236" eb="237">
      <t>オオ</t>
    </rPh>
    <rPh sb="239" eb="241">
      <t>ヨウイン</t>
    </rPh>
    <rPh sb="248" eb="250">
      <t>コンゴ</t>
    </rPh>
    <rPh sb="250" eb="253">
      <t>スウネンカン</t>
    </rPh>
    <rPh sb="254" eb="256">
      <t>ゲンザイ</t>
    </rPh>
    <rPh sb="257" eb="259">
      <t>ドウヨウ</t>
    </rPh>
    <rPh sb="260" eb="262">
      <t>スイジュン</t>
    </rPh>
    <rPh sb="268" eb="270">
      <t>スイソク</t>
    </rPh>
    <rPh sb="274" eb="276">
      <t>ジッシツ</t>
    </rPh>
    <rPh sb="276" eb="279">
      <t>コウサイヒ</t>
    </rPh>
    <rPh sb="279" eb="281">
      <t>ヒリツ</t>
    </rPh>
    <rPh sb="287" eb="289">
      <t>ヘイセイ</t>
    </rPh>
    <rPh sb="291" eb="293">
      <t>ネンド</t>
    </rPh>
    <rPh sb="296" eb="298">
      <t>ユバタケ</t>
    </rPh>
    <rPh sb="298" eb="301">
      <t>サイカイハツ</t>
    </rPh>
    <rPh sb="301" eb="303">
      <t>ジギョウ</t>
    </rPh>
    <rPh sb="309" eb="312">
      <t>ショウガッコウ</t>
    </rPh>
    <rPh sb="312" eb="315">
      <t>タイイクカン</t>
    </rPh>
    <rPh sb="316" eb="319">
      <t>タイシンカ</t>
    </rPh>
    <rPh sb="320" eb="323">
      <t>ダイキボ</t>
    </rPh>
    <rPh sb="323" eb="325">
      <t>カイシュウ</t>
    </rPh>
    <rPh sb="326" eb="328">
      <t>ボウサイ</t>
    </rPh>
    <rPh sb="328" eb="330">
      <t>ギョウセイ</t>
    </rPh>
    <rPh sb="330" eb="332">
      <t>ムセン</t>
    </rPh>
    <rPh sb="336" eb="337">
      <t>カ</t>
    </rPh>
    <rPh sb="337" eb="339">
      <t>ジギョウ</t>
    </rPh>
    <rPh sb="342" eb="344">
      <t>オオガタ</t>
    </rPh>
    <rPh sb="345" eb="347">
      <t>ケンセツ</t>
    </rPh>
    <rPh sb="347" eb="349">
      <t>ジギョウ</t>
    </rPh>
    <rPh sb="350" eb="352">
      <t>ジッシ</t>
    </rPh>
    <rPh sb="353" eb="355">
      <t>キサイ</t>
    </rPh>
    <rPh sb="355" eb="357">
      <t>ハッコウ</t>
    </rPh>
    <rPh sb="358" eb="359">
      <t>オコナ</t>
    </rPh>
    <rPh sb="366" eb="368">
      <t>ゲンザイ</t>
    </rPh>
    <rPh sb="369" eb="371">
      <t>スイジュン</t>
    </rPh>
    <rPh sb="373" eb="375">
      <t>ゾウカ</t>
    </rPh>
    <rPh sb="376" eb="378">
      <t>アッカ</t>
    </rPh>
    <rPh sb="381" eb="383">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</si>
</sst>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E0354482-D352-4B95-92D1-EA24B5BD5B2B}"/>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109920</c:v>
                </c:pt>
                <c:pt idx="1">
                  <c:v>119882</c:v>
                </c:pt>
                <c:pt idx="2">
                  <c:v>116162</c:v>
                </c:pt>
                <c:pt idx="3">
                  <c:v>121449</c:v>
                </c:pt>
                <c:pt idx="4">
                  <c:v>145139</c:v>
                </c:pt>
              </c:numCache>
            </c:numRef>
          </c:val>
          <c:smooth val="0"/>
          <c:extLst>
            <c:ext xmlns:c16="http://schemas.microsoft.com/office/drawing/2014/chart" uri="{C3380CC4-5D6E-409C-BE32-E72D297353CC}">
              <c16:uniqueId val="{00000000-54D6-448E-9D9C-30D5D8BF1CE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133264</c:v>
                </c:pt>
                <c:pt idx="1">
                  <c:v>107339</c:v>
                </c:pt>
                <c:pt idx="2">
                  <c:v>83637</c:v>
                </c:pt>
                <c:pt idx="3">
                  <c:v>107377</c:v>
                </c:pt>
                <c:pt idx="4">
                  <c:v>101290</c:v>
                </c:pt>
              </c:numCache>
            </c:numRef>
          </c:val>
          <c:smooth val="0"/>
          <c:extLst>
            <c:ext xmlns:c16="http://schemas.microsoft.com/office/drawing/2014/chart" uri="{C3380CC4-5D6E-409C-BE32-E72D297353CC}">
              <c16:uniqueId val="{00000001-54D6-448E-9D9C-30D5D8BF1CE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8.7100000000000009</c:v>
                </c:pt>
                <c:pt idx="1">
                  <c:v>7.32</c:v>
                </c:pt>
                <c:pt idx="2">
                  <c:v>8.09</c:v>
                </c:pt>
                <c:pt idx="3">
                  <c:v>5.69</c:v>
                </c:pt>
                <c:pt idx="4">
                  <c:v>5.07</c:v>
                </c:pt>
              </c:numCache>
            </c:numRef>
          </c:val>
          <c:extLst>
            <c:ext xmlns:c16="http://schemas.microsoft.com/office/drawing/2014/chart" uri="{C3380CC4-5D6E-409C-BE32-E72D297353CC}">
              <c16:uniqueId val="{00000000-8B40-4A91-BC06-DF8AF890A14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52.17</c:v>
                </c:pt>
                <c:pt idx="1">
                  <c:v>59.14</c:v>
                </c:pt>
                <c:pt idx="2">
                  <c:v>70.62</c:v>
                </c:pt>
                <c:pt idx="3">
                  <c:v>74.790000000000006</c:v>
                </c:pt>
                <c:pt idx="4">
                  <c:v>79.78</c:v>
                </c:pt>
              </c:numCache>
            </c:numRef>
          </c:val>
          <c:extLst>
            <c:ext xmlns:c16="http://schemas.microsoft.com/office/drawing/2014/chart" uri="{C3380CC4-5D6E-409C-BE32-E72D297353CC}">
              <c16:uniqueId val="{00000001-8B40-4A91-BC06-DF8AF890A14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1.55</c:v>
                </c:pt>
                <c:pt idx="1">
                  <c:v>-0.37</c:v>
                </c:pt>
                <c:pt idx="2">
                  <c:v>7</c:v>
                </c:pt>
                <c:pt idx="3">
                  <c:v>-2.2000000000000002</c:v>
                </c:pt>
                <c:pt idx="4">
                  <c:v>1.97</c:v>
                </c:pt>
              </c:numCache>
            </c:numRef>
          </c:val>
          <c:smooth val="0"/>
          <c:extLst>
            <c:ext xmlns:c16="http://schemas.microsoft.com/office/drawing/2014/chart" uri="{C3380CC4-5D6E-409C-BE32-E72D297353CC}">
              <c16:uniqueId val="{00000002-8B40-4A91-BC06-DF8AF890A14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0.01</c:v>
                </c:pt>
                <c:pt idx="4">
                  <c:v>#N/A</c:v>
                </c:pt>
                <c:pt idx="5">
                  <c:v>0.05</c:v>
                </c:pt>
                <c:pt idx="6">
                  <c:v>#N/A</c:v>
                </c:pt>
                <c:pt idx="7">
                  <c:v>0.01</c:v>
                </c:pt>
                <c:pt idx="8">
                  <c:v>#N/A</c:v>
                </c:pt>
                <c:pt idx="9">
                  <c:v>0.01</c:v>
                </c:pt>
              </c:numCache>
            </c:numRef>
          </c:val>
          <c:extLst>
            <c:ext xmlns:c16="http://schemas.microsoft.com/office/drawing/2014/chart" uri="{C3380CC4-5D6E-409C-BE32-E72D297353CC}">
              <c16:uniqueId val="{00000000-2755-402E-99FF-2FEF7955ED4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755-402E-99FF-2FEF7955ED45}"/>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0.11</c:v>
                </c:pt>
                <c:pt idx="2">
                  <c:v>#N/A</c:v>
                </c:pt>
                <c:pt idx="3">
                  <c:v>0.16</c:v>
                </c:pt>
                <c:pt idx="4">
                  <c:v>#N/A</c:v>
                </c:pt>
                <c:pt idx="5">
                  <c:v>0.19</c:v>
                </c:pt>
                <c:pt idx="6">
                  <c:v>#N/A</c:v>
                </c:pt>
                <c:pt idx="7">
                  <c:v>0.23</c:v>
                </c:pt>
                <c:pt idx="8">
                  <c:v>#N/A</c:v>
                </c:pt>
                <c:pt idx="9">
                  <c:v>0.24</c:v>
                </c:pt>
              </c:numCache>
            </c:numRef>
          </c:val>
          <c:extLst>
            <c:ext xmlns:c16="http://schemas.microsoft.com/office/drawing/2014/chart" uri="{C3380CC4-5D6E-409C-BE32-E72D297353CC}">
              <c16:uniqueId val="{00000002-2755-402E-99FF-2FEF7955ED45}"/>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0.51</c:v>
                </c:pt>
                <c:pt idx="2">
                  <c:v>#N/A</c:v>
                </c:pt>
                <c:pt idx="3">
                  <c:v>0.87</c:v>
                </c:pt>
                <c:pt idx="4">
                  <c:v>#N/A</c:v>
                </c:pt>
                <c:pt idx="5">
                  <c:v>0.95</c:v>
                </c:pt>
                <c:pt idx="6">
                  <c:v>#N/A</c:v>
                </c:pt>
                <c:pt idx="7">
                  <c:v>0.77</c:v>
                </c:pt>
                <c:pt idx="8">
                  <c:v>#N/A</c:v>
                </c:pt>
                <c:pt idx="9">
                  <c:v>0.62</c:v>
                </c:pt>
              </c:numCache>
            </c:numRef>
          </c:val>
          <c:extLst>
            <c:ext xmlns:c16="http://schemas.microsoft.com/office/drawing/2014/chart" uri="{C3380CC4-5D6E-409C-BE32-E72D297353CC}">
              <c16:uniqueId val="{00000003-2755-402E-99FF-2FEF7955ED45}"/>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1.21</c:v>
                </c:pt>
                <c:pt idx="2">
                  <c:v>#N/A</c:v>
                </c:pt>
                <c:pt idx="3">
                  <c:v>3.52</c:v>
                </c:pt>
                <c:pt idx="4">
                  <c:v>#N/A</c:v>
                </c:pt>
                <c:pt idx="5">
                  <c:v>3.73</c:v>
                </c:pt>
                <c:pt idx="6">
                  <c:v>#N/A</c:v>
                </c:pt>
                <c:pt idx="7">
                  <c:v>1.74</c:v>
                </c:pt>
                <c:pt idx="8">
                  <c:v>#N/A</c:v>
                </c:pt>
                <c:pt idx="9">
                  <c:v>1.2</c:v>
                </c:pt>
              </c:numCache>
            </c:numRef>
          </c:val>
          <c:extLst>
            <c:ext xmlns:c16="http://schemas.microsoft.com/office/drawing/2014/chart" uri="{C3380CC4-5D6E-409C-BE32-E72D297353CC}">
              <c16:uniqueId val="{00000004-2755-402E-99FF-2FEF7955ED45}"/>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0.96</c:v>
                </c:pt>
                <c:pt idx="2">
                  <c:v>#N/A</c:v>
                </c:pt>
                <c:pt idx="3">
                  <c:v>0.62</c:v>
                </c:pt>
                <c:pt idx="4">
                  <c:v>#N/A</c:v>
                </c:pt>
                <c:pt idx="5">
                  <c:v>0.87</c:v>
                </c:pt>
                <c:pt idx="6">
                  <c:v>#N/A</c:v>
                </c:pt>
                <c:pt idx="7">
                  <c:v>1.54</c:v>
                </c:pt>
                <c:pt idx="8">
                  <c:v>#N/A</c:v>
                </c:pt>
                <c:pt idx="9">
                  <c:v>3.23</c:v>
                </c:pt>
              </c:numCache>
            </c:numRef>
          </c:val>
          <c:extLst>
            <c:ext xmlns:c16="http://schemas.microsoft.com/office/drawing/2014/chart" uri="{C3380CC4-5D6E-409C-BE32-E72D297353CC}">
              <c16:uniqueId val="{00000005-2755-402E-99FF-2FEF7955ED45}"/>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8.75</c:v>
                </c:pt>
                <c:pt idx="2">
                  <c:v>#N/A</c:v>
                </c:pt>
                <c:pt idx="3">
                  <c:v>7.36</c:v>
                </c:pt>
                <c:pt idx="4">
                  <c:v>#N/A</c:v>
                </c:pt>
                <c:pt idx="5">
                  <c:v>8.1300000000000008</c:v>
                </c:pt>
                <c:pt idx="6">
                  <c:v>#N/A</c:v>
                </c:pt>
                <c:pt idx="7">
                  <c:v>5.73</c:v>
                </c:pt>
                <c:pt idx="8">
                  <c:v>#N/A</c:v>
                </c:pt>
                <c:pt idx="9">
                  <c:v>5.12</c:v>
                </c:pt>
              </c:numCache>
            </c:numRef>
          </c:val>
          <c:extLst>
            <c:ext xmlns:c16="http://schemas.microsoft.com/office/drawing/2014/chart" uri="{C3380CC4-5D6E-409C-BE32-E72D297353CC}">
              <c16:uniqueId val="{00000006-2755-402E-99FF-2FEF7955ED45}"/>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35.64</c:v>
                </c:pt>
                <c:pt idx="2">
                  <c:v>#N/A</c:v>
                </c:pt>
                <c:pt idx="3">
                  <c:v>37.83</c:v>
                </c:pt>
                <c:pt idx="4">
                  <c:v>#N/A</c:v>
                </c:pt>
                <c:pt idx="5">
                  <c:v>39.369999999999997</c:v>
                </c:pt>
                <c:pt idx="6">
                  <c:v>#N/A</c:v>
                </c:pt>
                <c:pt idx="7">
                  <c:v>35.24</c:v>
                </c:pt>
                <c:pt idx="8">
                  <c:v>#N/A</c:v>
                </c:pt>
                <c:pt idx="9">
                  <c:v>35.56</c:v>
                </c:pt>
              </c:numCache>
            </c:numRef>
          </c:val>
          <c:extLst>
            <c:ext xmlns:c16="http://schemas.microsoft.com/office/drawing/2014/chart" uri="{C3380CC4-5D6E-409C-BE32-E72D297353CC}">
              <c16:uniqueId val="{00000007-2755-402E-99FF-2FEF7955ED45}"/>
            </c:ext>
          </c:extLst>
        </c:ser>
        <c:ser>
          <c:idx val="8"/>
          <c:order val="8"/>
          <c:tx>
            <c:strRef>
              <c:f>データシート!$A$35</c:f>
              <c:strCache>
                <c:ptCount val="1"/>
                <c:pt idx="0">
                  <c:v>千客万来事業会計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24.94</c:v>
                </c:pt>
                <c:pt idx="2">
                  <c:v>#N/A</c:v>
                </c:pt>
                <c:pt idx="3">
                  <c:v>31.23</c:v>
                </c:pt>
                <c:pt idx="4">
                  <c:v>#N/A</c:v>
                </c:pt>
                <c:pt idx="5">
                  <c:v>32.81</c:v>
                </c:pt>
                <c:pt idx="6">
                  <c:v>#N/A</c:v>
                </c:pt>
                <c:pt idx="7">
                  <c:v>32.909999999999997</c:v>
                </c:pt>
                <c:pt idx="8">
                  <c:v>#N/A</c:v>
                </c:pt>
                <c:pt idx="9">
                  <c:v>39.25</c:v>
                </c:pt>
              </c:numCache>
            </c:numRef>
          </c:val>
          <c:extLst>
            <c:ext xmlns:c16="http://schemas.microsoft.com/office/drawing/2014/chart" uri="{C3380CC4-5D6E-409C-BE32-E72D297353CC}">
              <c16:uniqueId val="{00000008-2755-402E-99FF-2FEF7955ED45}"/>
            </c:ext>
          </c:extLst>
        </c:ser>
        <c:ser>
          <c:idx val="9"/>
          <c:order val="9"/>
          <c:tx>
            <c:strRef>
              <c:f>データシート!$A$36</c:f>
              <c:strCache>
                <c:ptCount val="1"/>
                <c:pt idx="0">
                  <c:v>温泉温水供給事業会計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46</c:v>
                </c:pt>
                <c:pt idx="2">
                  <c:v>#N/A</c:v>
                </c:pt>
                <c:pt idx="3">
                  <c:v>49.26</c:v>
                </c:pt>
                <c:pt idx="4">
                  <c:v>#N/A</c:v>
                </c:pt>
                <c:pt idx="5">
                  <c:v>53.05</c:v>
                </c:pt>
                <c:pt idx="6">
                  <c:v>#N/A</c:v>
                </c:pt>
                <c:pt idx="7">
                  <c:v>59.97</c:v>
                </c:pt>
                <c:pt idx="8">
                  <c:v>#N/A</c:v>
                </c:pt>
                <c:pt idx="9">
                  <c:v>71.02</c:v>
                </c:pt>
              </c:numCache>
            </c:numRef>
          </c:val>
          <c:extLst>
            <c:ext xmlns:c16="http://schemas.microsoft.com/office/drawing/2014/chart" uri="{C3380CC4-5D6E-409C-BE32-E72D297353CC}">
              <c16:uniqueId val="{00000009-2755-402E-99FF-2FEF7955ED4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274</c:v>
                </c:pt>
                <c:pt idx="5">
                  <c:v>274</c:v>
                </c:pt>
                <c:pt idx="8">
                  <c:v>263</c:v>
                </c:pt>
                <c:pt idx="11">
                  <c:v>274</c:v>
                </c:pt>
                <c:pt idx="14">
                  <c:v>286</c:v>
                </c:pt>
              </c:numCache>
            </c:numRef>
          </c:val>
          <c:extLst>
            <c:ext xmlns:c16="http://schemas.microsoft.com/office/drawing/2014/chart" uri="{C3380CC4-5D6E-409C-BE32-E72D297353CC}">
              <c16:uniqueId val="{00000000-C7F1-4FFB-988B-4BA38DF24F4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7F1-4FFB-988B-4BA38DF24F4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C7F1-4FFB-988B-4BA38DF24F4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44</c:v>
                </c:pt>
                <c:pt idx="3">
                  <c:v>45</c:v>
                </c:pt>
                <c:pt idx="6">
                  <c:v>51</c:v>
                </c:pt>
                <c:pt idx="9">
                  <c:v>52</c:v>
                </c:pt>
                <c:pt idx="12">
                  <c:v>49</c:v>
                </c:pt>
              </c:numCache>
            </c:numRef>
          </c:val>
          <c:extLst>
            <c:ext xmlns:c16="http://schemas.microsoft.com/office/drawing/2014/chart" uri="{C3380CC4-5D6E-409C-BE32-E72D297353CC}">
              <c16:uniqueId val="{00000003-C7F1-4FFB-988B-4BA38DF24F4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18</c:v>
                </c:pt>
                <c:pt idx="3">
                  <c:v>19</c:v>
                </c:pt>
                <c:pt idx="6">
                  <c:v>20</c:v>
                </c:pt>
                <c:pt idx="9">
                  <c:v>16</c:v>
                </c:pt>
                <c:pt idx="12">
                  <c:v>16</c:v>
                </c:pt>
              </c:numCache>
            </c:numRef>
          </c:val>
          <c:extLst>
            <c:ext xmlns:c16="http://schemas.microsoft.com/office/drawing/2014/chart" uri="{C3380CC4-5D6E-409C-BE32-E72D297353CC}">
              <c16:uniqueId val="{00000004-C7F1-4FFB-988B-4BA38DF24F4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7F1-4FFB-988B-4BA38DF24F4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7F1-4FFB-988B-4BA38DF24F4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232</c:v>
                </c:pt>
                <c:pt idx="3">
                  <c:v>254</c:v>
                </c:pt>
                <c:pt idx="6">
                  <c:v>279</c:v>
                </c:pt>
                <c:pt idx="9">
                  <c:v>300</c:v>
                </c:pt>
                <c:pt idx="12">
                  <c:v>314</c:v>
                </c:pt>
              </c:numCache>
            </c:numRef>
          </c:val>
          <c:extLst>
            <c:ext xmlns:c16="http://schemas.microsoft.com/office/drawing/2014/chart" uri="{C3380CC4-5D6E-409C-BE32-E72D297353CC}">
              <c16:uniqueId val="{00000007-C7F1-4FFB-988B-4BA38DF24F4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21</c:v>
                </c:pt>
                <c:pt idx="2">
                  <c:v>#N/A</c:v>
                </c:pt>
                <c:pt idx="3">
                  <c:v>#N/A</c:v>
                </c:pt>
                <c:pt idx="4">
                  <c:v>45</c:v>
                </c:pt>
                <c:pt idx="5">
                  <c:v>#N/A</c:v>
                </c:pt>
                <c:pt idx="6">
                  <c:v>#N/A</c:v>
                </c:pt>
                <c:pt idx="7">
                  <c:v>88</c:v>
                </c:pt>
                <c:pt idx="8">
                  <c:v>#N/A</c:v>
                </c:pt>
                <c:pt idx="9">
                  <c:v>#N/A</c:v>
                </c:pt>
                <c:pt idx="10">
                  <c:v>95</c:v>
                </c:pt>
                <c:pt idx="11">
                  <c:v>#N/A</c:v>
                </c:pt>
                <c:pt idx="12">
                  <c:v>#N/A</c:v>
                </c:pt>
                <c:pt idx="13">
                  <c:v>94</c:v>
                </c:pt>
                <c:pt idx="14">
                  <c:v>#N/A</c:v>
                </c:pt>
              </c:numCache>
            </c:numRef>
          </c:val>
          <c:smooth val="0"/>
          <c:extLst>
            <c:ext xmlns:c16="http://schemas.microsoft.com/office/drawing/2014/chart" uri="{C3380CC4-5D6E-409C-BE32-E72D297353CC}">
              <c16:uniqueId val="{00000008-C7F1-4FFB-988B-4BA38DF24F4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3149</c:v>
                </c:pt>
                <c:pt idx="5">
                  <c:v>3331</c:v>
                </c:pt>
                <c:pt idx="8">
                  <c:v>3314</c:v>
                </c:pt>
                <c:pt idx="11">
                  <c:v>3297</c:v>
                </c:pt>
                <c:pt idx="14">
                  <c:v>3224</c:v>
                </c:pt>
              </c:numCache>
            </c:numRef>
          </c:val>
          <c:extLst>
            <c:ext xmlns:c16="http://schemas.microsoft.com/office/drawing/2014/chart" uri="{C3380CC4-5D6E-409C-BE32-E72D297353CC}">
              <c16:uniqueId val="{00000000-FBA9-4FAB-9869-0097BF9260E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463</c:v>
                </c:pt>
                <c:pt idx="5">
                  <c:v>425</c:v>
                </c:pt>
                <c:pt idx="8">
                  <c:v>354</c:v>
                </c:pt>
                <c:pt idx="11">
                  <c:v>306</c:v>
                </c:pt>
                <c:pt idx="14">
                  <c:v>324</c:v>
                </c:pt>
              </c:numCache>
            </c:numRef>
          </c:val>
          <c:extLst>
            <c:ext xmlns:c16="http://schemas.microsoft.com/office/drawing/2014/chart" uri="{C3380CC4-5D6E-409C-BE32-E72D297353CC}">
              <c16:uniqueId val="{00000001-FBA9-4FAB-9869-0097BF9260E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2552</c:v>
                </c:pt>
                <c:pt idx="5">
                  <c:v>3118</c:v>
                </c:pt>
                <c:pt idx="8">
                  <c:v>3703</c:v>
                </c:pt>
                <c:pt idx="11">
                  <c:v>3696</c:v>
                </c:pt>
                <c:pt idx="14">
                  <c:v>4161</c:v>
                </c:pt>
              </c:numCache>
            </c:numRef>
          </c:val>
          <c:extLst>
            <c:ext xmlns:c16="http://schemas.microsoft.com/office/drawing/2014/chart" uri="{C3380CC4-5D6E-409C-BE32-E72D297353CC}">
              <c16:uniqueId val="{00000002-FBA9-4FAB-9869-0097BF9260E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BA9-4FAB-9869-0097BF9260E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BA9-4FAB-9869-0097BF9260E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4</c:v>
                </c:pt>
                <c:pt idx="3">
                  <c:v>5</c:v>
                </c:pt>
                <c:pt idx="6">
                  <c:v>0</c:v>
                </c:pt>
                <c:pt idx="9">
                  <c:v>0</c:v>
                </c:pt>
                <c:pt idx="12">
                  <c:v>0</c:v>
                </c:pt>
              </c:numCache>
            </c:numRef>
          </c:val>
          <c:extLst>
            <c:ext xmlns:c16="http://schemas.microsoft.com/office/drawing/2014/chart" uri="{C3380CC4-5D6E-409C-BE32-E72D297353CC}">
              <c16:uniqueId val="{00000005-FBA9-4FAB-9869-0097BF9260E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1830</c:v>
                </c:pt>
                <c:pt idx="3">
                  <c:v>1899</c:v>
                </c:pt>
                <c:pt idx="6">
                  <c:v>1879</c:v>
                </c:pt>
                <c:pt idx="9">
                  <c:v>1832</c:v>
                </c:pt>
                <c:pt idx="12">
                  <c:v>1772</c:v>
                </c:pt>
              </c:numCache>
            </c:numRef>
          </c:val>
          <c:extLst>
            <c:ext xmlns:c16="http://schemas.microsoft.com/office/drawing/2014/chart" uri="{C3380CC4-5D6E-409C-BE32-E72D297353CC}">
              <c16:uniqueId val="{00000006-FBA9-4FAB-9869-0097BF9260E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525</c:v>
                </c:pt>
                <c:pt idx="3">
                  <c:v>522</c:v>
                </c:pt>
                <c:pt idx="6">
                  <c:v>480</c:v>
                </c:pt>
                <c:pt idx="9">
                  <c:v>436</c:v>
                </c:pt>
                <c:pt idx="12">
                  <c:v>423</c:v>
                </c:pt>
              </c:numCache>
            </c:numRef>
          </c:val>
          <c:extLst>
            <c:ext xmlns:c16="http://schemas.microsoft.com/office/drawing/2014/chart" uri="{C3380CC4-5D6E-409C-BE32-E72D297353CC}">
              <c16:uniqueId val="{00000007-FBA9-4FAB-9869-0097BF9260E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222</c:v>
                </c:pt>
                <c:pt idx="3">
                  <c:v>227</c:v>
                </c:pt>
                <c:pt idx="6">
                  <c:v>213</c:v>
                </c:pt>
                <c:pt idx="9">
                  <c:v>208</c:v>
                </c:pt>
                <c:pt idx="12">
                  <c:v>204</c:v>
                </c:pt>
              </c:numCache>
            </c:numRef>
          </c:val>
          <c:extLst>
            <c:ext xmlns:c16="http://schemas.microsoft.com/office/drawing/2014/chart" uri="{C3380CC4-5D6E-409C-BE32-E72D297353CC}">
              <c16:uniqueId val="{00000008-FBA9-4FAB-9869-0097BF9260E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6</c:v>
                </c:pt>
                <c:pt idx="3">
                  <c:v>5</c:v>
                </c:pt>
                <c:pt idx="6">
                  <c:v>4</c:v>
                </c:pt>
                <c:pt idx="9">
                  <c:v>4</c:v>
                </c:pt>
                <c:pt idx="12">
                  <c:v>3</c:v>
                </c:pt>
              </c:numCache>
            </c:numRef>
          </c:val>
          <c:extLst>
            <c:ext xmlns:c16="http://schemas.microsoft.com/office/drawing/2014/chart" uri="{C3380CC4-5D6E-409C-BE32-E72D297353CC}">
              <c16:uniqueId val="{00000009-FBA9-4FAB-9869-0097BF9260E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3739</c:v>
                </c:pt>
                <c:pt idx="3">
                  <c:v>3729</c:v>
                </c:pt>
                <c:pt idx="6">
                  <c:v>3667</c:v>
                </c:pt>
                <c:pt idx="9">
                  <c:v>3578</c:v>
                </c:pt>
                <c:pt idx="12">
                  <c:v>3443</c:v>
                </c:pt>
              </c:numCache>
            </c:numRef>
          </c:val>
          <c:extLst>
            <c:ext xmlns:c16="http://schemas.microsoft.com/office/drawing/2014/chart" uri="{C3380CC4-5D6E-409C-BE32-E72D297353CC}">
              <c16:uniqueId val="{0000000A-FBA9-4FAB-9869-0097BF9260E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162</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BA9-4FAB-9869-0097BF9260E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1662</c:v>
                </c:pt>
                <c:pt idx="1">
                  <c:v>1757</c:v>
                </c:pt>
                <c:pt idx="2">
                  <c:v>1887</c:v>
                </c:pt>
              </c:numCache>
            </c:numRef>
          </c:val>
          <c:extLst>
            <c:ext xmlns:c16="http://schemas.microsoft.com/office/drawing/2014/chart" uri="{C3380CC4-5D6E-409C-BE32-E72D297353CC}">
              <c16:uniqueId val="{00000000-FB87-4569-B9C0-BF1AAFC361E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30</c:v>
                </c:pt>
                <c:pt idx="2">
                  <c:v>30</c:v>
                </c:pt>
              </c:numCache>
            </c:numRef>
          </c:val>
          <c:extLst>
            <c:ext xmlns:c16="http://schemas.microsoft.com/office/drawing/2014/chart" uri="{C3380CC4-5D6E-409C-BE32-E72D297353CC}">
              <c16:uniqueId val="{00000001-FB87-4569-B9C0-BF1AAFC361E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1750</c:v>
                </c:pt>
                <c:pt idx="1">
                  <c:v>1561</c:v>
                </c:pt>
                <c:pt idx="2">
                  <c:v>1896</c:v>
                </c:pt>
              </c:numCache>
            </c:numRef>
          </c:val>
          <c:extLst>
            <c:ext xmlns:c16="http://schemas.microsoft.com/office/drawing/2014/chart" uri="{C3380CC4-5D6E-409C-BE32-E72D297353CC}">
              <c16:uniqueId val="{00000002-FB87-4569-B9C0-BF1AAFC361E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{5C5C9A81-2229-4D14-AFF7-F60C65FBCA6D}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EF70-42AD-9D2B-3B33845F601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{D54640E5-2BB0-4BC0-AF8F-79AF4CD355ED}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F70-42AD-9D2B-3B33845F601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{6D87E163-6A97-49F9-9D8D-411C645ABD8C}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F70-42AD-9D2B-3B33845F601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{6022E224-75C2-4AF2-8E5E-8732FFF0C15D}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F70-42AD-9D2B-3B33845F601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{4DB0DD08-9E7A-4D5E-8FD4-3E492B7395FF}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F70-42AD-9D2B-3B33845F601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{13EFFF9A-B331-48D3-B1AD-3476FCCD6766}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EF70-42AD-9D2B-3B33845F601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{F5BA4524-5E8E-4AFB-A64E-FD0784A2C034}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EF70-42AD-9D2B-3B33845F601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{52E65EC9-D5BF-488D-A9A5-EEBD148F1F95}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EF70-42AD-9D2B-3B33845F601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{8C9B014D-DA80-4604-B247-CAC842CE1A53}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EF70-42AD-9D2B-3B33845F601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64.5</c:v>
                </c:pt>
                <c:pt idx="16">
                  <c:v>66</c:v>
                </c:pt>
                <c:pt idx="24">
                  <c:v>66.900000000000006</c:v>
                </c:pt>
                <c:pt idx="32">
                  <c:v>69.099999999999994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F70-42AD-9D2B-3B33845F601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{9ECDF733-2170-4172-9F7A-FEAEE44A0182}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EF70-42AD-9D2B-3B33845F601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{F41F957E-F93C-4C2A-AB4B-9EBD51FF0137}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F70-42AD-9D2B-3B33845F601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{136FA86C-A751-4C21-9015-14F83533A324}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F70-42AD-9D2B-3B33845F601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{C9D98925-EAC3-4EBD-ABD9-033045A5F7B5}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F70-42AD-9D2B-3B33845F601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{DE92408E-F084-4BC3-8EE8-2FAE40E24C49}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F70-42AD-9D2B-3B33845F601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{34F2420E-6057-4636-8CA9-B6704C660A8F}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EF70-42AD-9D2B-3B33845F601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{86791231-048F-4C0E-A20A-2F5501A36147}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EF70-42AD-9D2B-3B33845F601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{6361B8AD-63A7-4F09-AD4A-5AA07E6B9E9D}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EF70-42AD-9D2B-3B33845F601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{E487B3D8-8655-4ADD-ABCC-B36B6784C21B}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EF70-42AD-9D2B-3B33845F601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58.7</c:v>
                </c:pt>
                <c:pt idx="16">
                  <c:v>59.2</c:v>
                </c:pt>
                <c:pt idx="24">
                  <c:v>63.4</c:v>
                </c:pt>
                <c:pt idx="32">
                  <c:v>63.1</c:v>
                </c:pt>
              </c:numCache>
            </c:numRef>
          </c:xVal>
          <c:yVal>
            <c:numRef>
              <c:f>公会計指標分析・財政指標組合せ分析表!$BP$55:$DC$55</c:f>
              <c:numCache>
                <c:formatCode>#,##0.0;"▲ "#,##0.0</c:formatCode>
                <c:ptCount val="40"/>
                <c:pt idx="8">
                  <c:v>25.4</c:v>
                </c:pt>
                <c:pt idx="16">
                  <c:v>23.4</c:v>
                </c:pt>
                <c:pt idx="24">
                  <c:v>7.7</c:v>
                </c:pt>
                <c:pt idx="32">
                  <c:v>3.2</c:v>
                </c:pt>
              </c:numCache>
            </c:numRef>
          </c:yVal>
          <c:smooth val="0"/>
          <c:extLst>
            <c:ext xmlns:c16="http://schemas.microsoft.com/office/drawing/2014/chart" uri="{C3380CC4-5D6E-409C-BE32-E72D297353CC}">
              <c16:uniqueId val="{00000013-EF70-42AD-9D2B-3B33845F6015}"/>
            </c:ext>
          </c:extLst>
        </c:ser>
        <c:dLbls>
          <c:showLegendKey val="0"/>
          <c:showVal val="1"/>
          <c:showCatName val="0"/>
          <c:showSerName val="0"/>
          <c:showPercent val="0"/>
          <c:showBubbleSize val="0"/>
        </c:dLbls>
        <c:axId val="46179840"/>
        <c:axId val="46181760"/>
      </c:scatterChart>
      <c:valAx>
        <c:axId val="46179840"/>
        <c:scaling>
          <c:orientation val="minMax"/>
          <c:max val="63.800000000000004"/>
          <c:min val="58.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{8E0EB999-88D3-453F-B863-86885803C250}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AB74-45CB-80D8-865CA9FFE3D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{62D61019-504B-4709-BE6D-E2CA5173868C}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B74-45CB-80D8-865CA9FFE3D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{E4A705E2-84DB-4716-8681-000ED04078C6}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B74-45CB-80D8-865CA9FFE3D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{7E35C410-E94F-4064-BEB0-7418742E8250}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B74-45CB-80D8-865CA9FFE3D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{FA0C238E-137B-491E-A7BA-B6CEECC4D118}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B74-45CB-80D8-865CA9FFE3D5}"/>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{E88AA1D3-B7D8-48C9-97E2-71D6F7A4E871}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AB74-45CB-80D8-865CA9FFE3D5}"/>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{FB2C82A5-232C-4F51-885E-9ACBD239EEAE}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AB74-45CB-80D8-865CA9FFE3D5}"/>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{32679BF0-5855-4F06-87C1-6632945E1D06}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AB74-45CB-80D8-865CA9FFE3D5}"/>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{8F3CC914-2B91-4673-B79B-92E31DAE76A7}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AB74-45CB-80D8-865CA9FFE3D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c:v>
                </c:pt>
                <c:pt idx="8">
                  <c:v>2.4</c:v>
                </c:pt>
                <c:pt idx="16">
                  <c:v>2.2999999999999998</c:v>
                </c:pt>
                <c:pt idx="24">
                  <c:v>3.5</c:v>
                </c:pt>
                <c:pt idx="32">
                  <c:v>4.3</c:v>
                </c:pt>
              </c:numCache>
            </c:numRef>
          </c:xVal>
          <c:yVal>
            <c:numRef>
              <c:f>公会計指標分析・財政指標組合せ分析表!$BP$73:$DC$73</c:f>
              <c:numCache>
                <c:formatCode>#,##0.0;"▲ "#,##0.0</c:formatCode>
                <c:ptCount val="40"/>
                <c:pt idx="0">
                  <c:v>7.5</c:v>
                </c:pt>
              </c:numCache>
            </c:numRef>
          </c:yVal>
          <c:smooth val="0"/>
          <c:extLst>
            <c:ext xmlns:c16="http://schemas.microsoft.com/office/drawing/2014/chart" uri="{C3380CC4-5D6E-409C-BE32-E72D297353CC}">
              <c16:uniqueId val="{00000009-AB74-45CB-80D8-865CA9FFE3D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{CD09BC09-AF9C-4186-8B5C-A929AA08A382}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AB74-45CB-80D8-865CA9FFE3D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{B5768D45-A1A5-416C-8771-2287EBC9DD22}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B74-45CB-80D8-865CA9FFE3D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{892CDC15-F77D-4C2E-8A03-60B9B3328682}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B74-45CB-80D8-865CA9FFE3D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{F384DF84-C3F0-4731-9A5C-93D4A8F9006B}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B74-45CB-80D8-865CA9FFE3D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{0C84CE95-7C70-46C7-9CBE-5F83BB2A61DB}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B74-45CB-80D8-865CA9FFE3D5}"/>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{4D76D2FC-963E-44CE-8F70-9A2F2D857B56}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AB74-45CB-80D8-865CA9FFE3D5}"/>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{304B6DCA-1AC3-4BEA-B0DF-D363E6AA7521}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AB74-45CB-80D8-865CA9FFE3D5}"/>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{65D2AA75-36DA-4980-840A-3E7914EE531A}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AB74-45CB-80D8-865CA9FFE3D5}"/>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{0D41A645-D2CD-4C04-95CD-0B40C7E64CFF}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AB74-45CB-80D8-865CA9FFE3D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8.6999999999999993</c:v>
                </c:pt>
                <c:pt idx="8">
                  <c:v>8.6</c:v>
                </c:pt>
                <c:pt idx="16">
                  <c:v>8.5</c:v>
                </c:pt>
                <c:pt idx="24">
                  <c:v>8.6</c:v>
                </c:pt>
                <c:pt idx="32">
                  <c:v>8.8000000000000007</c:v>
                </c:pt>
              </c:numCache>
            </c:numRef>
          </c:xVal>
          <c:yVal>
            <c:numRef>
              <c:f>公会計指標分析・財政指標組合せ分析表!$BP$77:$DC$77</c:f>
              <c:numCache>
                <c:formatCode>#,##0.0;"▲ "#,##0.0</c:formatCode>
                <c:ptCount val="40"/>
                <c:pt idx="0">
                  <c:v>27</c:v>
                </c:pt>
                <c:pt idx="8">
                  <c:v>25.4</c:v>
                </c:pt>
                <c:pt idx="16">
                  <c:v>23.4</c:v>
                </c:pt>
                <c:pt idx="24">
                  <c:v>7.7</c:v>
                </c:pt>
                <c:pt idx="32">
                  <c:v>3.2</c:v>
                </c:pt>
              </c:numCache>
            </c:numRef>
          </c:yVal>
          <c:smooth val="0"/>
          <c:extLst>
            <c:ext xmlns:c16="http://schemas.microsoft.com/office/drawing/2014/chart" uri="{C3380CC4-5D6E-409C-BE32-E72D297353CC}">
              <c16:uniqueId val="{00000013-AB74-45CB-80D8-865CA9FFE3D5}"/>
            </c:ext>
          </c:extLst>
        </c:ser>
        <c:dLbls>
          <c:showLegendKey val="0"/>
          <c:showVal val="1"/>
          <c:showCatName val="0"/>
          <c:showSerName val="0"/>
          <c:showPercent val="0"/>
          <c:showBubbleSize val="0"/>
        </c:dLbls>
        <c:axId val="84219776"/>
        <c:axId val="84234240"/>
      </c:scatterChart>
      <c:valAx>
        <c:axId val="84219776"/>
        <c:scaling>
          <c:orientation val="minMax"/>
          <c:max val="9.1999999999999993"/>
          <c:min val="3.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1"/>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群馬県草津町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実質公債費比率については、前年度から０．８ポイントの悪化となった。実質公債費比率は過去３年度の実質公債費比率の平均で算定されるが、比較的に低い数値であったＨ２８年度の単年度実質公債費比率２．６％が算定の対象から外れたことが要因となっている。</a:t>
          </a:r>
        </a:p>
        <a:p>
          <a:r>
            <a:rPr kumimoji="1" lang="ja-JP" altLang="en-US" sz="1000">
              <a:latin typeface="ＭＳ ゴシック" pitchFamily="49" charset="-128"/>
              <a:ea typeface="ＭＳ ゴシック" pitchFamily="49" charset="-128"/>
            </a:rPr>
            <a:t>　分子の構造をみてみると、Ｒ０１年度は元利償還金が１４百万円増加している。現在、元償還はピークであったＨ２２年度と同程度の水準となっている。</a:t>
          </a:r>
        </a:p>
        <a:p>
          <a:r>
            <a:rPr kumimoji="1" lang="ja-JP" altLang="en-US" sz="1000">
              <a:latin typeface="ＭＳ ゴシック" pitchFamily="49" charset="-128"/>
              <a:ea typeface="ＭＳ ゴシック" pitchFamily="49" charset="-128"/>
            </a:rPr>
            <a:t>　今後の新たな地方債発行については、元利償還とのバランスを考慮し、計画的に発行する必要がある。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現在、満期一括償還地方債の償還財源としての減債基金の利用は行っていない。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群馬県草津町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将来負担額（Ａ）については、Ｈ２８年度以降減少傾向にある。特に地方債現在高については、Ｈ２８年度以降大きな地方債の発行がなく、減少傾向であり、また退職手当負担見込額についても、定年退職者数の増加により減少している。</a:t>
          </a:r>
        </a:p>
        <a:p>
          <a:r>
            <a:rPr kumimoji="1" lang="ja-JP" altLang="en-US" sz="1000">
              <a:latin typeface="ＭＳ ゴシック" pitchFamily="49" charset="-128"/>
              <a:ea typeface="ＭＳ ゴシック" pitchFamily="49" charset="-128"/>
            </a:rPr>
            <a:t>　充当可能財源等（Ｂ）については、ふるさと納税の寄附による基金の増額により、充当可能基金が増加を続けている。</a:t>
          </a:r>
        </a:p>
        <a:p>
          <a:r>
            <a:rPr kumimoji="1" lang="ja-JP" altLang="en-US" sz="1000">
              <a:latin typeface="ＭＳ ゴシック" pitchFamily="49" charset="-128"/>
              <a:ea typeface="ＭＳ ゴシック" pitchFamily="49" charset="-128"/>
            </a:rPr>
            <a:t>　将来負担比率についてはＨ２８年度以降、充当可能財源等が将来負担額を上回る状況が続いており分子がマイナスとなっている。</a:t>
          </a:r>
        </a:p>
        <a:p>
          <a:r>
            <a:rPr kumimoji="1" lang="ja-JP" altLang="en-US" sz="1000">
              <a:latin typeface="ＭＳ ゴシック" pitchFamily="49" charset="-128"/>
              <a:ea typeface="ＭＳ ゴシック" pitchFamily="49" charset="-128"/>
            </a:rPr>
            <a:t>　しかし、インフラ設備の更新費用や人口減少による税収減状況となることも今後予想されるため、将来の行政運営コストを推測し、充当可能基金の確保に努めていく必要がある。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群馬県草津町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基金の全体額については、前年度から４６５百万円増額となった。前年度、返礼割合引下げの影響により減少したふるさと納税による寄付額が、大きく増額したした（Ｒ０１年度９５６百万円　Ｈ３０年度６４７百万円）ことが要因である。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老朽化による町有施設の更新等が必要となることが予測されることから、老朽化した施設の整備を目的としている基金（公共施設整備基金、小学校施設整備基金、中学校施設整備基金）について、財政運営とのバランスをみながら、積み立てを行っていく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草津よいとこ元気基金　小学校・中学校・こども園の給食費無料化事業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湯畑、西の河原の施設の整備・更新事業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融雪道路の整備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その他特定目的基金はＨ３０年度に減額となったが、Ｒ０１年度は３３２百万円の増額となった。主な理由はふるさと納税の寄附額が増額となったためである。</a:t>
          </a:r>
        </a:p>
        <a:p>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内施設等（小中学校の校舎、公営住宅、役場庁舎など）については老朽化が進んでおり、今後施設の大規模更新等が必要になってくる。そのため、公共施設整備基金や小学校施設整備基金など、施設の更新等に充当できる特定目的基金に関しては、計画的に積み立てを行い、財源を確保する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財政調整基金については、歳計剰余金を基本に積み立てを行っており、近年増加傾向にある。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Ｈ２２年度は決算額で残高７６３百万円という厳しい状況であったが、それ以降、緊縮予算を組み、取り崩しを抑える財政運営を行った結果、Ｈ２５年度には１，０００百万円の水準となった。またＨ６年度以降、ふるさと納税による寄付が集まり、町単独事業として実施されていた、あるいは計画されていた事業の財源に充てることが可能となったため、歳計剰余金が増え、また取り崩しを行うことが少なくなった。Ｒ０１年度の大な増額理由は、Ｈ３０年度決算剰余金積み立てによるものであ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財政調整基金残高については、Ｈ２２年度以降、標準税収入額と同程度を目標に積み立てを増やす方向で運用を行ってきた。理由としては、観光業が中心となる草津町の経済は、景気動向に左右されやすい側面があり、また活火山である草津白根山の噴火災害に対する備えとして、財政調整基金の一定額までの積み立ては必要不可欠であると考えているためであ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しかし、現在基金残高が標準税収入額と同程度となったため、この水準は保ちつつ、他の基金とのバランスをみながら、積み立て等を行っていきたい。</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Ｈ２９年度決算の歳計剰余金により減債基金への積み立てを行った。理由としては、Ｈ２４年度からＨ２７年度の間で、大型の施設整備等のための地方債発行をおこなっていることから、将来の公債費負担を軽減するため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今後、地方債を財源とした老朽施設の更新が見込まれることから、これ以上の財政の硬直化が進まないよう、減債基金へ計画的な積み立てを行っていきたい。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62BE1B9-F780-4F78-AF61-BCFF63A486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5595546-33DA-4A38-9524-8C46B59581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403F2EA8-92CD-4CC2-836F-B885DBCC9921}"/>
            </a:ext>
          </a:extLst>
        </xdr:cNvPr>
        <xdr:cNvSpPr/>
      </xdr:nvSpPr>
      <xdr:spPr>
        <a:xfrm>
          <a:off x="131318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55D496FD-CA98-40A2-B3EF-0A03BAE4B597}"/>
            </a:ext>
          </a:extLst>
        </xdr:cNvPr>
        <xdr:cNvSpPr/>
      </xdr:nvSpPr>
      <xdr:spPr>
        <a:xfrm>
          <a:off x="145034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929F197D-FAAB-4863-9D4A-725D61CDEDE9}"/>
            </a:ext>
          </a:extLst>
        </xdr:cNvPr>
        <xdr:cNvSpPr/>
      </xdr:nvSpPr>
      <xdr:spPr>
        <a:xfrm>
          <a:off x="158750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E64354DF-63E8-4AFC-8B3B-1FD9B8C1D1CA}"/>
            </a:ext>
          </a:extLst>
        </xdr:cNvPr>
        <xdr:cNvSpPr/>
      </xdr:nvSpPr>
      <xdr:spPr>
        <a:xfrm>
          <a:off x="172466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A21280C0-8458-47DB-A174-214818FE99A4}"/>
            </a:ext>
          </a:extLst>
        </xdr:cNvPr>
        <xdr:cNvSpPr/>
      </xdr:nvSpPr>
      <xdr:spPr>
        <a:xfrm>
          <a:off x="131318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C207A6CA-959F-4B81-811B-2963A7D9A1A2}"/>
            </a:ext>
          </a:extLst>
        </xdr:cNvPr>
        <xdr:cNvSpPr/>
      </xdr:nvSpPr>
      <xdr:spPr>
        <a:xfrm>
          <a:off x="145034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F7B5D5FF-514F-45A8-95DD-F957B4F569C3}"/>
            </a:ext>
          </a:extLst>
        </xdr:cNvPr>
        <xdr:cNvSpPr/>
      </xdr:nvSpPr>
      <xdr:spPr>
        <a:xfrm>
          <a:off x="158750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BE99B8EA-D9EE-4117-95E2-AB5CEAF90F72}"/>
            </a:ext>
          </a:extLst>
        </xdr:cNvPr>
        <xdr:cNvSpPr/>
      </xdr:nvSpPr>
      <xdr:spPr>
        <a:xfrm>
          <a:off x="172466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CD8BDA75-72EC-4E13-8E74-B227BF171C66}"/>
            </a:ext>
          </a:extLst>
        </xdr:cNvPr>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747AC0C4-F11D-4E2F-8D5D-9F299773A658}"/>
            </a:ext>
          </a:extLst>
        </xdr:cNvPr>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18B1A109-2C1F-4E03-B413-023868FC6842}"/>
            </a:ext>
          </a:extLst>
        </xdr:cNvPr>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B2143FF5-C398-4CAE-B898-4088CF267C22}"/>
            </a:ext>
          </a:extLst>
        </xdr:cNvPr>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群馬県草津町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FB658979-702E-44F2-9763-3FBA5EEE6435}"/>
            </a:ext>
          </a:extLst>
        </xdr:cNvPr>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DB428327-BB1F-4BCA-86D9-4446477A2FA6}"/>
            </a:ext>
          </a:extLst>
        </xdr:cNvPr>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C62A8FAD-6C2F-4017-989C-5B004645E202}"/>
            </a:ext>
          </a:extLst>
        </xdr:cNvPr>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D5AC73AB-500D-46F6-BA85-2D9CE30E341A}"/>
            </a:ext>
          </a:extLst>
        </xdr:cNvPr>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E808CA87-A033-470D-956F-33E68C656E4D}"/>
            </a:ext>
          </a:extLst>
        </xdr:cNvPr>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93AD99F3-75A2-41A0-BA39-DB57ABF1190C}"/>
            </a:ext>
          </a:extLst>
        </xdr:cNvPr>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6,370
6,059
49.75
5,471,605
5,325,192
120,001
2,365,874
3,442,757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C37E1F2D-4717-43EA-B2DE-C0216073A5C1}"/>
            </a:ext>
          </a:extLst>
        </xdr:cNvPr>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541E244C-2228-4613-84C9-5CFE2C8457F8}"/>
            </a:ext>
          </a:extLst>
        </xdr:cNvPr>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DD50B7AC-6DB8-4642-97E5-9F3ED788F180}"/>
            </a:ext>
          </a:extLst>
        </xdr:cNvPr>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66A9A987-E709-4A4F-A02F-7515EAA9B9A9}"/>
            </a:ext>
          </a:extLst>
        </xdr:cNvPr>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982D40AE-24E1-4276-A857-B5A3E011A950}"/>
            </a:ext>
          </a:extLst>
        </xdr:cNvPr>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3C450195-D4A3-477D-A843-35955218B224}"/>
            </a:ext>
          </a:extLst>
        </xdr:cNvPr>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A471FAD2-5C09-4324-845A-56DF23B0F905}"/>
            </a:ext>
          </a:extLst>
        </xdr:cNvPr>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C20610AC-C19F-44EE-BBE1-9F0E269279F9}"/>
            </a:ext>
          </a:extLst>
        </xdr:cNvPr>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C8B20E2C-2698-40BF-9183-EF6174B8D7D7}"/>
            </a:ext>
          </a:extLst>
        </xdr:cNvPr>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535A547F-2B4D-4FAD-ACCC-7BCCCF592517}"/>
            </a:ext>
          </a:extLst>
        </xdr:cNvPr>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ED9ECB2F-CC2D-4275-8672-7A30BEB098C3}"/>
            </a:ext>
          </a:extLst>
        </xdr:cNvPr>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8800B223-4C59-42D2-8458-5A940328E73E}"/>
            </a:ext>
          </a:extLst>
        </xdr:cNvPr>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ED55CC3D-5B66-40EA-9856-BFB00CAB3B8E}"/>
            </a:ext>
          </a:extLst>
        </xdr:cNvPr>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75755157-324F-41F0-90B6-77F12135E845}"/>
            </a:ext>
          </a:extLst>
        </xdr:cNvPr>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DDD1B438-DB60-4D78-B674-22EC5B0795BC}"/>
            </a:ext>
          </a:extLst>
        </xdr:cNvPr>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CF88C89D-9AE8-4171-9E12-F8E2479042E1}"/>
            </a:ext>
          </a:extLst>
        </xdr:cNvPr>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74992B26-68A2-4673-8E68-607503F61B63}"/>
            </a:ext>
          </a:extLst>
        </xdr:cNvPr>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a:extLst>
            <a:ext uri="{FF2B5EF4-FFF2-40B4-BE49-F238E27FC236}">
              <a16:creationId xmlns:a16="http://schemas.microsoft.com/office/drawing/2014/main" id="{A946B6B3-0B79-4B41-9C4C-9FD8BB8E97E8}"/>
            </a:ext>
          </a:extLst>
        </xdr:cNvPr>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a:extLst>
            <a:ext uri="{FF2B5EF4-FFF2-40B4-BE49-F238E27FC236}">
              <a16:creationId xmlns:a16="http://schemas.microsoft.com/office/drawing/2014/main" id="{FEC57F4B-AAE7-4735-A9C5-4B450E88E68C}"/>
            </a:ext>
          </a:extLst>
        </xdr:cNvPr>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1" name="テキスト ボックス 40">
          <a:extLst>
            <a:ext uri="{FF2B5EF4-FFF2-40B4-BE49-F238E27FC236}">
              <a16:creationId xmlns:a16="http://schemas.microsoft.com/office/drawing/2014/main" id="{00D01FD2-9269-4FCB-B14F-C62D4E882982}"/>
            </a:ext>
          </a:extLst>
        </xdr:cNvPr>
        <xdr:cNvSpPr txBox="1"/>
      </xdr:nvSpPr>
      <xdr:spPr>
        <a:xfrm>
          <a:off x="419100" y="31718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a:extLst>
            <a:ext uri="{FF2B5EF4-FFF2-40B4-BE49-F238E27FC236}">
              <a16:creationId xmlns:a16="http://schemas.microsoft.com/office/drawing/2014/main" id="{3FA2CEA9-428A-48EF-8722-FFF28CB4FC1F}"/>
            </a:ext>
          </a:extLst>
        </xdr:cNvPr>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a:extLst>
            <a:ext uri="{FF2B5EF4-FFF2-40B4-BE49-F238E27FC236}">
              <a16:creationId xmlns:a16="http://schemas.microsoft.com/office/drawing/2014/main" id="{527FB9F9-0A28-4CD9-9BD1-9ABF3E7D51A1}"/>
            </a:ext>
          </a:extLst>
        </xdr:cNvPr>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38A2387F-EB15-4CD7-8756-3B4E42050775}"/>
            </a:ext>
          </a:extLst>
        </xdr:cNvPr>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DB352430-6184-4C17-A9BC-2398987DC8F1}"/>
            </a:ext>
          </a:extLst>
        </xdr:cNvPr>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828FB63A-0715-489B-8201-F3F69C4AAB96}"/>
            </a:ext>
          </a:extLst>
        </xdr:cNvPr>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7F9FEE86-5EE5-4B61-A00F-DFB0AD7E3966}"/>
            </a:ext>
          </a:extLst>
        </xdr:cNvPr>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37F2B6E7-A43E-43BB-B1A1-D8755C13DFD4}"/>
            </a:ext>
          </a:extLst>
        </xdr:cNvPr>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C5079D8C-D108-423E-AF15-2E13B4C0CA2B}"/>
            </a:ext>
          </a:extLst>
        </xdr:cNvPr>
        <xdr:cNvSpPr/>
      </xdr:nvSpPr>
      <xdr:spPr>
        <a:xfrm>
          <a:off x="62960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59866CA8-0955-47FC-8D0B-D00EB6E2D274}"/>
            </a:ext>
          </a:extLst>
        </xdr:cNvPr>
        <xdr:cNvSpPr/>
      </xdr:nvSpPr>
      <xdr:spPr>
        <a:xfrm>
          <a:off x="62960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75069383-1B78-4F68-8BF7-F97E2855ACD6}"/>
            </a:ext>
          </a:extLst>
        </xdr:cNvPr>
        <xdr:cNvSpPr/>
      </xdr:nvSpPr>
      <xdr:spPr>
        <a:xfrm>
          <a:off x="77946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B4DFCBA0-5B88-42CF-AEBE-02B0415F34F9}"/>
            </a:ext>
          </a:extLst>
        </xdr:cNvPr>
        <xdr:cNvSpPr/>
      </xdr:nvSpPr>
      <xdr:spPr>
        <a:xfrm>
          <a:off x="77946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E57AB000-0D89-496F-88CE-068507E8A07D}"/>
            </a:ext>
          </a:extLst>
        </xdr:cNvPr>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34307731-0BAB-41B0-BEBA-65EAF1D91BC9}"/>
            </a:ext>
          </a:extLst>
        </xdr:cNvPr>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032A1F6D-2858-4287-868C-04505CDCCC28}"/>
            </a:ext>
          </a:extLst>
        </xdr:cNvPr>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6735E209-0B45-4B5C-B2CE-3040D694230B}"/>
            </a:ext>
          </a:extLst>
        </xdr:cNvPr>
        <xdr:cNvSpPr txBox="1"/>
      </xdr:nvSpPr>
      <xdr:spPr>
        <a:xfrm>
          <a:off x="52800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有形固定資産減価償却率は類似団体内平均値より高い水準となっている。前年度から有形固定資産合計額が</a:t>
          </a:r>
          <a:r>
            <a:rPr kumimoji="1" lang="en-US" altLang="ja-JP" sz="1100">
              <a:latin typeface="ＭＳ Ｐゴシック" panose="020B0600070205080204" pitchFamily="50" charset="-128"/>
              <a:ea typeface="ＭＳ Ｐゴシック" panose="020B0600070205080204" pitchFamily="50" charset="-128"/>
            </a:rPr>
            <a:t>190</a:t>
          </a:r>
          <a:r>
            <a:rPr kumimoji="1" lang="ja-JP" altLang="en-US" sz="1100">
              <a:latin typeface="ＭＳ Ｐゴシック" panose="020B0600070205080204" pitchFamily="50" charset="-128"/>
              <a:ea typeface="ＭＳ Ｐゴシック" panose="020B0600070205080204" pitchFamily="50" charset="-128"/>
            </a:rPr>
            <a:t>百万円の減額となったことが有形固定資産減価償却率の悪化の要因となる。また数年の計画に及ぶ道路融雪事業と地蔵地区の再開発事業が完成しておらず建設仮勘定となっていることも悪化の大きな要因となった。学校施設や公営住宅などについては、耐用年数を過ぎ、老朽化が進んでいることから、統廃合や長寿命化など方針を考えていく必要がある。</a:t>
          </a: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DD36C3E6-481B-411B-AF05-CBC6EE5C2B1D}"/>
            </a:ext>
          </a:extLst>
        </xdr:cNvPr>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6D16DE2F-DE92-44BC-88A5-7EEC3348795B}"/>
            </a:ext>
          </a:extLst>
        </xdr:cNvPr>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9" name="テキスト ボックス 58">
          <a:extLst>
            <a:ext uri="{FF2B5EF4-FFF2-40B4-BE49-F238E27FC236}">
              <a16:creationId xmlns:a16="http://schemas.microsoft.com/office/drawing/2014/main" id="{200FEEB6-1D5A-4A93-9F61-7087B03CF095}"/>
            </a:ext>
          </a:extLst>
        </xdr:cNvPr>
        <xdr:cNvSpPr txBox="1"/>
      </xdr:nvSpPr>
      <xdr:spPr>
        <a:xfrm>
          <a:off x="735486" y="67991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id="{10C128A6-35F0-4FE9-A506-C35268184A6B}"/>
            </a:ext>
          </a:extLst>
        </xdr:cNvPr>
        <xdr:cNvCxnSpPr/>
      </xdr:nvCxnSpPr>
      <xdr:spPr>
        <a:xfrm>
          <a:off x="1152525" y="6590847"/>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id="{43FEA7AC-34B1-458C-8DE1-2F31A316AED3}"/>
            </a:ext>
          </a:extLst>
        </xdr:cNvPr>
        <xdr:cNvSpPr txBox="1"/>
      </xdr:nvSpPr>
      <xdr:spPr>
        <a:xfrm>
          <a:off x="786781" y="650339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id="{4A52868E-F663-40C2-8A56-7999CFA14EC9}"/>
            </a:ext>
          </a:extLst>
        </xdr:cNvPr>
        <xdr:cNvCxnSpPr/>
      </xdr:nvCxnSpPr>
      <xdr:spPr>
        <a:xfrm>
          <a:off x="1152525" y="629511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id="{6044592F-AAF4-4DCD-8252-A277A091CFC6}"/>
            </a:ext>
          </a:extLst>
        </xdr:cNvPr>
        <xdr:cNvSpPr txBox="1"/>
      </xdr:nvSpPr>
      <xdr:spPr>
        <a:xfrm>
          <a:off x="786781" y="62076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id="{0B7654EC-B3F9-4554-9B56-03C632003E69}"/>
            </a:ext>
          </a:extLst>
        </xdr:cNvPr>
        <xdr:cNvCxnSpPr/>
      </xdr:nvCxnSpPr>
      <xdr:spPr>
        <a:xfrm>
          <a:off x="1152525" y="5999389"/>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id="{8D506D96-5668-4F91-BA51-E74D27A4CD46}"/>
            </a:ext>
          </a:extLst>
        </xdr:cNvPr>
        <xdr:cNvSpPr txBox="1"/>
      </xdr:nvSpPr>
      <xdr:spPr>
        <a:xfrm>
          <a:off x="786781" y="59055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id="{FFBCE788-BDE7-456A-A744-AE725989F972}"/>
            </a:ext>
          </a:extLst>
        </xdr:cNvPr>
        <xdr:cNvCxnSpPr/>
      </xdr:nvCxnSpPr>
      <xdr:spPr>
        <a:xfrm>
          <a:off x="1152525" y="5703661"/>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id="{66AC7FA9-355A-435A-A9F8-FCE220030B83}"/>
            </a:ext>
          </a:extLst>
        </xdr:cNvPr>
        <xdr:cNvSpPr txBox="1"/>
      </xdr:nvSpPr>
      <xdr:spPr>
        <a:xfrm>
          <a:off x="786781" y="56098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id="{E1CF37D9-9923-4198-B4A2-7F9321271640}"/>
            </a:ext>
          </a:extLst>
        </xdr:cNvPr>
        <xdr:cNvCxnSpPr/>
      </xdr:nvCxnSpPr>
      <xdr:spPr>
        <a:xfrm>
          <a:off x="1152525" y="540158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id="{49C22098-8314-4D62-84FB-D389E01C7EFB}"/>
            </a:ext>
          </a:extLst>
        </xdr:cNvPr>
        <xdr:cNvSpPr txBox="1"/>
      </xdr:nvSpPr>
      <xdr:spPr>
        <a:xfrm>
          <a:off x="786781" y="53141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id="{3971C80D-6C46-458B-A49C-FD190847DADA}"/>
            </a:ext>
          </a:extLst>
        </xdr:cNvPr>
        <xdr:cNvCxnSpPr/>
      </xdr:nvCxnSpPr>
      <xdr:spPr>
        <a:xfrm>
          <a:off x="1152525" y="5105853"/>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id="{235829FB-9BAA-4AA1-8E23-9FBC318A0AA5}"/>
            </a:ext>
          </a:extLst>
        </xdr:cNvPr>
        <xdr:cNvSpPr txBox="1"/>
      </xdr:nvSpPr>
      <xdr:spPr>
        <a:xfrm>
          <a:off x="786781" y="50184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F965ACEC-5BD5-458D-8DCA-B7F95FCDF0E5}"/>
            </a:ext>
          </a:extLst>
        </xdr:cNvPr>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CDB229CD-B871-46F0-837D-C5DC2F35D75B}"/>
            </a:ext>
          </a:extLst>
        </xdr:cNvPr>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845084B0-6860-482B-989B-42D2B42BBC89}"/>
            </a:ext>
          </a:extLst>
        </xdr:cNvPr>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53794</xdr:rowOff>
    </xdr:from>
    <xdr:to>
      <xdr:col>23</xdr:col>
      <xdr:colOff>85090</xdr:colOff>
      <xdr:row>34</xdr:row>
      <xdr:rowOff>91712</xdr:rowOff>
    </xdr:to>
    <xdr:cxnSp macro="">
      <xdr:nvCxnSpPr>
        <xdr:cNvPr id="75" name="直線コネクタ 74">
          <a:extLst>
            <a:ext uri="{FF2B5EF4-FFF2-40B4-BE49-F238E27FC236}">
              <a16:creationId xmlns:a16="http://schemas.microsoft.com/office/drawing/2014/main" id="{6F39C0D9-7A42-433B-9E87-7F70A7C5E90B}"/>
            </a:ext>
          </a:extLst>
        </xdr:cNvPr>
        <xdr:cNvCxnSpPr/>
      </xdr:nvCxnSpPr>
      <xdr:spPr>
        <a:xfrm flipV="1">
          <a:off x="4300220" y="5127444"/>
          <a:ext cx="1270" cy="135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76" name="有形固定資産減価償却率最小値テキスト">
          <a:extLst>
            <a:ext uri="{FF2B5EF4-FFF2-40B4-BE49-F238E27FC236}">
              <a16:creationId xmlns:a16="http://schemas.microsoft.com/office/drawing/2014/main" id="{B8BAAD12-5803-4D52-AC5D-BECC104C647B}"/>
            </a:ext>
          </a:extLst>
        </xdr:cNvPr>
        <xdr:cNvSpPr txBox="1"/>
      </xdr:nvSpPr>
      <xdr:spPr>
        <a:xfrm>
          <a:off x="4352925" y="6489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77" name="直線コネクタ 76">
          <a:extLst>
            <a:ext uri="{FF2B5EF4-FFF2-40B4-BE49-F238E27FC236}">
              <a16:creationId xmlns:a16="http://schemas.microsoft.com/office/drawing/2014/main" id="{543153BE-1260-446D-AB33-F2FF051DF183}"/>
            </a:ext>
          </a:extLst>
        </xdr:cNvPr>
        <xdr:cNvCxnSpPr/>
      </xdr:nvCxnSpPr>
      <xdr:spPr>
        <a:xfrm>
          <a:off x="4213225" y="648616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471</xdr:rowOff>
    </xdr:from>
    <xdr:ext cx="405111" cy="259045"/>
    <xdr:sp macro="" textlink="">
      <xdr:nvSpPr>
        <xdr:cNvPr id="78" name="有形固定資産減価償却率最大値テキスト">
          <a:extLst>
            <a:ext uri="{FF2B5EF4-FFF2-40B4-BE49-F238E27FC236}">
              <a16:creationId xmlns:a16="http://schemas.microsoft.com/office/drawing/2014/main" id="{8CBFAAC4-365A-413C-87D3-48227C5B6C9F}"/>
            </a:ext>
          </a:extLst>
        </xdr:cNvPr>
        <xdr:cNvSpPr txBox="1"/>
      </xdr:nvSpPr>
      <xdr:spPr>
        <a:xfrm>
          <a:off x="4352925" y="4909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53794</xdr:rowOff>
    </xdr:from>
    <xdr:to>
      <xdr:col>23</xdr:col>
      <xdr:colOff>174625</xdr:colOff>
      <xdr:row>26</xdr:row>
      <xdr:rowOff>53794</xdr:rowOff>
    </xdr:to>
    <xdr:cxnSp macro="">
      <xdr:nvCxnSpPr>
        <xdr:cNvPr id="79" name="直線コネクタ 78">
          <a:extLst>
            <a:ext uri="{FF2B5EF4-FFF2-40B4-BE49-F238E27FC236}">
              <a16:creationId xmlns:a16="http://schemas.microsoft.com/office/drawing/2014/main" id="{689ADA14-F778-4609-B7A5-C58042A4D187}"/>
            </a:ext>
          </a:extLst>
        </xdr:cNvPr>
        <xdr:cNvCxnSpPr/>
      </xdr:nvCxnSpPr>
      <xdr:spPr>
        <a:xfrm>
          <a:off x="4213225" y="5127444"/>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30951</xdr:rowOff>
    </xdr:from>
    <xdr:ext cx="405111" cy="259045"/>
    <xdr:sp macro="" textlink="">
      <xdr:nvSpPr>
        <xdr:cNvPr id="80" name="有形固定資産減価償却率平均値テキスト">
          <a:extLst>
            <a:ext uri="{FF2B5EF4-FFF2-40B4-BE49-F238E27FC236}">
              <a16:creationId xmlns:a16="http://schemas.microsoft.com/office/drawing/2014/main" id="{74F03A49-B083-420D-9933-239F524CD50D}"/>
            </a:ext>
          </a:extLst>
        </xdr:cNvPr>
        <xdr:cNvSpPr txBox="1"/>
      </xdr:nvSpPr>
      <xdr:spPr>
        <a:xfrm>
          <a:off x="4352925" y="55999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81" name="フローチャート: 判断 80">
          <a:extLst>
            <a:ext uri="{FF2B5EF4-FFF2-40B4-BE49-F238E27FC236}">
              <a16:creationId xmlns:a16="http://schemas.microsoft.com/office/drawing/2014/main" id="{8ACF064F-35FB-4E7C-B861-7897BD4E19AF}"/>
            </a:ext>
          </a:extLst>
        </xdr:cNvPr>
        <xdr:cNvSpPr/>
      </xdr:nvSpPr>
      <xdr:spPr>
        <a:xfrm>
          <a:off x="4251325" y="574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17326</xdr:rowOff>
    </xdr:from>
    <xdr:to>
      <xdr:col>19</xdr:col>
      <xdr:colOff>187325</xdr:colOff>
      <xdr:row>30</xdr:row>
      <xdr:rowOff>118926</xdr:rowOff>
    </xdr:to>
    <xdr:sp macro="" textlink="">
      <xdr:nvSpPr>
        <xdr:cNvPr id="82" name="フローチャート: 判断 81">
          <a:extLst>
            <a:ext uri="{FF2B5EF4-FFF2-40B4-BE49-F238E27FC236}">
              <a16:creationId xmlns:a16="http://schemas.microsoft.com/office/drawing/2014/main" id="{193AC16A-6D7A-43F0-AD77-A15F95B8DBF8}"/>
            </a:ext>
          </a:extLst>
        </xdr:cNvPr>
        <xdr:cNvSpPr/>
      </xdr:nvSpPr>
      <xdr:spPr>
        <a:xfrm>
          <a:off x="3616325" y="575137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59236</xdr:rowOff>
    </xdr:from>
    <xdr:to>
      <xdr:col>15</xdr:col>
      <xdr:colOff>187325</xdr:colOff>
      <xdr:row>29</xdr:row>
      <xdr:rowOff>160836</xdr:rowOff>
    </xdr:to>
    <xdr:sp macro="" textlink="">
      <xdr:nvSpPr>
        <xdr:cNvPr id="83" name="フローチャート: 判断 82">
          <a:extLst>
            <a:ext uri="{FF2B5EF4-FFF2-40B4-BE49-F238E27FC236}">
              <a16:creationId xmlns:a16="http://schemas.microsoft.com/office/drawing/2014/main" id="{E7DD1DAA-B8BF-4C14-A54B-7644E8E8C944}"/>
            </a:ext>
          </a:extLst>
        </xdr:cNvPr>
        <xdr:cNvSpPr/>
      </xdr:nvSpPr>
      <xdr:spPr>
        <a:xfrm>
          <a:off x="2930525" y="56281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43815</xdr:rowOff>
    </xdr:from>
    <xdr:to>
      <xdr:col>11</xdr:col>
      <xdr:colOff>187325</xdr:colOff>
      <xdr:row>29</xdr:row>
      <xdr:rowOff>145415</xdr:rowOff>
    </xdr:to>
    <xdr:sp macro="" textlink="">
      <xdr:nvSpPr>
        <xdr:cNvPr id="84" name="フローチャート: 判断 83">
          <a:extLst>
            <a:ext uri="{FF2B5EF4-FFF2-40B4-BE49-F238E27FC236}">
              <a16:creationId xmlns:a16="http://schemas.microsoft.com/office/drawing/2014/main" id="{BBFF98AE-EDCF-4A21-8286-00E5686B0C2C}"/>
            </a:ext>
          </a:extLst>
        </xdr:cNvPr>
        <xdr:cNvSpPr/>
      </xdr:nvSpPr>
      <xdr:spPr>
        <a:xfrm>
          <a:off x="2244725" y="56127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169001</xdr:rowOff>
    </xdr:from>
    <xdr:to>
      <xdr:col>7</xdr:col>
      <xdr:colOff>187325</xdr:colOff>
      <xdr:row>29</xdr:row>
      <xdr:rowOff>99151</xdr:rowOff>
    </xdr:to>
    <xdr:sp macro="" textlink="">
      <xdr:nvSpPr>
        <xdr:cNvPr id="85" name="フローチャート: 判断 84">
          <a:extLst>
            <a:ext uri="{FF2B5EF4-FFF2-40B4-BE49-F238E27FC236}">
              <a16:creationId xmlns:a16="http://schemas.microsoft.com/office/drawing/2014/main" id="{EBC483E1-4DE3-4094-AE69-5778DBDB6A85}"/>
            </a:ext>
          </a:extLst>
        </xdr:cNvPr>
        <xdr:cNvSpPr/>
      </xdr:nvSpPr>
      <xdr:spPr>
        <a:xfrm>
          <a:off x="1558925" y="556650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6C521014-B958-4F3D-8B7E-BF7D13BEA5B9}"/>
            </a:ext>
          </a:extLst>
        </xdr:cNvPr>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6E03E82B-6E0E-4B17-AE23-43F570B7A8A3}"/>
            </a:ext>
          </a:extLst>
        </xdr:cNvPr>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245E4B74-AE6E-4FE7-9779-4D146503C68B}"/>
            </a:ext>
          </a:extLst>
        </xdr:cNvPr>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F55AA4FE-893E-47C8-AC7E-506FCA3F0C64}"/>
            </a:ext>
          </a:extLst>
        </xdr:cNvPr>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62C485A2-96E5-4FC0-80B8-BB4DCE1FD96F}"/>
            </a:ext>
          </a:extLst>
        </xdr:cNvPr>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21681</xdr:rowOff>
    </xdr:from>
    <xdr:to>
      <xdr:col>23</xdr:col>
      <xdr:colOff>136525</xdr:colOff>
      <xdr:row>31</xdr:row>
      <xdr:rowOff>123281</xdr:rowOff>
    </xdr:to>
    <xdr:sp macro="" textlink="">
      <xdr:nvSpPr>
        <xdr:cNvPr id="91" name="楕円 90">
          <a:extLst>
            <a:ext uri="{FF2B5EF4-FFF2-40B4-BE49-F238E27FC236}">
              <a16:creationId xmlns:a16="http://schemas.microsoft.com/office/drawing/2014/main" id="{D1B8C74E-5810-4BB0-B52C-E296828E735D}"/>
            </a:ext>
          </a:extLst>
        </xdr:cNvPr>
        <xdr:cNvSpPr/>
      </xdr:nvSpPr>
      <xdr:spPr>
        <a:xfrm>
          <a:off x="4251325" y="592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108</xdr:rowOff>
    </xdr:from>
    <xdr:ext cx="405111" cy="259045"/>
    <xdr:sp macro="" textlink="">
      <xdr:nvSpPr>
        <xdr:cNvPr id="92" name="有形固定資産減価償却率該当値テキスト">
          <a:extLst>
            <a:ext uri="{FF2B5EF4-FFF2-40B4-BE49-F238E27FC236}">
              <a16:creationId xmlns:a16="http://schemas.microsoft.com/office/drawing/2014/main" id="{0FA3168C-A5F1-487E-9475-DF44B49D4EE0}"/>
            </a:ext>
          </a:extLst>
        </xdr:cNvPr>
        <xdr:cNvSpPr txBox="1"/>
      </xdr:nvSpPr>
      <xdr:spPr>
        <a:xfrm>
          <a:off x="4352925" y="5899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125276</xdr:rowOff>
    </xdr:from>
    <xdr:to>
      <xdr:col>19</xdr:col>
      <xdr:colOff>187325</xdr:colOff>
      <xdr:row>31</xdr:row>
      <xdr:rowOff>55426</xdr:rowOff>
    </xdr:to>
    <xdr:sp macro="" textlink="">
      <xdr:nvSpPr>
        <xdr:cNvPr id="93" name="楕円 92">
          <a:extLst>
            <a:ext uri="{FF2B5EF4-FFF2-40B4-BE49-F238E27FC236}">
              <a16:creationId xmlns:a16="http://schemas.microsoft.com/office/drawing/2014/main" id="{D446D89C-114B-468D-8B29-F2509EFF09C8}"/>
            </a:ext>
          </a:extLst>
        </xdr:cNvPr>
        <xdr:cNvSpPr/>
      </xdr:nvSpPr>
      <xdr:spPr>
        <a:xfrm>
          <a:off x="3616325" y="585932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4626</xdr:rowOff>
    </xdr:from>
    <xdr:to>
      <xdr:col>23</xdr:col>
      <xdr:colOff>85725</xdr:colOff>
      <xdr:row>31</xdr:row>
      <xdr:rowOff>72481</xdr:rowOff>
    </xdr:to>
    <xdr:cxnSp macro="">
      <xdr:nvCxnSpPr>
        <xdr:cNvPr id="94" name="直線コネクタ 93">
          <a:extLst>
            <a:ext uri="{FF2B5EF4-FFF2-40B4-BE49-F238E27FC236}">
              <a16:creationId xmlns:a16="http://schemas.microsoft.com/office/drawing/2014/main" id="{8F14EF77-5559-45CD-A4B0-F9C0DB768842}"/>
            </a:ext>
          </a:extLst>
        </xdr:cNvPr>
        <xdr:cNvCxnSpPr/>
      </xdr:nvCxnSpPr>
      <xdr:spPr>
        <a:xfrm>
          <a:off x="3667125" y="5903776"/>
          <a:ext cx="635000" cy="6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97518</xdr:rowOff>
    </xdr:from>
    <xdr:to>
      <xdr:col>15</xdr:col>
      <xdr:colOff>187325</xdr:colOff>
      <xdr:row>31</xdr:row>
      <xdr:rowOff>27668</xdr:rowOff>
    </xdr:to>
    <xdr:sp macro="" textlink="">
      <xdr:nvSpPr>
        <xdr:cNvPr id="95" name="楕円 94">
          <a:extLst>
            <a:ext uri="{FF2B5EF4-FFF2-40B4-BE49-F238E27FC236}">
              <a16:creationId xmlns:a16="http://schemas.microsoft.com/office/drawing/2014/main" id="{D9E733FE-D577-4C15-BE77-CA0BF0604CF2}"/>
            </a:ext>
          </a:extLst>
        </xdr:cNvPr>
        <xdr:cNvSpPr/>
      </xdr:nvSpPr>
      <xdr:spPr>
        <a:xfrm>
          <a:off x="2930525" y="583156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148318</xdr:rowOff>
    </xdr:from>
    <xdr:to>
      <xdr:col>19</xdr:col>
      <xdr:colOff>136525</xdr:colOff>
      <xdr:row>31</xdr:row>
      <xdr:rowOff>4626</xdr:rowOff>
    </xdr:to>
    <xdr:cxnSp macro="">
      <xdr:nvCxnSpPr>
        <xdr:cNvPr id="96" name="直線コネクタ 95">
          <a:extLst>
            <a:ext uri="{FF2B5EF4-FFF2-40B4-BE49-F238E27FC236}">
              <a16:creationId xmlns:a16="http://schemas.microsoft.com/office/drawing/2014/main" id="{E234C2E9-E860-43AB-B19F-B529AEEFFD2D}"/>
            </a:ext>
          </a:extLst>
        </xdr:cNvPr>
        <xdr:cNvCxnSpPr/>
      </xdr:nvCxnSpPr>
      <xdr:spPr>
        <a:xfrm>
          <a:off x="2981325" y="5882368"/>
          <a:ext cx="685800" cy="2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51253</xdr:rowOff>
    </xdr:from>
    <xdr:to>
      <xdr:col>11</xdr:col>
      <xdr:colOff>187325</xdr:colOff>
      <xdr:row>30</xdr:row>
      <xdr:rowOff>152853</xdr:rowOff>
    </xdr:to>
    <xdr:sp macro="" textlink="">
      <xdr:nvSpPr>
        <xdr:cNvPr id="97" name="楕円 96">
          <a:extLst>
            <a:ext uri="{FF2B5EF4-FFF2-40B4-BE49-F238E27FC236}">
              <a16:creationId xmlns:a16="http://schemas.microsoft.com/office/drawing/2014/main" id="{D328392D-207B-489F-8B7D-C8E8A892D59C}"/>
            </a:ext>
          </a:extLst>
        </xdr:cNvPr>
        <xdr:cNvSpPr/>
      </xdr:nvSpPr>
      <xdr:spPr>
        <a:xfrm>
          <a:off x="2244725" y="578530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102053</xdr:rowOff>
    </xdr:from>
    <xdr:to>
      <xdr:col>15</xdr:col>
      <xdr:colOff>136525</xdr:colOff>
      <xdr:row>30</xdr:row>
      <xdr:rowOff>148318</xdr:rowOff>
    </xdr:to>
    <xdr:cxnSp macro="">
      <xdr:nvCxnSpPr>
        <xdr:cNvPr id="98" name="直線コネクタ 97">
          <a:extLst>
            <a:ext uri="{FF2B5EF4-FFF2-40B4-BE49-F238E27FC236}">
              <a16:creationId xmlns:a16="http://schemas.microsoft.com/office/drawing/2014/main" id="{045D5F01-0A52-40EB-A3FE-5AECAB292365}"/>
            </a:ext>
          </a:extLst>
        </xdr:cNvPr>
        <xdr:cNvCxnSpPr/>
      </xdr:nvCxnSpPr>
      <xdr:spPr>
        <a:xfrm>
          <a:off x="2295525" y="5836103"/>
          <a:ext cx="6858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135453</xdr:rowOff>
    </xdr:from>
    <xdr:ext cx="405111" cy="259045"/>
    <xdr:sp macro="" textlink="">
      <xdr:nvSpPr>
        <xdr:cNvPr id="99" name="n_1aveValue有形固定資産減価償却率">
          <a:extLst>
            <a:ext uri="{FF2B5EF4-FFF2-40B4-BE49-F238E27FC236}">
              <a16:creationId xmlns:a16="http://schemas.microsoft.com/office/drawing/2014/main" id="{DB671A72-DC11-4B67-937B-3658F30B026B}"/>
            </a:ext>
          </a:extLst>
        </xdr:cNvPr>
        <xdr:cNvSpPr txBox="1"/>
      </xdr:nvSpPr>
      <xdr:spPr>
        <a:xfrm>
          <a:off x="3470919" y="5539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5913</xdr:rowOff>
    </xdr:from>
    <xdr:ext cx="405111" cy="259045"/>
    <xdr:sp macro="" textlink="">
      <xdr:nvSpPr>
        <xdr:cNvPr id="100" name="n_2aveValue有形固定資産減価償却率">
          <a:extLst>
            <a:ext uri="{FF2B5EF4-FFF2-40B4-BE49-F238E27FC236}">
              <a16:creationId xmlns:a16="http://schemas.microsoft.com/office/drawing/2014/main" id="{72C07273-1444-4A17-9FDA-F11D98DF52C3}"/>
            </a:ext>
          </a:extLst>
        </xdr:cNvPr>
        <xdr:cNvSpPr txBox="1"/>
      </xdr:nvSpPr>
      <xdr:spPr>
        <a:xfrm>
          <a:off x="2797819" y="540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161942</xdr:rowOff>
    </xdr:from>
    <xdr:ext cx="405111" cy="259045"/>
    <xdr:sp macro="" textlink="">
      <xdr:nvSpPr>
        <xdr:cNvPr id="101" name="n_3aveValue有形固定資産減価償却率">
          <a:extLst>
            <a:ext uri="{FF2B5EF4-FFF2-40B4-BE49-F238E27FC236}">
              <a16:creationId xmlns:a16="http://schemas.microsoft.com/office/drawing/2014/main" id="{0A184295-39FB-4A22-9D67-F3C8EAD9A6DF}"/>
            </a:ext>
          </a:extLst>
        </xdr:cNvPr>
        <xdr:cNvSpPr txBox="1"/>
      </xdr:nvSpPr>
      <xdr:spPr>
        <a:xfrm>
          <a:off x="2112019" y="5400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115678</xdr:rowOff>
    </xdr:from>
    <xdr:ext cx="405111" cy="259045"/>
    <xdr:sp macro="" textlink="">
      <xdr:nvSpPr>
        <xdr:cNvPr id="102" name="n_4aveValue有形固定資産減価償却率">
          <a:extLst>
            <a:ext uri="{FF2B5EF4-FFF2-40B4-BE49-F238E27FC236}">
              <a16:creationId xmlns:a16="http://schemas.microsoft.com/office/drawing/2014/main" id="{1D7C6AC6-3B04-42E3-9DB2-6DBFEF83F40E}"/>
            </a:ext>
          </a:extLst>
        </xdr:cNvPr>
        <xdr:cNvSpPr txBox="1"/>
      </xdr:nvSpPr>
      <xdr:spPr>
        <a:xfrm>
          <a:off x="1426219" y="5354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46553</xdr:rowOff>
    </xdr:from>
    <xdr:ext cx="405111" cy="259045"/>
    <xdr:sp macro="" textlink="">
      <xdr:nvSpPr>
        <xdr:cNvPr id="103" name="n_1mainValue有形固定資産減価償却率">
          <a:extLst>
            <a:ext uri="{FF2B5EF4-FFF2-40B4-BE49-F238E27FC236}">
              <a16:creationId xmlns:a16="http://schemas.microsoft.com/office/drawing/2014/main" id="{667D0BAB-D285-432F-8460-2F2AA1AB26E1}"/>
            </a:ext>
          </a:extLst>
        </xdr:cNvPr>
        <xdr:cNvSpPr txBox="1"/>
      </xdr:nvSpPr>
      <xdr:spPr>
        <a:xfrm>
          <a:off x="3470919" y="5945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18795</xdr:rowOff>
    </xdr:from>
    <xdr:ext cx="405111" cy="259045"/>
    <xdr:sp macro="" textlink="">
      <xdr:nvSpPr>
        <xdr:cNvPr id="104" name="n_2mainValue有形固定資産減価償却率">
          <a:extLst>
            <a:ext uri="{FF2B5EF4-FFF2-40B4-BE49-F238E27FC236}">
              <a16:creationId xmlns:a16="http://schemas.microsoft.com/office/drawing/2014/main" id="{75A13E5B-FF2F-4F65-969E-AEB26FD24D6F}"/>
            </a:ext>
          </a:extLst>
        </xdr:cNvPr>
        <xdr:cNvSpPr txBox="1"/>
      </xdr:nvSpPr>
      <xdr:spPr>
        <a:xfrm>
          <a:off x="2797819" y="5917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143980</xdr:rowOff>
    </xdr:from>
    <xdr:ext cx="405111" cy="259045"/>
    <xdr:sp macro="" textlink="">
      <xdr:nvSpPr>
        <xdr:cNvPr id="105" name="n_3mainValue有形固定資産減価償却率">
          <a:extLst>
            <a:ext uri="{FF2B5EF4-FFF2-40B4-BE49-F238E27FC236}">
              <a16:creationId xmlns:a16="http://schemas.microsoft.com/office/drawing/2014/main" id="{F72B3B9F-0DBA-46B9-960E-55A42CEC9854}"/>
            </a:ext>
          </a:extLst>
        </xdr:cNvPr>
        <xdr:cNvSpPr txBox="1"/>
      </xdr:nvSpPr>
      <xdr:spPr>
        <a:xfrm>
          <a:off x="2112019" y="5878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6" name="正方形/長方形 105">
          <a:extLst>
            <a:ext uri="{FF2B5EF4-FFF2-40B4-BE49-F238E27FC236}">
              <a16:creationId xmlns:a16="http://schemas.microsoft.com/office/drawing/2014/main" id="{830D5F1D-2F64-42DC-8665-027F0D5709BB}"/>
            </a:ext>
          </a:extLst>
        </xdr:cNvPr>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7" name="正方形/長方形 106">
          <a:extLst>
            <a:ext uri="{FF2B5EF4-FFF2-40B4-BE49-F238E27FC236}">
              <a16:creationId xmlns:a16="http://schemas.microsoft.com/office/drawing/2014/main" id="{C0095E0D-1678-4D0F-8DA2-36C0BF81BB53}"/>
            </a:ext>
          </a:extLst>
        </xdr:cNvPr>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8" name="正方形/長方形 107">
          <a:extLst>
            <a:ext uri="{FF2B5EF4-FFF2-40B4-BE49-F238E27FC236}">
              <a16:creationId xmlns:a16="http://schemas.microsoft.com/office/drawing/2014/main" id="{245E8C19-5105-4D22-B90D-442E9E53303A}"/>
            </a:ext>
          </a:extLst>
        </xdr:cNvPr>
        <xdr:cNvSpPr/>
      </xdr:nvSpPr>
      <xdr:spPr>
        <a:xfrm>
          <a:off x="12443365" y="44777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[ 270.5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9" name="正方形/長方形 108">
          <a:extLst>
            <a:ext uri="{FF2B5EF4-FFF2-40B4-BE49-F238E27FC236}">
              <a16:creationId xmlns:a16="http://schemas.microsoft.com/office/drawing/2014/main" id="{DE140F43-8AA2-488F-AA5A-A7B57292834C}"/>
            </a:ext>
          </a:extLst>
        </xdr:cNvPr>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0" name="正方形/長方形 109">
          <a:extLst>
            <a:ext uri="{FF2B5EF4-FFF2-40B4-BE49-F238E27FC236}">
              <a16:creationId xmlns:a16="http://schemas.microsoft.com/office/drawing/2014/main" id="{8D8B815C-3E81-41D7-84A1-859C4CDA203F}"/>
            </a:ext>
          </a:extLst>
        </xdr:cNvPr>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1" name="正方形/長方形 110">
          <a:extLst>
            <a:ext uri="{FF2B5EF4-FFF2-40B4-BE49-F238E27FC236}">
              <a16:creationId xmlns:a16="http://schemas.microsoft.com/office/drawing/2014/main" id="{724F143D-3207-4801-BC14-5523330117FD}"/>
            </a:ext>
          </a:extLst>
        </xdr:cNvPr>
        <xdr:cNvSpPr/>
      </xdr:nvSpPr>
      <xdr:spPr>
        <a:xfrm>
          <a:off x="15338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2" name="正方形/長方形 111">
          <a:extLst>
            <a:ext uri="{FF2B5EF4-FFF2-40B4-BE49-F238E27FC236}">
              <a16:creationId xmlns:a16="http://schemas.microsoft.com/office/drawing/2014/main" id="{73700B20-50D0-4967-B22E-95AAE87095CB}"/>
            </a:ext>
          </a:extLst>
        </xdr:cNvPr>
        <xdr:cNvSpPr/>
      </xdr:nvSpPr>
      <xdr:spPr>
        <a:xfrm>
          <a:off x="15338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3" name="正方形/長方形 112">
          <a:extLst>
            <a:ext uri="{FF2B5EF4-FFF2-40B4-BE49-F238E27FC236}">
              <a16:creationId xmlns:a16="http://schemas.microsoft.com/office/drawing/2014/main" id="{02EE6DB3-7A98-4D2A-A755-07F410C4E0C2}"/>
            </a:ext>
          </a:extLst>
        </xdr:cNvPr>
        <xdr:cNvSpPr/>
      </xdr:nvSpPr>
      <xdr:spPr>
        <a:xfrm>
          <a:off x="16817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4" name="正方形/長方形 113">
          <a:extLst>
            <a:ext uri="{FF2B5EF4-FFF2-40B4-BE49-F238E27FC236}">
              <a16:creationId xmlns:a16="http://schemas.microsoft.com/office/drawing/2014/main" id="{3F1E4172-420E-4C74-91F7-4C40C39E66C5}"/>
            </a:ext>
          </a:extLst>
        </xdr:cNvPr>
        <xdr:cNvSpPr/>
      </xdr:nvSpPr>
      <xdr:spPr>
        <a:xfrm>
          <a:off x="16817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5" name="正方形/長方形 114">
          <a:extLst>
            <a:ext uri="{FF2B5EF4-FFF2-40B4-BE49-F238E27FC236}">
              <a16:creationId xmlns:a16="http://schemas.microsoft.com/office/drawing/2014/main" id="{D77BA838-E536-4A69-9C1A-47AEB961D3DC}"/>
            </a:ext>
          </a:extLst>
        </xdr:cNvPr>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6" name="正方形/長方形 115">
          <a:extLst>
            <a:ext uri="{FF2B5EF4-FFF2-40B4-BE49-F238E27FC236}">
              <a16:creationId xmlns:a16="http://schemas.microsoft.com/office/drawing/2014/main" id="{59C37F99-F9E0-494B-9122-7E5A2408D2C8}"/>
            </a:ext>
          </a:extLst>
        </xdr:cNvPr>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7" name="正方形/長方形 116">
          <a:extLst>
            <a:ext uri="{FF2B5EF4-FFF2-40B4-BE49-F238E27FC236}">
              <a16:creationId xmlns:a16="http://schemas.microsoft.com/office/drawing/2014/main" id="{C71DDC87-5FED-4399-8368-267F3D4CA1ED}"/>
            </a:ext>
          </a:extLst>
        </xdr:cNvPr>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8" name="テキスト ボックス 117">
          <a:extLst>
            <a:ext uri="{FF2B5EF4-FFF2-40B4-BE49-F238E27FC236}">
              <a16:creationId xmlns:a16="http://schemas.microsoft.com/office/drawing/2014/main" id="{19AE3178-E89D-4F6E-8424-2657C3FA762D}"/>
            </a:ext>
          </a:extLst>
        </xdr:cNvPr>
        <xdr:cNvSpPr txBox="1"/>
      </xdr:nvSpPr>
      <xdr:spPr>
        <a:xfrm>
          <a:off x="143224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債務償還比率については前年度と比較すると</a:t>
          </a:r>
          <a:r>
            <a:rPr kumimoji="1" lang="en-US" altLang="ja-JP" sz="1100">
              <a:latin typeface="ＭＳ Ｐゴシック" panose="020B0600070205080204" pitchFamily="50" charset="-128"/>
              <a:ea typeface="ＭＳ Ｐゴシック" panose="020B0600070205080204" pitchFamily="50" charset="-128"/>
            </a:rPr>
            <a:t>275</a:t>
          </a:r>
          <a:r>
            <a:rPr kumimoji="1" lang="ja-JP" altLang="en-US" sz="1100">
              <a:latin typeface="ＭＳ Ｐゴシック" panose="020B0600070205080204" pitchFamily="50" charset="-128"/>
              <a:ea typeface="ＭＳ Ｐゴシック" panose="020B0600070205080204" pitchFamily="50" charset="-128"/>
            </a:rPr>
            <a:t>ポイントの改善となった。これは、経常一般財源及び充当可能基金の増加が主な理由である。平成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１月の本白根山の噴火の風評被害により、税収が落ち込み、また増加傾向にあったふるさと納税による草津よいとこ元気金（充当可能基金）も大きく減少した。しかし令和元年度は、入込客数も戻り、今回の改善となった。</a:t>
          </a:r>
        </a:p>
      </xdr:txBody>
    </xdr:sp>
    <xdr:clientData/>
  </xdr:twoCellAnchor>
  <xdr:oneCellAnchor>
    <xdr:from>
      <xdr:col>57</xdr:col>
      <xdr:colOff>111125</xdr:colOff>
      <xdr:row>23</xdr:row>
      <xdr:rowOff>47625</xdr:rowOff>
    </xdr:from>
    <xdr:ext cx="349839" cy="225703"/>
    <xdr:sp macro="" textlink="">
      <xdr:nvSpPr>
        <xdr:cNvPr id="119" name="テキスト ボックス 118">
          <a:extLst>
            <a:ext uri="{FF2B5EF4-FFF2-40B4-BE49-F238E27FC236}">
              <a16:creationId xmlns:a16="http://schemas.microsoft.com/office/drawing/2014/main" id="{CB89A272-4B65-42E0-871F-A460BE379343}"/>
            </a:ext>
          </a:extLst>
        </xdr:cNvPr>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0" name="直線コネクタ 119">
          <a:extLst>
            <a:ext uri="{FF2B5EF4-FFF2-40B4-BE49-F238E27FC236}">
              <a16:creationId xmlns:a16="http://schemas.microsoft.com/office/drawing/2014/main" id="{88CF7D93-4AF7-4012-BD17-BE85AF170C9B}"/>
            </a:ext>
          </a:extLst>
        </xdr:cNvPr>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1" name="テキスト ボックス 120">
          <a:extLst>
            <a:ext uri="{FF2B5EF4-FFF2-40B4-BE49-F238E27FC236}">
              <a16:creationId xmlns:a16="http://schemas.microsoft.com/office/drawing/2014/main" id="{BF035DE2-93B4-4701-B22C-CC74C9FA9B72}"/>
            </a:ext>
          </a:extLst>
        </xdr:cNvPr>
        <xdr:cNvSpPr txBox="1"/>
      </xdr:nvSpPr>
      <xdr:spPr>
        <a:xfrm>
          <a:off x="9705751" y="67991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2" name="直線コネクタ 121">
          <a:extLst>
            <a:ext uri="{FF2B5EF4-FFF2-40B4-BE49-F238E27FC236}">
              <a16:creationId xmlns:a16="http://schemas.microsoft.com/office/drawing/2014/main" id="{7971BF3F-8581-40CB-933A-C3135EC679AE}"/>
            </a:ext>
          </a:extLst>
        </xdr:cNvPr>
        <xdr:cNvCxnSpPr/>
      </xdr:nvCxnSpPr>
      <xdr:spPr>
        <a:xfrm>
          <a:off x="10194925" y="6590847"/>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3" name="テキスト ボックス 122">
          <a:extLst>
            <a:ext uri="{FF2B5EF4-FFF2-40B4-BE49-F238E27FC236}">
              <a16:creationId xmlns:a16="http://schemas.microsoft.com/office/drawing/2014/main" id="{09B4EA82-4C8F-402E-88E3-168A585A2CCF}"/>
            </a:ext>
          </a:extLst>
        </xdr:cNvPr>
        <xdr:cNvSpPr txBox="1"/>
      </xdr:nvSpPr>
      <xdr:spPr>
        <a:xfrm>
          <a:off x="9705751" y="650339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4" name="直線コネクタ 123">
          <a:extLst>
            <a:ext uri="{FF2B5EF4-FFF2-40B4-BE49-F238E27FC236}">
              <a16:creationId xmlns:a16="http://schemas.microsoft.com/office/drawing/2014/main" id="{8B3A8632-43D7-4A84-BD54-43582C64068E}"/>
            </a:ext>
          </a:extLst>
        </xdr:cNvPr>
        <xdr:cNvCxnSpPr/>
      </xdr:nvCxnSpPr>
      <xdr:spPr>
        <a:xfrm>
          <a:off x="10194925" y="629511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5" name="テキスト ボックス 124">
          <a:extLst>
            <a:ext uri="{FF2B5EF4-FFF2-40B4-BE49-F238E27FC236}">
              <a16:creationId xmlns:a16="http://schemas.microsoft.com/office/drawing/2014/main" id="{60C5A5C7-676D-4458-8BFA-95CF7F491821}"/>
            </a:ext>
          </a:extLst>
        </xdr:cNvPr>
        <xdr:cNvSpPr txBox="1"/>
      </xdr:nvSpPr>
      <xdr:spPr>
        <a:xfrm>
          <a:off x="9705751" y="620766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6" name="直線コネクタ 125">
          <a:extLst>
            <a:ext uri="{FF2B5EF4-FFF2-40B4-BE49-F238E27FC236}">
              <a16:creationId xmlns:a16="http://schemas.microsoft.com/office/drawing/2014/main" id="{0CE99102-B97F-466E-B85D-60F3DBDD786A}"/>
            </a:ext>
          </a:extLst>
        </xdr:cNvPr>
        <xdr:cNvCxnSpPr/>
      </xdr:nvCxnSpPr>
      <xdr:spPr>
        <a:xfrm>
          <a:off x="10194925" y="5999389"/>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7" name="テキスト ボックス 126">
          <a:extLst>
            <a:ext uri="{FF2B5EF4-FFF2-40B4-BE49-F238E27FC236}">
              <a16:creationId xmlns:a16="http://schemas.microsoft.com/office/drawing/2014/main" id="{096F4709-8FEC-4B6A-90ED-F9B6ECB09F8F}"/>
            </a:ext>
          </a:extLst>
        </xdr:cNvPr>
        <xdr:cNvSpPr txBox="1"/>
      </xdr:nvSpPr>
      <xdr:spPr>
        <a:xfrm>
          <a:off x="9758836" y="59055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8" name="直線コネクタ 127">
          <a:extLst>
            <a:ext uri="{FF2B5EF4-FFF2-40B4-BE49-F238E27FC236}">
              <a16:creationId xmlns:a16="http://schemas.microsoft.com/office/drawing/2014/main" id="{EDFA1B93-690E-4125-840F-37F0E4E04554}"/>
            </a:ext>
          </a:extLst>
        </xdr:cNvPr>
        <xdr:cNvCxnSpPr/>
      </xdr:nvCxnSpPr>
      <xdr:spPr>
        <a:xfrm>
          <a:off x="10194925" y="5703661"/>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9" name="テキスト ボックス 128">
          <a:extLst>
            <a:ext uri="{FF2B5EF4-FFF2-40B4-BE49-F238E27FC236}">
              <a16:creationId xmlns:a16="http://schemas.microsoft.com/office/drawing/2014/main" id="{F23B7D5E-28BA-40D7-A313-A13E5519FC45}"/>
            </a:ext>
          </a:extLst>
        </xdr:cNvPr>
        <xdr:cNvSpPr txBox="1"/>
      </xdr:nvSpPr>
      <xdr:spPr>
        <a:xfrm>
          <a:off x="9758836" y="56098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0" name="直線コネクタ 129">
          <a:extLst>
            <a:ext uri="{FF2B5EF4-FFF2-40B4-BE49-F238E27FC236}">
              <a16:creationId xmlns:a16="http://schemas.microsoft.com/office/drawing/2014/main" id="{F62A3952-5F20-4539-B1FB-F16AAC4AAF5D}"/>
            </a:ext>
          </a:extLst>
        </xdr:cNvPr>
        <xdr:cNvCxnSpPr/>
      </xdr:nvCxnSpPr>
      <xdr:spPr>
        <a:xfrm>
          <a:off x="10194925" y="540158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1" name="テキスト ボックス 130">
          <a:extLst>
            <a:ext uri="{FF2B5EF4-FFF2-40B4-BE49-F238E27FC236}">
              <a16:creationId xmlns:a16="http://schemas.microsoft.com/office/drawing/2014/main" id="{E567531C-4951-4D37-A9F1-E2009A76CBBE}"/>
            </a:ext>
          </a:extLst>
        </xdr:cNvPr>
        <xdr:cNvSpPr txBox="1"/>
      </xdr:nvSpPr>
      <xdr:spPr>
        <a:xfrm>
          <a:off x="9758836" y="53141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2" name="直線コネクタ 131">
          <a:extLst>
            <a:ext uri="{FF2B5EF4-FFF2-40B4-BE49-F238E27FC236}">
              <a16:creationId xmlns:a16="http://schemas.microsoft.com/office/drawing/2014/main" id="{7B25625B-D617-4ABD-A950-807C3C557FA1}"/>
            </a:ext>
          </a:extLst>
        </xdr:cNvPr>
        <xdr:cNvCxnSpPr/>
      </xdr:nvCxnSpPr>
      <xdr:spPr>
        <a:xfrm>
          <a:off x="10194925" y="5105853"/>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3" name="テキスト ボックス 132">
          <a:extLst>
            <a:ext uri="{FF2B5EF4-FFF2-40B4-BE49-F238E27FC236}">
              <a16:creationId xmlns:a16="http://schemas.microsoft.com/office/drawing/2014/main" id="{16D5C9D2-7AF0-4E90-B917-E3A9E86E1B7B}"/>
            </a:ext>
          </a:extLst>
        </xdr:cNvPr>
        <xdr:cNvSpPr txBox="1"/>
      </xdr:nvSpPr>
      <xdr:spPr>
        <a:xfrm>
          <a:off x="9861428" y="50184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4" name="直線コネクタ 133">
          <a:extLst>
            <a:ext uri="{FF2B5EF4-FFF2-40B4-BE49-F238E27FC236}">
              <a16:creationId xmlns:a16="http://schemas.microsoft.com/office/drawing/2014/main" id="{2F81BEA3-C219-426B-9EC3-FB0300FACBF5}"/>
            </a:ext>
          </a:extLst>
        </xdr:cNvPr>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5" name="債務償還比率グラフ枠">
          <a:extLst>
            <a:ext uri="{FF2B5EF4-FFF2-40B4-BE49-F238E27FC236}">
              <a16:creationId xmlns:a16="http://schemas.microsoft.com/office/drawing/2014/main" id="{168FE687-4AB4-4C6F-A88A-E81B8CD32564}"/>
            </a:ext>
          </a:extLst>
        </xdr:cNvPr>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125537</xdr:rowOff>
    </xdr:to>
    <xdr:cxnSp macro="">
      <xdr:nvCxnSpPr>
        <xdr:cNvPr id="136" name="直線コネクタ 135">
          <a:extLst>
            <a:ext uri="{FF2B5EF4-FFF2-40B4-BE49-F238E27FC236}">
              <a16:creationId xmlns:a16="http://schemas.microsoft.com/office/drawing/2014/main" id="{7799F1C2-FE94-4776-A35A-D022477DE664}"/>
            </a:ext>
          </a:extLst>
        </xdr:cNvPr>
        <xdr:cNvCxnSpPr/>
      </xdr:nvCxnSpPr>
      <xdr:spPr>
        <a:xfrm flipV="1">
          <a:off x="13323570" y="5105853"/>
          <a:ext cx="1269" cy="141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129364</xdr:rowOff>
    </xdr:from>
    <xdr:ext cx="560923" cy="259045"/>
    <xdr:sp macro="" textlink="">
      <xdr:nvSpPr>
        <xdr:cNvPr id="137" name="債務償還比率最小値テキスト">
          <a:extLst>
            <a:ext uri="{FF2B5EF4-FFF2-40B4-BE49-F238E27FC236}">
              <a16:creationId xmlns:a16="http://schemas.microsoft.com/office/drawing/2014/main" id="{12B8A544-B326-4619-8B38-B538C4ADA889}"/>
            </a:ext>
          </a:extLst>
        </xdr:cNvPr>
        <xdr:cNvSpPr txBox="1"/>
      </xdr:nvSpPr>
      <xdr:spPr>
        <a:xfrm>
          <a:off x="13376275" y="652381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125537</xdr:rowOff>
    </xdr:from>
    <xdr:to>
      <xdr:col>76</xdr:col>
      <xdr:colOff>111125</xdr:colOff>
      <xdr:row>34</xdr:row>
      <xdr:rowOff>125537</xdr:rowOff>
    </xdr:to>
    <xdr:cxnSp macro="">
      <xdr:nvCxnSpPr>
        <xdr:cNvPr id="138" name="直線コネクタ 137">
          <a:extLst>
            <a:ext uri="{FF2B5EF4-FFF2-40B4-BE49-F238E27FC236}">
              <a16:creationId xmlns:a16="http://schemas.microsoft.com/office/drawing/2014/main" id="{B5A0B49E-378E-4A01-A3D4-7EEE01D6D62C}"/>
            </a:ext>
          </a:extLst>
        </xdr:cNvPr>
        <xdr:cNvCxnSpPr/>
      </xdr:nvCxnSpPr>
      <xdr:spPr>
        <a:xfrm>
          <a:off x="13255625" y="65199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9" name="債務償還比率最大値テキスト">
          <a:extLst>
            <a:ext uri="{FF2B5EF4-FFF2-40B4-BE49-F238E27FC236}">
              <a16:creationId xmlns:a16="http://schemas.microsoft.com/office/drawing/2014/main" id="{96C8AEDE-31A1-4683-BC11-27E90F2DACCD}"/>
            </a:ext>
          </a:extLst>
        </xdr:cNvPr>
        <xdr:cNvSpPr txBox="1"/>
      </xdr:nvSpPr>
      <xdr:spPr>
        <a:xfrm>
          <a:off x="13376275" y="48937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0" name="直線コネクタ 139">
          <a:extLst>
            <a:ext uri="{FF2B5EF4-FFF2-40B4-BE49-F238E27FC236}">
              <a16:creationId xmlns:a16="http://schemas.microsoft.com/office/drawing/2014/main" id="{44AE0421-83A1-4845-9483-65E76AC9224F}"/>
            </a:ext>
          </a:extLst>
        </xdr:cNvPr>
        <xdr:cNvCxnSpPr/>
      </xdr:nvCxnSpPr>
      <xdr:spPr>
        <a:xfrm>
          <a:off x="13255625" y="51058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134576</xdr:rowOff>
    </xdr:from>
    <xdr:ext cx="469744" cy="259045"/>
    <xdr:sp macro="" textlink="">
      <xdr:nvSpPr>
        <xdr:cNvPr id="141" name="債務償還比率平均値テキスト">
          <a:extLst>
            <a:ext uri="{FF2B5EF4-FFF2-40B4-BE49-F238E27FC236}">
              <a16:creationId xmlns:a16="http://schemas.microsoft.com/office/drawing/2014/main" id="{62AC5BF9-D66D-4B4C-A63C-F83B880E4F03}"/>
            </a:ext>
          </a:extLst>
        </xdr:cNvPr>
        <xdr:cNvSpPr txBox="1"/>
      </xdr:nvSpPr>
      <xdr:spPr>
        <a:xfrm>
          <a:off x="13376275" y="55384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156149</xdr:rowOff>
    </xdr:from>
    <xdr:to>
      <xdr:col>76</xdr:col>
      <xdr:colOff>73025</xdr:colOff>
      <xdr:row>29</xdr:row>
      <xdr:rowOff>86299</xdr:rowOff>
    </xdr:to>
    <xdr:sp macro="" textlink="">
      <xdr:nvSpPr>
        <xdr:cNvPr id="142" name="フローチャート: 判断 141">
          <a:extLst>
            <a:ext uri="{FF2B5EF4-FFF2-40B4-BE49-F238E27FC236}">
              <a16:creationId xmlns:a16="http://schemas.microsoft.com/office/drawing/2014/main" id="{466DC587-84B0-429A-A502-9B91DF456C8A}"/>
            </a:ext>
          </a:extLst>
        </xdr:cNvPr>
        <xdr:cNvSpPr/>
      </xdr:nvSpPr>
      <xdr:spPr>
        <a:xfrm>
          <a:off x="13293725" y="555999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8551</xdr:rowOff>
    </xdr:from>
    <xdr:to>
      <xdr:col>72</xdr:col>
      <xdr:colOff>123825</xdr:colOff>
      <xdr:row>29</xdr:row>
      <xdr:rowOff>110151</xdr:rowOff>
    </xdr:to>
    <xdr:sp macro="" textlink="">
      <xdr:nvSpPr>
        <xdr:cNvPr id="143" name="フローチャート: 判断 142">
          <a:extLst>
            <a:ext uri="{FF2B5EF4-FFF2-40B4-BE49-F238E27FC236}">
              <a16:creationId xmlns:a16="http://schemas.microsoft.com/office/drawing/2014/main" id="{FAF6B52E-E97C-44DA-9740-415CBD0CE514}"/>
            </a:ext>
          </a:extLst>
        </xdr:cNvPr>
        <xdr:cNvSpPr/>
      </xdr:nvSpPr>
      <xdr:spPr>
        <a:xfrm>
          <a:off x="12639675" y="5577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50806</xdr:rowOff>
    </xdr:from>
    <xdr:to>
      <xdr:col>68</xdr:col>
      <xdr:colOff>123825</xdr:colOff>
      <xdr:row>29</xdr:row>
      <xdr:rowOff>152406</xdr:rowOff>
    </xdr:to>
    <xdr:sp macro="" textlink="">
      <xdr:nvSpPr>
        <xdr:cNvPr id="144" name="フローチャート: 判断 143">
          <a:extLst>
            <a:ext uri="{FF2B5EF4-FFF2-40B4-BE49-F238E27FC236}">
              <a16:creationId xmlns:a16="http://schemas.microsoft.com/office/drawing/2014/main" id="{04A8440A-716C-4AAC-9421-EF83E464739A}"/>
            </a:ext>
          </a:extLst>
        </xdr:cNvPr>
        <xdr:cNvSpPr/>
      </xdr:nvSpPr>
      <xdr:spPr>
        <a:xfrm>
          <a:off x="11953875" y="561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35796</xdr:rowOff>
    </xdr:from>
    <xdr:to>
      <xdr:col>64</xdr:col>
      <xdr:colOff>123825</xdr:colOff>
      <xdr:row>29</xdr:row>
      <xdr:rowOff>137396</xdr:rowOff>
    </xdr:to>
    <xdr:sp macro="" textlink="">
      <xdr:nvSpPr>
        <xdr:cNvPr id="145" name="フローチャート: 判断 144">
          <a:extLst>
            <a:ext uri="{FF2B5EF4-FFF2-40B4-BE49-F238E27FC236}">
              <a16:creationId xmlns:a16="http://schemas.microsoft.com/office/drawing/2014/main" id="{4BE8912F-83A9-4D05-B37C-DF492FCCC021}"/>
            </a:ext>
          </a:extLst>
        </xdr:cNvPr>
        <xdr:cNvSpPr/>
      </xdr:nvSpPr>
      <xdr:spPr>
        <a:xfrm>
          <a:off x="11268075" y="560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170646</xdr:rowOff>
    </xdr:from>
    <xdr:to>
      <xdr:col>60</xdr:col>
      <xdr:colOff>123825</xdr:colOff>
      <xdr:row>29</xdr:row>
      <xdr:rowOff>100796</xdr:rowOff>
    </xdr:to>
    <xdr:sp macro="" textlink="">
      <xdr:nvSpPr>
        <xdr:cNvPr id="146" name="フローチャート: 判断 145">
          <a:extLst>
            <a:ext uri="{FF2B5EF4-FFF2-40B4-BE49-F238E27FC236}">
              <a16:creationId xmlns:a16="http://schemas.microsoft.com/office/drawing/2014/main" id="{3E8F91F1-EE43-43E3-8958-A523DF917E8A}"/>
            </a:ext>
          </a:extLst>
        </xdr:cNvPr>
        <xdr:cNvSpPr/>
      </xdr:nvSpPr>
      <xdr:spPr>
        <a:xfrm>
          <a:off x="10582275" y="556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C22A16C9-9365-40D9-8F3B-72FFAB8FBDA1}"/>
            </a:ext>
          </a:extLst>
        </xdr:cNvPr>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D1DC4A78-1DB6-4578-87B1-09D3454DC113}"/>
            </a:ext>
          </a:extLst>
        </xdr:cNvPr>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B332EC7-A601-4905-83B9-65489A126A25}"/>
            </a:ext>
          </a:extLst>
        </xdr:cNvPr>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B8C77F80-4D85-4BCB-A41D-AA58EC38362A}"/>
            </a:ext>
          </a:extLst>
        </xdr:cNvPr>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B7C6473B-DC3A-4E99-A23E-1BDBD528ED24}"/>
            </a:ext>
          </a:extLst>
        </xdr:cNvPr>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88053</xdr:rowOff>
    </xdr:from>
    <xdr:to>
      <xdr:col>76</xdr:col>
      <xdr:colOff>73025</xdr:colOff>
      <xdr:row>28</xdr:row>
      <xdr:rowOff>18203</xdr:rowOff>
    </xdr:to>
    <xdr:sp macro="" textlink="">
      <xdr:nvSpPr>
        <xdr:cNvPr id="152" name="楕円 151">
          <a:extLst>
            <a:ext uri="{FF2B5EF4-FFF2-40B4-BE49-F238E27FC236}">
              <a16:creationId xmlns:a16="http://schemas.microsoft.com/office/drawing/2014/main" id="{86AE6E1A-1829-473F-9A24-2E319BFA754B}"/>
            </a:ext>
          </a:extLst>
        </xdr:cNvPr>
        <xdr:cNvSpPr/>
      </xdr:nvSpPr>
      <xdr:spPr>
        <a:xfrm>
          <a:off x="13293725" y="532680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110930</xdr:rowOff>
    </xdr:from>
    <xdr:ext cx="469744" cy="259045"/>
    <xdr:sp macro="" textlink="">
      <xdr:nvSpPr>
        <xdr:cNvPr id="153" name="債務償還比率該当値テキスト">
          <a:extLst>
            <a:ext uri="{FF2B5EF4-FFF2-40B4-BE49-F238E27FC236}">
              <a16:creationId xmlns:a16="http://schemas.microsoft.com/office/drawing/2014/main" id="{5D96377B-5692-453F-9C7A-248C7397D9A8}"/>
            </a:ext>
          </a:extLst>
        </xdr:cNvPr>
        <xdr:cNvSpPr txBox="1"/>
      </xdr:nvSpPr>
      <xdr:spPr>
        <a:xfrm>
          <a:off x="13376275" y="518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27674</xdr:rowOff>
    </xdr:from>
    <xdr:to>
      <xdr:col>72</xdr:col>
      <xdr:colOff>123825</xdr:colOff>
      <xdr:row>29</xdr:row>
      <xdr:rowOff>129274</xdr:rowOff>
    </xdr:to>
    <xdr:sp macro="" textlink="">
      <xdr:nvSpPr>
        <xdr:cNvPr id="154" name="楕円 153">
          <a:extLst>
            <a:ext uri="{FF2B5EF4-FFF2-40B4-BE49-F238E27FC236}">
              <a16:creationId xmlns:a16="http://schemas.microsoft.com/office/drawing/2014/main" id="{A7D54BA7-3DDA-4C70-8DCF-E98C2E15BE13}"/>
            </a:ext>
          </a:extLst>
        </xdr:cNvPr>
        <xdr:cNvSpPr/>
      </xdr:nvSpPr>
      <xdr:spPr>
        <a:xfrm>
          <a:off x="12639675" y="559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138853</xdr:rowOff>
    </xdr:from>
    <xdr:to>
      <xdr:col>76</xdr:col>
      <xdr:colOff>22225</xdr:colOff>
      <xdr:row>29</xdr:row>
      <xdr:rowOff>78474</xdr:rowOff>
    </xdr:to>
    <xdr:cxnSp macro="">
      <xdr:nvCxnSpPr>
        <xdr:cNvPr id="155" name="直線コネクタ 154">
          <a:extLst>
            <a:ext uri="{FF2B5EF4-FFF2-40B4-BE49-F238E27FC236}">
              <a16:creationId xmlns:a16="http://schemas.microsoft.com/office/drawing/2014/main" id="{969CD063-E1F6-48B6-B4D5-FE5B925A0E42}"/>
            </a:ext>
          </a:extLst>
        </xdr:cNvPr>
        <xdr:cNvCxnSpPr/>
      </xdr:nvCxnSpPr>
      <xdr:spPr>
        <a:xfrm flipV="1">
          <a:off x="12690475" y="5377603"/>
          <a:ext cx="635000" cy="269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129933</xdr:rowOff>
    </xdr:from>
    <xdr:to>
      <xdr:col>68</xdr:col>
      <xdr:colOff>123825</xdr:colOff>
      <xdr:row>29</xdr:row>
      <xdr:rowOff>60083</xdr:rowOff>
    </xdr:to>
    <xdr:sp macro="" textlink="">
      <xdr:nvSpPr>
        <xdr:cNvPr id="156" name="楕円 155">
          <a:extLst>
            <a:ext uri="{FF2B5EF4-FFF2-40B4-BE49-F238E27FC236}">
              <a16:creationId xmlns:a16="http://schemas.microsoft.com/office/drawing/2014/main" id="{A426C1D7-6E9F-433C-89B7-2DE916A2718A}"/>
            </a:ext>
          </a:extLst>
        </xdr:cNvPr>
        <xdr:cNvSpPr/>
      </xdr:nvSpPr>
      <xdr:spPr>
        <a:xfrm>
          <a:off x="11953875" y="553378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9283</xdr:rowOff>
    </xdr:from>
    <xdr:to>
      <xdr:col>72</xdr:col>
      <xdr:colOff>73025</xdr:colOff>
      <xdr:row>29</xdr:row>
      <xdr:rowOff>78474</xdr:rowOff>
    </xdr:to>
    <xdr:cxnSp macro="">
      <xdr:nvCxnSpPr>
        <xdr:cNvPr id="157" name="直線コネクタ 156">
          <a:extLst>
            <a:ext uri="{FF2B5EF4-FFF2-40B4-BE49-F238E27FC236}">
              <a16:creationId xmlns:a16="http://schemas.microsoft.com/office/drawing/2014/main" id="{9FF08106-B008-4F7F-B27E-07875D200180}"/>
            </a:ext>
          </a:extLst>
        </xdr:cNvPr>
        <xdr:cNvCxnSpPr/>
      </xdr:nvCxnSpPr>
      <xdr:spPr>
        <a:xfrm>
          <a:off x="12004675" y="5578233"/>
          <a:ext cx="685800" cy="6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16776</xdr:rowOff>
    </xdr:from>
    <xdr:to>
      <xdr:col>64</xdr:col>
      <xdr:colOff>123825</xdr:colOff>
      <xdr:row>29</xdr:row>
      <xdr:rowOff>118376</xdr:rowOff>
    </xdr:to>
    <xdr:sp macro="" textlink="">
      <xdr:nvSpPr>
        <xdr:cNvPr id="158" name="楕円 157">
          <a:extLst>
            <a:ext uri="{FF2B5EF4-FFF2-40B4-BE49-F238E27FC236}">
              <a16:creationId xmlns:a16="http://schemas.microsoft.com/office/drawing/2014/main" id="{5D17D152-7B5C-4BA9-BEE2-DC7AA5607B92}"/>
            </a:ext>
          </a:extLst>
        </xdr:cNvPr>
        <xdr:cNvSpPr/>
      </xdr:nvSpPr>
      <xdr:spPr>
        <a:xfrm>
          <a:off x="11268075" y="558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9283</xdr:rowOff>
    </xdr:from>
    <xdr:to>
      <xdr:col>68</xdr:col>
      <xdr:colOff>73025</xdr:colOff>
      <xdr:row>29</xdr:row>
      <xdr:rowOff>67576</xdr:rowOff>
    </xdr:to>
    <xdr:cxnSp macro="">
      <xdr:nvCxnSpPr>
        <xdr:cNvPr id="159" name="直線コネクタ 158">
          <a:extLst>
            <a:ext uri="{FF2B5EF4-FFF2-40B4-BE49-F238E27FC236}">
              <a16:creationId xmlns:a16="http://schemas.microsoft.com/office/drawing/2014/main" id="{483ED388-7EA0-4FF9-9909-51EF49DA4E50}"/>
            </a:ext>
          </a:extLst>
        </xdr:cNvPr>
        <xdr:cNvCxnSpPr/>
      </xdr:nvCxnSpPr>
      <xdr:spPr>
        <a:xfrm flipV="1">
          <a:off x="11318875" y="5578233"/>
          <a:ext cx="6858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22261</xdr:rowOff>
    </xdr:from>
    <xdr:to>
      <xdr:col>60</xdr:col>
      <xdr:colOff>123825</xdr:colOff>
      <xdr:row>30</xdr:row>
      <xdr:rowOff>123861</xdr:rowOff>
    </xdr:to>
    <xdr:sp macro="" textlink="">
      <xdr:nvSpPr>
        <xdr:cNvPr id="160" name="楕円 159">
          <a:extLst>
            <a:ext uri="{FF2B5EF4-FFF2-40B4-BE49-F238E27FC236}">
              <a16:creationId xmlns:a16="http://schemas.microsoft.com/office/drawing/2014/main" id="{794F204C-F398-497E-B51B-AB3923CA214D}"/>
            </a:ext>
          </a:extLst>
        </xdr:cNvPr>
        <xdr:cNvSpPr/>
      </xdr:nvSpPr>
      <xdr:spPr>
        <a:xfrm>
          <a:off x="10582275" y="575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67576</xdr:rowOff>
    </xdr:from>
    <xdr:to>
      <xdr:col>64</xdr:col>
      <xdr:colOff>73025</xdr:colOff>
      <xdr:row>30</xdr:row>
      <xdr:rowOff>73061</xdr:rowOff>
    </xdr:to>
    <xdr:cxnSp macro="">
      <xdr:nvCxnSpPr>
        <xdr:cNvPr id="161" name="直線コネクタ 160">
          <a:extLst>
            <a:ext uri="{FF2B5EF4-FFF2-40B4-BE49-F238E27FC236}">
              <a16:creationId xmlns:a16="http://schemas.microsoft.com/office/drawing/2014/main" id="{FEC05872-B168-43D8-8795-33C35E02F0C8}"/>
            </a:ext>
          </a:extLst>
        </xdr:cNvPr>
        <xdr:cNvCxnSpPr/>
      </xdr:nvCxnSpPr>
      <xdr:spPr>
        <a:xfrm flipV="1">
          <a:off x="10633075" y="5636526"/>
          <a:ext cx="685800" cy="17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126678</xdr:rowOff>
    </xdr:from>
    <xdr:ext cx="469744" cy="259045"/>
    <xdr:sp macro="" textlink="">
      <xdr:nvSpPr>
        <xdr:cNvPr id="162" name="n_1aveValue債務償還比率">
          <a:extLst>
            <a:ext uri="{FF2B5EF4-FFF2-40B4-BE49-F238E27FC236}">
              <a16:creationId xmlns:a16="http://schemas.microsoft.com/office/drawing/2014/main" id="{F8AE504C-2885-48F0-B49F-CF30E10F802C}"/>
            </a:ext>
          </a:extLst>
        </xdr:cNvPr>
        <xdr:cNvSpPr txBox="1"/>
      </xdr:nvSpPr>
      <xdr:spPr>
        <a:xfrm>
          <a:off x="12461952" y="5365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143533</xdr:rowOff>
    </xdr:from>
    <xdr:ext cx="469744" cy="259045"/>
    <xdr:sp macro="" textlink="">
      <xdr:nvSpPr>
        <xdr:cNvPr id="163" name="n_2aveValue債務償還比率">
          <a:extLst>
            <a:ext uri="{FF2B5EF4-FFF2-40B4-BE49-F238E27FC236}">
              <a16:creationId xmlns:a16="http://schemas.microsoft.com/office/drawing/2014/main" id="{A958CC5A-E8DB-4835-8CCD-F24547C0C091}"/>
            </a:ext>
          </a:extLst>
        </xdr:cNvPr>
        <xdr:cNvSpPr txBox="1"/>
      </xdr:nvSpPr>
      <xdr:spPr>
        <a:xfrm>
          <a:off x="11788852" y="5712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128523</xdr:rowOff>
    </xdr:from>
    <xdr:ext cx="469744" cy="259045"/>
    <xdr:sp macro="" textlink="">
      <xdr:nvSpPr>
        <xdr:cNvPr id="164" name="n_3aveValue債務償還比率">
          <a:extLst>
            <a:ext uri="{FF2B5EF4-FFF2-40B4-BE49-F238E27FC236}">
              <a16:creationId xmlns:a16="http://schemas.microsoft.com/office/drawing/2014/main" id="{B4021D65-BB99-41E7-81DA-4B64513D2653}"/>
            </a:ext>
          </a:extLst>
        </xdr:cNvPr>
        <xdr:cNvSpPr txBox="1"/>
      </xdr:nvSpPr>
      <xdr:spPr>
        <a:xfrm>
          <a:off x="11103052" y="569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117323</xdr:rowOff>
    </xdr:from>
    <xdr:ext cx="469744" cy="259045"/>
    <xdr:sp macro="" textlink="">
      <xdr:nvSpPr>
        <xdr:cNvPr id="165" name="n_4aveValue債務償還比率">
          <a:extLst>
            <a:ext uri="{FF2B5EF4-FFF2-40B4-BE49-F238E27FC236}">
              <a16:creationId xmlns:a16="http://schemas.microsoft.com/office/drawing/2014/main" id="{61832035-8AC3-450C-9FE6-31592E67A48E}"/>
            </a:ext>
          </a:extLst>
        </xdr:cNvPr>
        <xdr:cNvSpPr txBox="1"/>
      </xdr:nvSpPr>
      <xdr:spPr>
        <a:xfrm>
          <a:off x="10417252" y="535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120401</xdr:rowOff>
    </xdr:from>
    <xdr:ext cx="469744" cy="259045"/>
    <xdr:sp macro="" textlink="">
      <xdr:nvSpPr>
        <xdr:cNvPr id="166" name="n_1mainValue債務償還比率">
          <a:extLst>
            <a:ext uri="{FF2B5EF4-FFF2-40B4-BE49-F238E27FC236}">
              <a16:creationId xmlns:a16="http://schemas.microsoft.com/office/drawing/2014/main" id="{7D6510C4-387F-41D1-9BE6-8E53351E9B41}"/>
            </a:ext>
          </a:extLst>
        </xdr:cNvPr>
        <xdr:cNvSpPr txBox="1"/>
      </xdr:nvSpPr>
      <xdr:spPr>
        <a:xfrm>
          <a:off x="12461952" y="5689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76610</xdr:rowOff>
    </xdr:from>
    <xdr:ext cx="469744" cy="259045"/>
    <xdr:sp macro="" textlink="">
      <xdr:nvSpPr>
        <xdr:cNvPr id="167" name="n_2mainValue債務償還比率">
          <a:extLst>
            <a:ext uri="{FF2B5EF4-FFF2-40B4-BE49-F238E27FC236}">
              <a16:creationId xmlns:a16="http://schemas.microsoft.com/office/drawing/2014/main" id="{1F0134E5-BAD7-40BC-AD4C-1A48451092CB}"/>
            </a:ext>
          </a:extLst>
        </xdr:cNvPr>
        <xdr:cNvSpPr txBox="1"/>
      </xdr:nvSpPr>
      <xdr:spPr>
        <a:xfrm>
          <a:off x="11788852" y="5315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134903</xdr:rowOff>
    </xdr:from>
    <xdr:ext cx="469744" cy="259045"/>
    <xdr:sp macro="" textlink="">
      <xdr:nvSpPr>
        <xdr:cNvPr id="168" name="n_3mainValue債務償還比率">
          <a:extLst>
            <a:ext uri="{FF2B5EF4-FFF2-40B4-BE49-F238E27FC236}">
              <a16:creationId xmlns:a16="http://schemas.microsoft.com/office/drawing/2014/main" id="{A7E77F59-9161-4511-9DE5-ADD38B9D175A}"/>
            </a:ext>
          </a:extLst>
        </xdr:cNvPr>
        <xdr:cNvSpPr txBox="1"/>
      </xdr:nvSpPr>
      <xdr:spPr>
        <a:xfrm>
          <a:off x="11103052" y="537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114988</xdr:rowOff>
    </xdr:from>
    <xdr:ext cx="469744" cy="259045"/>
    <xdr:sp macro="" textlink="">
      <xdr:nvSpPr>
        <xdr:cNvPr id="169" name="n_4mainValue債務償還比率">
          <a:extLst>
            <a:ext uri="{FF2B5EF4-FFF2-40B4-BE49-F238E27FC236}">
              <a16:creationId xmlns:a16="http://schemas.microsoft.com/office/drawing/2014/main" id="{27D821EA-E1DC-4F4D-8823-D2C946707CBE}"/>
            </a:ext>
          </a:extLst>
        </xdr:cNvPr>
        <xdr:cNvSpPr txBox="1"/>
      </xdr:nvSpPr>
      <xdr:spPr>
        <a:xfrm>
          <a:off x="10417252" y="5849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0" name="正方形/長方形 169">
          <a:extLst>
            <a:ext uri="{FF2B5EF4-FFF2-40B4-BE49-F238E27FC236}">
              <a16:creationId xmlns:a16="http://schemas.microsoft.com/office/drawing/2014/main" id="{06B449CC-7C27-483E-A0E7-B89BCDCE3F45}"/>
            </a:ext>
          </a:extLst>
        </xdr:cNvPr>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1" name="正方形/長方形 170">
          <a:extLst>
            <a:ext uri="{FF2B5EF4-FFF2-40B4-BE49-F238E27FC236}">
              <a16:creationId xmlns:a16="http://schemas.microsoft.com/office/drawing/2014/main" id="{27BD5ECA-4140-4D09-9918-B02D50CBB80A}"/>
            </a:ext>
          </a:extLst>
        </xdr:cNvPr>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2" name="テキスト ボックス 171">
          <a:extLst>
            <a:ext uri="{FF2B5EF4-FFF2-40B4-BE49-F238E27FC236}">
              <a16:creationId xmlns:a16="http://schemas.microsoft.com/office/drawing/2014/main" id="{AC77DADE-F940-444C-818B-E30BF7DB37FD}"/>
            </a:ext>
          </a:extLst>
        </xdr:cNvPr>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3" name="テキスト ボックス 172">
          <a:extLst>
            <a:ext uri="{FF2B5EF4-FFF2-40B4-BE49-F238E27FC236}">
              <a16:creationId xmlns:a16="http://schemas.microsoft.com/office/drawing/2014/main" id="{47EB50BA-D3BF-4480-A703-8DE99F77BE97}"/>
            </a:ext>
          </a:extLst>
        </xdr:cNvPr>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4" name="テキスト ボックス 173">
          <a:extLst>
            <a:ext uri="{FF2B5EF4-FFF2-40B4-BE49-F238E27FC236}">
              <a16:creationId xmlns:a16="http://schemas.microsoft.com/office/drawing/2014/main" id="{FA786503-4C17-4819-B851-C3D19BB4BDFC}"/>
            </a:ext>
          </a:extLst>
        </xdr:cNvPr>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5" name="テキスト ボックス 174">
          <a:extLst>
            <a:ext uri="{FF2B5EF4-FFF2-40B4-BE49-F238E27FC236}">
              <a16:creationId xmlns:a16="http://schemas.microsoft.com/office/drawing/2014/main" id="{0FAA9F88-9867-4100-999D-5CC451BEE316}"/>
            </a:ext>
          </a:extLst>
        </xdr:cNvPr>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B90C21A-4A43-4381-8794-563967F13E45}"/>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DEDE819-1D23-4C57-A939-06DED0881128}"/>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3830511-026A-43D8-A2CE-1E18BFE83C80}"/>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32179C6-AFF0-40F7-AC55-D1DB790ED2D8}"/>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群馬県草津町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EC6338A-A3D1-42EC-AFDF-4E15C6E7CBAD}"/>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4490ECB-CB20-4ADD-8E64-5A8E06628C05}"/>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AE788EA-0CB3-4856-8C4F-88C48459AA7A}"/>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28B6561-D17F-4CED-A1D7-4DC1D4FB156B}"/>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3B74306-2E52-4391-92A9-E0C790A6143D}"/>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CCCA988-8D6E-44D2-9DCB-9855648A3716}"/>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6,370
6,059
49.75
5,471,605
5,325,192
120,001
2,365,874
3,442,757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78F5D55-5789-484E-BA37-8FF2D02137CF}"/>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AA27B8F-C443-45B3-9CFA-9AAFA4012951}"/>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8C28924-353A-4142-BA2C-A4A30B91F160}"/>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0E8BB68-D0CB-4F8D-9384-DFDA9C5B66E5}"/>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4DF4C31-AA67-40BA-9BF9-B24B7861583F}"/>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B79B453-EE56-41F8-9D52-E3263643802E}"/>
            </a:ext>
          </a:extLst>
        </xdr:cNvPr>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7D2688B-2DC9-47D1-B837-59B3DC48D651}"/>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56EC91A-E485-45B1-B36F-5F1F6E24F558}"/>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A3DBBB9-D1ED-4E17-A181-15A3168477FE}"/>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0BFBF0C-0A9C-459A-9B43-509FB37B3D71}"/>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A530FB7-B0D2-43E9-956E-BE8C26153CB2}"/>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4B5E2A1-CC7A-4B94-B846-84D0B3BDDACF}"/>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6332154-EF14-4AA4-B745-442F0911A638}"/>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2D9B1E1-E4D7-4C2D-9241-726E1293CA6A}"/>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9B26F95-8DD3-474B-8CF0-D13170B27DBD}"/>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9222855-C2F4-4FFA-8B80-0FE588101CAE}"/>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CD54FD0-8383-45D4-B86C-201C01883B08}"/>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8EBED82-ECE2-4CCD-990D-6F2A0F0EF25D}"/>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5ADAB0C-D11C-4858-9446-061062177F44}"/>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5CD6AD07-AE05-447C-8D87-36E4057EF5BC}"/>
            </a:ext>
          </a:extLst>
        </xdr:cNvPr>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AD72DB0-EA85-4CF2-861A-0EC8E234FBF4}"/>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11C8E15-2C59-411E-8A9A-0BB7C53C08B6}"/>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14648DD-C5E4-45CE-8272-12F95E434CFC}"/>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9EF16CF-6018-4FAD-ABE8-C92B7B4733AF}"/>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1A1E7DE-64B6-4BA4-B97C-68815E843141}"/>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FBA07C6-5F8D-41AE-A0C0-09466FD2265F}"/>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B9EA41C-B210-4A78-BA32-FE60A196310D}"/>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F729263-A39A-4FA5-BE95-AF93F7CB6497}"/>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F830095-2AAB-43FE-9360-8C20998B3365}"/>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119E61D-D13D-468F-AB73-244FDE65A3B5}"/>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1F83361-5985-4A24-A9E7-1CEA69FBFEF0}"/>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4CA0952-1C06-48DB-B092-D20A6641B7EC}"/>
            </a:ext>
          </a:extLst>
        </xdr:cNvPr>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BFB87D62-034B-45CA-B881-624AE76265FD}"/>
            </a:ext>
          </a:extLst>
        </xdr:cNvPr>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21484F76-8F45-40EB-8023-4ECB1B37C57A}"/>
            </a:ext>
          </a:extLst>
        </xdr:cNvPr>
        <xdr:cNvSpPr txBox="1"/>
      </xdr:nvSpPr>
      <xdr:spPr>
        <a:xfrm>
          <a:off x="2757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C92BA0D7-08A7-4EE5-A53B-8A149F5781F2}"/>
            </a:ext>
          </a:extLst>
        </xdr:cNvPr>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FCE2A3E9-45F4-4D04-8C53-4B9BFBF15149}"/>
            </a:ext>
          </a:extLst>
        </xdr:cNvPr>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C4C784A2-7184-40AD-9101-03F063CD7C91}"/>
            </a:ext>
          </a:extLst>
        </xdr:cNvPr>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EDB38DBE-DA7A-41E3-8053-EBD2E9550BC9}"/>
            </a:ext>
          </a:extLst>
        </xdr:cNvPr>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6173EFAC-551B-4813-BF11-23499D3592FA}"/>
            </a:ext>
          </a:extLst>
        </xdr:cNvPr>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99431AD9-8FF9-4C87-92B5-2959C7E5E952}"/>
            </a:ext>
          </a:extLst>
        </xdr:cNvPr>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6C23D7D5-76B2-4CDA-BF1C-A72F708A2667}"/>
            </a:ext>
          </a:extLst>
        </xdr:cNvPr>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4D6CB045-27C2-4735-B916-3BF3D5A996D9}"/>
            </a:ext>
          </a:extLst>
        </xdr:cNvPr>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84C7887D-D24C-4BDE-8CE4-4E1AB8FF24FB}"/>
            </a:ext>
          </a:extLst>
        </xdr:cNvPr>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C010E72B-A532-49BB-BE6A-1B4576443147}"/>
            </a:ext>
          </a:extLst>
        </xdr:cNvPr>
        <xdr:cNvSpPr txBox="1"/>
      </xdr:nvSpPr>
      <xdr:spPr>
        <a:xfrm>
          <a:off x="38496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D7EBE0C3-F61D-4023-A17C-904FF61CFEDF}"/>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5F27C53-3851-4984-9FA2-1A5D715D32B8}"/>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56606</xdr:rowOff>
    </xdr:to>
    <xdr:cxnSp macro="">
      <xdr:nvCxnSpPr>
        <xdr:cNvPr id="58" name="直線コネクタ 57">
          <a:extLst>
            <a:ext uri="{FF2B5EF4-FFF2-40B4-BE49-F238E27FC236}">
              <a16:creationId xmlns:a16="http://schemas.microsoft.com/office/drawing/2014/main" id="{E017469D-1ED2-43E4-886C-6ADC7282DAE3}"/>
            </a:ext>
          </a:extLst>
        </xdr:cNvPr>
        <xdr:cNvCxnSpPr/>
      </xdr:nvCxnSpPr>
      <xdr:spPr>
        <a:xfrm flipV="1">
          <a:off x="4177665" y="5648597"/>
          <a:ext cx="0" cy="134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60433</xdr:rowOff>
    </xdr:from>
    <xdr:ext cx="405111" cy="259045"/>
    <xdr:sp macro="" textlink="">
      <xdr:nvSpPr>
        <xdr:cNvPr id="59" name="【道路】&#10;有形固定資産減価償却率最小値テキスト">
          <a:extLst>
            <a:ext uri="{FF2B5EF4-FFF2-40B4-BE49-F238E27FC236}">
              <a16:creationId xmlns:a16="http://schemas.microsoft.com/office/drawing/2014/main" id="{ACF5337E-B306-42B1-98CD-8F590A94EF83}"/>
            </a:ext>
          </a:extLst>
        </xdr:cNvPr>
        <xdr:cNvSpPr txBox="1"/>
      </xdr:nvSpPr>
      <xdr:spPr>
        <a:xfrm>
          <a:off x="4216400" y="7000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56606</xdr:rowOff>
    </xdr:from>
    <xdr:to>
      <xdr:col>24</xdr:col>
      <xdr:colOff>152400</xdr:colOff>
      <xdr:row>42</xdr:row>
      <xdr:rowOff>56606</xdr:rowOff>
    </xdr:to>
    <xdr:cxnSp macro="">
      <xdr:nvCxnSpPr>
        <xdr:cNvPr id="60" name="直線コネクタ 59">
          <a:extLst>
            <a:ext uri="{FF2B5EF4-FFF2-40B4-BE49-F238E27FC236}">
              <a16:creationId xmlns:a16="http://schemas.microsoft.com/office/drawing/2014/main" id="{83FFE5A2-672E-4C4B-94EB-5B899C65A1DF}"/>
            </a:ext>
          </a:extLst>
        </xdr:cNvPr>
        <xdr:cNvCxnSpPr/>
      </xdr:nvCxnSpPr>
      <xdr:spPr>
        <a:xfrm>
          <a:off x="4108450" y="69971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道路】&#10;有形固定資産減価償却率最大値テキスト">
          <a:extLst>
            <a:ext uri="{FF2B5EF4-FFF2-40B4-BE49-F238E27FC236}">
              <a16:creationId xmlns:a16="http://schemas.microsoft.com/office/drawing/2014/main" id="{5293B1C6-2A15-4C18-A41B-494D68850F26}"/>
            </a:ext>
          </a:extLst>
        </xdr:cNvPr>
        <xdr:cNvSpPr txBox="1"/>
      </xdr:nvSpPr>
      <xdr:spPr>
        <a:xfrm>
          <a:off x="4216400" y="5436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a:extLst>
            <a:ext uri="{FF2B5EF4-FFF2-40B4-BE49-F238E27FC236}">
              <a16:creationId xmlns:a16="http://schemas.microsoft.com/office/drawing/2014/main" id="{C90A9A12-A0EA-4FCC-9011-E5095B0DBC7D}"/>
            </a:ext>
          </a:extLst>
        </xdr:cNvPr>
        <xdr:cNvCxnSpPr/>
      </xdr:nvCxnSpPr>
      <xdr:spPr>
        <a:xfrm>
          <a:off x="4108450" y="56485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7455</xdr:rowOff>
    </xdr:from>
    <xdr:ext cx="405111" cy="259045"/>
    <xdr:sp macro="" textlink="">
      <xdr:nvSpPr>
        <xdr:cNvPr id="63" name="【道路】&#10;有形固定資産減価償却率平均値テキスト">
          <a:extLst>
            <a:ext uri="{FF2B5EF4-FFF2-40B4-BE49-F238E27FC236}">
              <a16:creationId xmlns:a16="http://schemas.microsoft.com/office/drawing/2014/main" id="{81A9FE0C-FBF5-409F-803B-5DABE74402F7}"/>
            </a:ext>
          </a:extLst>
        </xdr:cNvPr>
        <xdr:cNvSpPr txBox="1"/>
      </xdr:nvSpPr>
      <xdr:spPr>
        <a:xfrm>
          <a:off x="4216400" y="6287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64" name="フローチャート: 判断 63">
          <a:extLst>
            <a:ext uri="{FF2B5EF4-FFF2-40B4-BE49-F238E27FC236}">
              <a16:creationId xmlns:a16="http://schemas.microsoft.com/office/drawing/2014/main" id="{532A9FCB-4B1A-4F69-B8DB-D4578B184CB5}"/>
            </a:ext>
          </a:extLst>
        </xdr:cNvPr>
        <xdr:cNvSpPr/>
      </xdr:nvSpPr>
      <xdr:spPr>
        <a:xfrm>
          <a:off x="4127500" y="643617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5" name="フローチャート: 判断 64">
          <a:extLst>
            <a:ext uri="{FF2B5EF4-FFF2-40B4-BE49-F238E27FC236}">
              <a16:creationId xmlns:a16="http://schemas.microsoft.com/office/drawing/2014/main" id="{9908C9FB-2CA5-4EB4-AB5C-7116077AB529}"/>
            </a:ext>
          </a:extLst>
        </xdr:cNvPr>
        <xdr:cNvSpPr/>
      </xdr:nvSpPr>
      <xdr:spPr>
        <a:xfrm>
          <a:off x="3384550" y="64427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F9127F2E-AF88-40F5-8525-A704D9E82A52}"/>
            </a:ext>
          </a:extLst>
        </xdr:cNvPr>
        <xdr:cNvSpPr/>
      </xdr:nvSpPr>
      <xdr:spPr>
        <a:xfrm>
          <a:off x="2571750" y="639862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80917</xdr:rowOff>
    </xdr:from>
    <xdr:to>
      <xdr:col>10</xdr:col>
      <xdr:colOff>165100</xdr:colOff>
      <xdr:row>39</xdr:row>
      <xdr:rowOff>11067</xdr:rowOff>
    </xdr:to>
    <xdr:sp macro="" textlink="">
      <xdr:nvSpPr>
        <xdr:cNvPr id="67" name="フローチャート: 判断 66">
          <a:extLst>
            <a:ext uri="{FF2B5EF4-FFF2-40B4-BE49-F238E27FC236}">
              <a16:creationId xmlns:a16="http://schemas.microsoft.com/office/drawing/2014/main" id="{9F62A3E1-FD91-47EF-AED5-54DF1FE638F1}"/>
            </a:ext>
          </a:extLst>
        </xdr:cNvPr>
        <xdr:cNvSpPr/>
      </xdr:nvSpPr>
      <xdr:spPr>
        <a:xfrm>
          <a:off x="1778000" y="636106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77651</xdr:rowOff>
    </xdr:from>
    <xdr:to>
      <xdr:col>6</xdr:col>
      <xdr:colOff>38100</xdr:colOff>
      <xdr:row>39</xdr:row>
      <xdr:rowOff>7801</xdr:rowOff>
    </xdr:to>
    <xdr:sp macro="" textlink="">
      <xdr:nvSpPr>
        <xdr:cNvPr id="68" name="フローチャート: 判断 67">
          <a:extLst>
            <a:ext uri="{FF2B5EF4-FFF2-40B4-BE49-F238E27FC236}">
              <a16:creationId xmlns:a16="http://schemas.microsoft.com/office/drawing/2014/main" id="{9A9D9912-6FCF-4434-80F8-B3502A611F59}"/>
            </a:ext>
          </a:extLst>
        </xdr:cNvPr>
        <xdr:cNvSpPr/>
      </xdr:nvSpPr>
      <xdr:spPr>
        <a:xfrm>
          <a:off x="984250" y="635780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782F4DD-AD4D-4BBB-8FBC-4DDBA066F00D}"/>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7012761-D727-42B2-A4DC-BB060B06F89D}"/>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0ABA576-0D03-4483-AD47-67B08C6BB12A}"/>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57B8205-D7E3-462D-8A30-D8F5293332CE}"/>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E78E4D4A-8E5F-4782-A8D7-B7730B0990E2}"/>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13970</xdr:rowOff>
    </xdr:from>
    <xdr:to>
      <xdr:col>24</xdr:col>
      <xdr:colOff>114300</xdr:colOff>
      <xdr:row>40</xdr:row>
      <xdr:rowOff>115570</xdr:rowOff>
    </xdr:to>
    <xdr:sp macro="" textlink="">
      <xdr:nvSpPr>
        <xdr:cNvPr id="74" name="楕円 73">
          <a:extLst>
            <a:ext uri="{FF2B5EF4-FFF2-40B4-BE49-F238E27FC236}">
              <a16:creationId xmlns:a16="http://schemas.microsoft.com/office/drawing/2014/main" id="{C3915444-166E-411E-BE60-0E0419FE94E1}"/>
            </a:ext>
          </a:extLst>
        </xdr:cNvPr>
        <xdr:cNvSpPr/>
      </xdr:nvSpPr>
      <xdr:spPr>
        <a:xfrm>
          <a:off x="4127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163847</xdr:rowOff>
    </xdr:from>
    <xdr:ext cx="405111" cy="259045"/>
    <xdr:sp macro="" textlink="">
      <xdr:nvSpPr>
        <xdr:cNvPr id="75" name="【道路】&#10;有形固定資産減価償却率該当値テキスト">
          <a:extLst>
            <a:ext uri="{FF2B5EF4-FFF2-40B4-BE49-F238E27FC236}">
              <a16:creationId xmlns:a16="http://schemas.microsoft.com/office/drawing/2014/main" id="{87ACA700-2FB5-40CC-B0F2-C9D6B3406F6C}"/>
            </a:ext>
          </a:extLst>
        </xdr:cNvPr>
        <xdr:cNvSpPr txBox="1"/>
      </xdr:nvSpPr>
      <xdr:spPr>
        <a:xfrm>
          <a:off x="4216400" y="6609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136434</xdr:rowOff>
    </xdr:from>
    <xdr:to>
      <xdr:col>20</xdr:col>
      <xdr:colOff>38100</xdr:colOff>
      <xdr:row>40</xdr:row>
      <xdr:rowOff>66584</xdr:rowOff>
    </xdr:to>
    <xdr:sp macro="" textlink="">
      <xdr:nvSpPr>
        <xdr:cNvPr id="76" name="楕円 75">
          <a:extLst>
            <a:ext uri="{FF2B5EF4-FFF2-40B4-BE49-F238E27FC236}">
              <a16:creationId xmlns:a16="http://schemas.microsoft.com/office/drawing/2014/main" id="{73B0C6E6-CFAF-43B2-837C-A180CEF5026F}"/>
            </a:ext>
          </a:extLst>
        </xdr:cNvPr>
        <xdr:cNvSpPr/>
      </xdr:nvSpPr>
      <xdr:spPr>
        <a:xfrm>
          <a:off x="3384550" y="658168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15784</xdr:rowOff>
    </xdr:from>
    <xdr:to>
      <xdr:col>24</xdr:col>
      <xdr:colOff>63500</xdr:colOff>
      <xdr:row>40</xdr:row>
      <xdr:rowOff>64770</xdr:rowOff>
    </xdr:to>
    <xdr:cxnSp macro="">
      <xdr:nvCxnSpPr>
        <xdr:cNvPr id="77" name="直線コネクタ 76">
          <a:extLst>
            <a:ext uri="{FF2B5EF4-FFF2-40B4-BE49-F238E27FC236}">
              <a16:creationId xmlns:a16="http://schemas.microsoft.com/office/drawing/2014/main" id="{AE8FF733-59A6-47D0-8051-E03B4321D11D}"/>
            </a:ext>
          </a:extLst>
        </xdr:cNvPr>
        <xdr:cNvCxnSpPr/>
      </xdr:nvCxnSpPr>
      <xdr:spPr>
        <a:xfrm>
          <a:off x="3429000" y="6626134"/>
          <a:ext cx="7493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123372</xdr:rowOff>
    </xdr:from>
    <xdr:to>
      <xdr:col>15</xdr:col>
      <xdr:colOff>101600</xdr:colOff>
      <xdr:row>40</xdr:row>
      <xdr:rowOff>53522</xdr:rowOff>
    </xdr:to>
    <xdr:sp macro="" textlink="">
      <xdr:nvSpPr>
        <xdr:cNvPr id="78" name="楕円 77">
          <a:extLst>
            <a:ext uri="{FF2B5EF4-FFF2-40B4-BE49-F238E27FC236}">
              <a16:creationId xmlns:a16="http://schemas.microsoft.com/office/drawing/2014/main" id="{196E9FD9-3CBF-4186-938A-FFC8A950F858}"/>
            </a:ext>
          </a:extLst>
        </xdr:cNvPr>
        <xdr:cNvSpPr/>
      </xdr:nvSpPr>
      <xdr:spPr>
        <a:xfrm>
          <a:off x="2571750" y="656862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2722</xdr:rowOff>
    </xdr:from>
    <xdr:to>
      <xdr:col>19</xdr:col>
      <xdr:colOff>177800</xdr:colOff>
      <xdr:row>40</xdr:row>
      <xdr:rowOff>15784</xdr:rowOff>
    </xdr:to>
    <xdr:cxnSp macro="">
      <xdr:nvCxnSpPr>
        <xdr:cNvPr id="79" name="直線コネクタ 78">
          <a:extLst>
            <a:ext uri="{FF2B5EF4-FFF2-40B4-BE49-F238E27FC236}">
              <a16:creationId xmlns:a16="http://schemas.microsoft.com/office/drawing/2014/main" id="{13B260EB-F0DB-49C1-BFCF-7348BB755D26}"/>
            </a:ext>
          </a:extLst>
        </xdr:cNvPr>
        <xdr:cNvCxnSpPr/>
      </xdr:nvCxnSpPr>
      <xdr:spPr>
        <a:xfrm>
          <a:off x="2622550" y="6613072"/>
          <a:ext cx="80645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108676</xdr:rowOff>
    </xdr:from>
    <xdr:to>
      <xdr:col>10</xdr:col>
      <xdr:colOff>165100</xdr:colOff>
      <xdr:row>40</xdr:row>
      <xdr:rowOff>38826</xdr:rowOff>
    </xdr:to>
    <xdr:sp macro="" textlink="">
      <xdr:nvSpPr>
        <xdr:cNvPr id="80" name="楕円 79">
          <a:extLst>
            <a:ext uri="{FF2B5EF4-FFF2-40B4-BE49-F238E27FC236}">
              <a16:creationId xmlns:a16="http://schemas.microsoft.com/office/drawing/2014/main" id="{0BF4C814-AD6A-4C08-8180-5490E0BB5C4C}"/>
            </a:ext>
          </a:extLst>
        </xdr:cNvPr>
        <xdr:cNvSpPr/>
      </xdr:nvSpPr>
      <xdr:spPr>
        <a:xfrm>
          <a:off x="1778000" y="655392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159476</xdr:rowOff>
    </xdr:from>
    <xdr:to>
      <xdr:col>15</xdr:col>
      <xdr:colOff>50800</xdr:colOff>
      <xdr:row>40</xdr:row>
      <xdr:rowOff>2722</xdr:rowOff>
    </xdr:to>
    <xdr:cxnSp macro="">
      <xdr:nvCxnSpPr>
        <xdr:cNvPr id="81" name="直線コネクタ 80">
          <a:extLst>
            <a:ext uri="{FF2B5EF4-FFF2-40B4-BE49-F238E27FC236}">
              <a16:creationId xmlns:a16="http://schemas.microsoft.com/office/drawing/2014/main" id="{6603181F-DD1F-4C50-8F6B-88F1E522E3C2}"/>
            </a:ext>
          </a:extLst>
        </xdr:cNvPr>
        <xdr:cNvCxnSpPr/>
      </xdr:nvCxnSpPr>
      <xdr:spPr>
        <a:xfrm>
          <a:off x="1828800" y="6604726"/>
          <a:ext cx="793750" cy="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109237</xdr:rowOff>
    </xdr:from>
    <xdr:ext cx="405111" cy="259045"/>
    <xdr:sp macro="" textlink="">
      <xdr:nvSpPr>
        <xdr:cNvPr id="82" name="n_1aveValue【道路】&#10;有形固定資産減価償却率">
          <a:extLst>
            <a:ext uri="{FF2B5EF4-FFF2-40B4-BE49-F238E27FC236}">
              <a16:creationId xmlns:a16="http://schemas.microsoft.com/office/drawing/2014/main" id="{3A96E06D-9E39-47BC-8455-FA936257231B}"/>
            </a:ext>
          </a:extLst>
        </xdr:cNvPr>
        <xdr:cNvSpPr txBox="1"/>
      </xdr:nvSpPr>
      <xdr:spPr>
        <a:xfrm>
          <a:off x="32391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83" name="n_2aveValue【道路】&#10;有形固定資産減価償却率">
          <a:extLst>
            <a:ext uri="{FF2B5EF4-FFF2-40B4-BE49-F238E27FC236}">
              <a16:creationId xmlns:a16="http://schemas.microsoft.com/office/drawing/2014/main" id="{104016C0-5962-42CB-996E-6D2EDE195D83}"/>
            </a:ext>
          </a:extLst>
        </xdr:cNvPr>
        <xdr:cNvSpPr txBox="1"/>
      </xdr:nvSpPr>
      <xdr:spPr>
        <a:xfrm>
          <a:off x="24390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27594</xdr:rowOff>
    </xdr:from>
    <xdr:ext cx="405111" cy="259045"/>
    <xdr:sp macro="" textlink="">
      <xdr:nvSpPr>
        <xdr:cNvPr id="84" name="n_3aveValue【道路】&#10;有形固定資産減価償却率">
          <a:extLst>
            <a:ext uri="{FF2B5EF4-FFF2-40B4-BE49-F238E27FC236}">
              <a16:creationId xmlns:a16="http://schemas.microsoft.com/office/drawing/2014/main" id="{B59C1FBF-217B-4956-96DE-2554BEAEC06D}"/>
            </a:ext>
          </a:extLst>
        </xdr:cNvPr>
        <xdr:cNvSpPr txBox="1"/>
      </xdr:nvSpPr>
      <xdr:spPr>
        <a:xfrm>
          <a:off x="1645294" y="614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24328</xdr:rowOff>
    </xdr:from>
    <xdr:ext cx="405111" cy="259045"/>
    <xdr:sp macro="" textlink="">
      <xdr:nvSpPr>
        <xdr:cNvPr id="85" name="n_4aveValue【道路】&#10;有形固定資産減価償却率">
          <a:extLst>
            <a:ext uri="{FF2B5EF4-FFF2-40B4-BE49-F238E27FC236}">
              <a16:creationId xmlns:a16="http://schemas.microsoft.com/office/drawing/2014/main" id="{F1F75A0E-C2AD-41B9-BC4D-8240BDA8CB83}"/>
            </a:ext>
          </a:extLst>
        </xdr:cNvPr>
        <xdr:cNvSpPr txBox="1"/>
      </xdr:nvSpPr>
      <xdr:spPr>
        <a:xfrm>
          <a:off x="851544" y="613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57711</xdr:rowOff>
    </xdr:from>
    <xdr:ext cx="405111" cy="259045"/>
    <xdr:sp macro="" textlink="">
      <xdr:nvSpPr>
        <xdr:cNvPr id="86" name="n_1mainValue【道路】&#10;有形固定資産減価償却率">
          <a:extLst>
            <a:ext uri="{FF2B5EF4-FFF2-40B4-BE49-F238E27FC236}">
              <a16:creationId xmlns:a16="http://schemas.microsoft.com/office/drawing/2014/main" id="{9CF1EF4F-4EB3-4C9C-8D08-30F4B6528BEA}"/>
            </a:ext>
          </a:extLst>
        </xdr:cNvPr>
        <xdr:cNvSpPr txBox="1"/>
      </xdr:nvSpPr>
      <xdr:spPr>
        <a:xfrm>
          <a:off x="3239144" y="666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44649</xdr:rowOff>
    </xdr:from>
    <xdr:ext cx="405111" cy="259045"/>
    <xdr:sp macro="" textlink="">
      <xdr:nvSpPr>
        <xdr:cNvPr id="87" name="n_2mainValue【道路】&#10;有形固定資産減価償却率">
          <a:extLst>
            <a:ext uri="{FF2B5EF4-FFF2-40B4-BE49-F238E27FC236}">
              <a16:creationId xmlns:a16="http://schemas.microsoft.com/office/drawing/2014/main" id="{DC870D54-698A-4CE0-8EA5-75CD9946FE87}"/>
            </a:ext>
          </a:extLst>
        </xdr:cNvPr>
        <xdr:cNvSpPr txBox="1"/>
      </xdr:nvSpPr>
      <xdr:spPr>
        <a:xfrm>
          <a:off x="2439044" y="6654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29953</xdr:rowOff>
    </xdr:from>
    <xdr:ext cx="405111" cy="259045"/>
    <xdr:sp macro="" textlink="">
      <xdr:nvSpPr>
        <xdr:cNvPr id="88" name="n_3mainValue【道路】&#10;有形固定資産減価償却率">
          <a:extLst>
            <a:ext uri="{FF2B5EF4-FFF2-40B4-BE49-F238E27FC236}">
              <a16:creationId xmlns:a16="http://schemas.microsoft.com/office/drawing/2014/main" id="{67A68251-9B33-4212-A5C9-A581B0A4433C}"/>
            </a:ext>
          </a:extLst>
        </xdr:cNvPr>
        <xdr:cNvSpPr txBox="1"/>
      </xdr:nvSpPr>
      <xdr:spPr>
        <a:xfrm>
          <a:off x="1645294" y="6640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A280874D-6434-455F-9DAB-880F694AC843}"/>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9F45141E-1DED-448F-BD07-4ADB40891D96}"/>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7C973C6F-E63B-42B6-A10A-BA64F98FFAF7}"/>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EE3427CA-39E8-4FFC-A60F-7D35925A76A2}"/>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C7259B66-8109-4AA9-9DCF-15A1EEB95DC9}"/>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E06AB152-8C16-4435-AE03-6A92B85242C6}"/>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8466020A-9F14-470F-A45C-762F3A3B0681}"/>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595DF93A-F35F-4F83-B342-CF1BB617FCE8}"/>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9FEF234C-82E5-4065-9BE1-C60A338DE3BD}"/>
            </a:ext>
          </a:extLst>
        </xdr:cNvPr>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B41F240F-784F-43D5-8211-86F9C9A9D16B}"/>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a:extLst>
            <a:ext uri="{FF2B5EF4-FFF2-40B4-BE49-F238E27FC236}">
              <a16:creationId xmlns:a16="http://schemas.microsoft.com/office/drawing/2014/main" id="{56894B0A-EDCF-4B08-9204-86A1B713E02B}"/>
            </a:ext>
          </a:extLst>
        </xdr:cNvPr>
        <xdr:cNvCxnSpPr/>
      </xdr:nvCxnSpPr>
      <xdr:spPr>
        <a:xfrm>
          <a:off x="5956300" y="6908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a:extLst>
            <a:ext uri="{FF2B5EF4-FFF2-40B4-BE49-F238E27FC236}">
              <a16:creationId xmlns:a16="http://schemas.microsoft.com/office/drawing/2014/main" id="{BF492A7A-F674-4F34-8C22-4CEDE02A84C6}"/>
            </a:ext>
          </a:extLst>
        </xdr:cNvPr>
        <xdr:cNvSpPr txBox="1"/>
      </xdr:nvSpPr>
      <xdr:spPr>
        <a:xfrm>
          <a:off x="552722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a:extLst>
            <a:ext uri="{FF2B5EF4-FFF2-40B4-BE49-F238E27FC236}">
              <a16:creationId xmlns:a16="http://schemas.microsoft.com/office/drawing/2014/main" id="{DDDFE0B9-F5C7-4547-99B2-D0D1528F22D8}"/>
            </a:ext>
          </a:extLst>
        </xdr:cNvPr>
        <xdr:cNvCxnSpPr/>
      </xdr:nvCxnSpPr>
      <xdr:spPr>
        <a:xfrm>
          <a:off x="5956300" y="646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2" name="テキスト ボックス 101">
          <a:extLst>
            <a:ext uri="{FF2B5EF4-FFF2-40B4-BE49-F238E27FC236}">
              <a16:creationId xmlns:a16="http://schemas.microsoft.com/office/drawing/2014/main" id="{308F7597-2E10-4685-8D37-3B64728DF113}"/>
            </a:ext>
          </a:extLst>
        </xdr:cNvPr>
        <xdr:cNvSpPr txBox="1"/>
      </xdr:nvSpPr>
      <xdr:spPr>
        <a:xfrm>
          <a:off x="5482151" y="63284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a:extLst>
            <a:ext uri="{FF2B5EF4-FFF2-40B4-BE49-F238E27FC236}">
              <a16:creationId xmlns:a16="http://schemas.microsoft.com/office/drawing/2014/main" id="{C67CCACF-33E9-498A-AF71-3FBA4420DF00}"/>
            </a:ext>
          </a:extLst>
        </xdr:cNvPr>
        <xdr:cNvCxnSpPr/>
      </xdr:nvCxnSpPr>
      <xdr:spPr>
        <a:xfrm>
          <a:off x="5956300" y="6026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4" name="テキスト ボックス 103">
          <a:extLst>
            <a:ext uri="{FF2B5EF4-FFF2-40B4-BE49-F238E27FC236}">
              <a16:creationId xmlns:a16="http://schemas.microsoft.com/office/drawing/2014/main" id="{86D2D4DF-5589-45FF-A073-2A6D926B95D8}"/>
            </a:ext>
          </a:extLst>
        </xdr:cNvPr>
        <xdr:cNvSpPr txBox="1"/>
      </xdr:nvSpPr>
      <xdr:spPr>
        <a:xfrm>
          <a:off x="5418031" y="5890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a:extLst>
            <a:ext uri="{FF2B5EF4-FFF2-40B4-BE49-F238E27FC236}">
              <a16:creationId xmlns:a16="http://schemas.microsoft.com/office/drawing/2014/main" id="{BD505DCD-73E4-4715-A905-77626E0B96F7}"/>
            </a:ext>
          </a:extLst>
        </xdr:cNvPr>
        <xdr:cNvCxnSpPr/>
      </xdr:nvCxnSpPr>
      <xdr:spPr>
        <a:xfrm>
          <a:off x="5956300" y="55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6" name="テキスト ボックス 105">
          <a:extLst>
            <a:ext uri="{FF2B5EF4-FFF2-40B4-BE49-F238E27FC236}">
              <a16:creationId xmlns:a16="http://schemas.microsoft.com/office/drawing/2014/main" id="{6F0C98DC-2C76-4DE5-A7C8-77B3BE52C64D}"/>
            </a:ext>
          </a:extLst>
        </xdr:cNvPr>
        <xdr:cNvSpPr txBox="1"/>
      </xdr:nvSpPr>
      <xdr:spPr>
        <a:xfrm>
          <a:off x="5418031" y="5452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91CE229C-5A2A-4947-976E-B764A7C2D553}"/>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8" name="テキスト ボックス 107">
          <a:extLst>
            <a:ext uri="{FF2B5EF4-FFF2-40B4-BE49-F238E27FC236}">
              <a16:creationId xmlns:a16="http://schemas.microsoft.com/office/drawing/2014/main" id="{1A82FDB9-9918-4899-B9CB-B9F3E2FC78DC}"/>
            </a:ext>
          </a:extLst>
        </xdr:cNvPr>
        <xdr:cNvSpPr txBox="1"/>
      </xdr:nvSpPr>
      <xdr:spPr>
        <a:xfrm>
          <a:off x="541803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a:extLst>
            <a:ext uri="{FF2B5EF4-FFF2-40B4-BE49-F238E27FC236}">
              <a16:creationId xmlns:a16="http://schemas.microsoft.com/office/drawing/2014/main" id="{18772BB8-11A4-4A4D-AA35-4642ED08B0C8}"/>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79730</xdr:rowOff>
    </xdr:from>
    <xdr:to>
      <xdr:col>54</xdr:col>
      <xdr:colOff>189865</xdr:colOff>
      <xdr:row>41</xdr:row>
      <xdr:rowOff>98722</xdr:rowOff>
    </xdr:to>
    <xdr:cxnSp macro="">
      <xdr:nvCxnSpPr>
        <xdr:cNvPr id="110" name="直線コネクタ 109">
          <a:extLst>
            <a:ext uri="{FF2B5EF4-FFF2-40B4-BE49-F238E27FC236}">
              <a16:creationId xmlns:a16="http://schemas.microsoft.com/office/drawing/2014/main" id="{CCB89897-6441-49D5-80F4-CC66C4A9F29E}"/>
            </a:ext>
          </a:extLst>
        </xdr:cNvPr>
        <xdr:cNvCxnSpPr/>
      </xdr:nvCxnSpPr>
      <xdr:spPr>
        <a:xfrm flipV="1">
          <a:off x="9429115" y="5534380"/>
          <a:ext cx="0" cy="1339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102549</xdr:rowOff>
    </xdr:from>
    <xdr:ext cx="469744" cy="259045"/>
    <xdr:sp macro="" textlink="">
      <xdr:nvSpPr>
        <xdr:cNvPr id="111" name="【道路】&#10;一人当たり延長最小値テキスト">
          <a:extLst>
            <a:ext uri="{FF2B5EF4-FFF2-40B4-BE49-F238E27FC236}">
              <a16:creationId xmlns:a16="http://schemas.microsoft.com/office/drawing/2014/main" id="{D4A75F25-714D-4F53-8306-EABE59A6BFB9}"/>
            </a:ext>
          </a:extLst>
        </xdr:cNvPr>
        <xdr:cNvSpPr txBox="1"/>
      </xdr:nvSpPr>
      <xdr:spPr>
        <a:xfrm>
          <a:off x="9467850" y="687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98722</xdr:rowOff>
    </xdr:from>
    <xdr:to>
      <xdr:col>55</xdr:col>
      <xdr:colOff>88900</xdr:colOff>
      <xdr:row>41</xdr:row>
      <xdr:rowOff>98722</xdr:rowOff>
    </xdr:to>
    <xdr:cxnSp macro="">
      <xdr:nvCxnSpPr>
        <xdr:cNvPr id="112" name="直線コネクタ 111">
          <a:extLst>
            <a:ext uri="{FF2B5EF4-FFF2-40B4-BE49-F238E27FC236}">
              <a16:creationId xmlns:a16="http://schemas.microsoft.com/office/drawing/2014/main" id="{5379C1A1-30AA-4088-94A2-CD1F453E06E0}"/>
            </a:ext>
          </a:extLst>
        </xdr:cNvPr>
        <xdr:cNvCxnSpPr/>
      </xdr:nvCxnSpPr>
      <xdr:spPr>
        <a:xfrm>
          <a:off x="9359900" y="68741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26407</xdr:rowOff>
    </xdr:from>
    <xdr:ext cx="599010" cy="259045"/>
    <xdr:sp macro="" textlink="">
      <xdr:nvSpPr>
        <xdr:cNvPr id="113" name="【道路】&#10;一人当たり延長最大値テキスト">
          <a:extLst>
            <a:ext uri="{FF2B5EF4-FFF2-40B4-BE49-F238E27FC236}">
              <a16:creationId xmlns:a16="http://schemas.microsoft.com/office/drawing/2014/main" id="{C6A33A81-A79C-4B21-B71F-C75D3EFAF53D}"/>
            </a:ext>
          </a:extLst>
        </xdr:cNvPr>
        <xdr:cNvSpPr txBox="1"/>
      </xdr:nvSpPr>
      <xdr:spPr>
        <a:xfrm>
          <a:off x="9467850" y="5315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79730</xdr:rowOff>
    </xdr:from>
    <xdr:to>
      <xdr:col>55</xdr:col>
      <xdr:colOff>88900</xdr:colOff>
      <xdr:row>33</xdr:row>
      <xdr:rowOff>79730</xdr:rowOff>
    </xdr:to>
    <xdr:cxnSp macro="">
      <xdr:nvCxnSpPr>
        <xdr:cNvPr id="114" name="直線コネクタ 113">
          <a:extLst>
            <a:ext uri="{FF2B5EF4-FFF2-40B4-BE49-F238E27FC236}">
              <a16:creationId xmlns:a16="http://schemas.microsoft.com/office/drawing/2014/main" id="{47A8BFA2-1065-4B8D-B9F4-1B5F4341ECA3}"/>
            </a:ext>
          </a:extLst>
        </xdr:cNvPr>
        <xdr:cNvCxnSpPr/>
      </xdr:nvCxnSpPr>
      <xdr:spPr>
        <a:xfrm>
          <a:off x="9359900" y="55343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137020</xdr:rowOff>
    </xdr:from>
    <xdr:ext cx="534377" cy="259045"/>
    <xdr:sp macro="" textlink="">
      <xdr:nvSpPr>
        <xdr:cNvPr id="115" name="【道路】&#10;一人当たり延長平均値テキスト">
          <a:extLst>
            <a:ext uri="{FF2B5EF4-FFF2-40B4-BE49-F238E27FC236}">
              <a16:creationId xmlns:a16="http://schemas.microsoft.com/office/drawing/2014/main" id="{0F973ACD-F1F1-4142-BE0B-5192CBF2CEBD}"/>
            </a:ext>
          </a:extLst>
        </xdr:cNvPr>
        <xdr:cNvSpPr txBox="1"/>
      </xdr:nvSpPr>
      <xdr:spPr>
        <a:xfrm>
          <a:off x="9467850" y="6417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114143</xdr:rowOff>
    </xdr:from>
    <xdr:to>
      <xdr:col>55</xdr:col>
      <xdr:colOff>50800</xdr:colOff>
      <xdr:row>40</xdr:row>
      <xdr:rowOff>44293</xdr:rowOff>
    </xdr:to>
    <xdr:sp macro="" textlink="">
      <xdr:nvSpPr>
        <xdr:cNvPr id="116" name="フローチャート: 判断 115">
          <a:extLst>
            <a:ext uri="{FF2B5EF4-FFF2-40B4-BE49-F238E27FC236}">
              <a16:creationId xmlns:a16="http://schemas.microsoft.com/office/drawing/2014/main" id="{390FC91A-E807-49C6-8C57-4280A65EDB5F}"/>
            </a:ext>
          </a:extLst>
        </xdr:cNvPr>
        <xdr:cNvSpPr/>
      </xdr:nvSpPr>
      <xdr:spPr>
        <a:xfrm>
          <a:off x="9398000" y="655939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109516</xdr:rowOff>
    </xdr:from>
    <xdr:to>
      <xdr:col>50</xdr:col>
      <xdr:colOff>165100</xdr:colOff>
      <xdr:row>40</xdr:row>
      <xdr:rowOff>39666</xdr:rowOff>
    </xdr:to>
    <xdr:sp macro="" textlink="">
      <xdr:nvSpPr>
        <xdr:cNvPr id="117" name="フローチャート: 判断 116">
          <a:extLst>
            <a:ext uri="{FF2B5EF4-FFF2-40B4-BE49-F238E27FC236}">
              <a16:creationId xmlns:a16="http://schemas.microsoft.com/office/drawing/2014/main" id="{5D3C14DE-0685-409F-B907-4B1B9E0540B6}"/>
            </a:ext>
          </a:extLst>
        </xdr:cNvPr>
        <xdr:cNvSpPr/>
      </xdr:nvSpPr>
      <xdr:spPr>
        <a:xfrm>
          <a:off x="8636000" y="655476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125618</xdr:rowOff>
    </xdr:from>
    <xdr:to>
      <xdr:col>46</xdr:col>
      <xdr:colOff>38100</xdr:colOff>
      <xdr:row>40</xdr:row>
      <xdr:rowOff>55768</xdr:rowOff>
    </xdr:to>
    <xdr:sp macro="" textlink="">
      <xdr:nvSpPr>
        <xdr:cNvPr id="118" name="フローチャート: 判断 117">
          <a:extLst>
            <a:ext uri="{FF2B5EF4-FFF2-40B4-BE49-F238E27FC236}">
              <a16:creationId xmlns:a16="http://schemas.microsoft.com/office/drawing/2014/main" id="{E12B0CAD-AA7E-4EEF-A729-677E6C9BEBA7}"/>
            </a:ext>
          </a:extLst>
        </xdr:cNvPr>
        <xdr:cNvSpPr/>
      </xdr:nvSpPr>
      <xdr:spPr>
        <a:xfrm>
          <a:off x="7842250" y="657086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92636</xdr:rowOff>
    </xdr:from>
    <xdr:to>
      <xdr:col>41</xdr:col>
      <xdr:colOff>101600</xdr:colOff>
      <xdr:row>40</xdr:row>
      <xdr:rowOff>22786</xdr:rowOff>
    </xdr:to>
    <xdr:sp macro="" textlink="">
      <xdr:nvSpPr>
        <xdr:cNvPr id="119" name="フローチャート: 判断 118">
          <a:extLst>
            <a:ext uri="{FF2B5EF4-FFF2-40B4-BE49-F238E27FC236}">
              <a16:creationId xmlns:a16="http://schemas.microsoft.com/office/drawing/2014/main" id="{196CCEF7-BD84-41D3-BFAD-924F12DBB2E6}"/>
            </a:ext>
          </a:extLst>
        </xdr:cNvPr>
        <xdr:cNvSpPr/>
      </xdr:nvSpPr>
      <xdr:spPr>
        <a:xfrm>
          <a:off x="7029450" y="65378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16055</xdr:rowOff>
    </xdr:from>
    <xdr:to>
      <xdr:col>36</xdr:col>
      <xdr:colOff>165100</xdr:colOff>
      <xdr:row>40</xdr:row>
      <xdr:rowOff>117655</xdr:rowOff>
    </xdr:to>
    <xdr:sp macro="" textlink="">
      <xdr:nvSpPr>
        <xdr:cNvPr id="120" name="フローチャート: 判断 119">
          <a:extLst>
            <a:ext uri="{FF2B5EF4-FFF2-40B4-BE49-F238E27FC236}">
              <a16:creationId xmlns:a16="http://schemas.microsoft.com/office/drawing/2014/main" id="{957F0E6F-49A4-4152-B4E7-04AEF3653E90}"/>
            </a:ext>
          </a:extLst>
        </xdr:cNvPr>
        <xdr:cNvSpPr/>
      </xdr:nvSpPr>
      <xdr:spPr>
        <a:xfrm>
          <a:off x="6235700" y="662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A853700F-16E2-413F-AC1F-68FC46A8BAA9}"/>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BE269B02-BF11-4957-A69D-42B4ED4099E6}"/>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5EE789E7-7708-422D-A625-624A657C3BD9}"/>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50F59F3-AC44-451F-B16F-436EB43C9C03}"/>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B762E789-A742-4620-BEB6-5C3B7DB1EAC2}"/>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144574</xdr:rowOff>
    </xdr:from>
    <xdr:to>
      <xdr:col>55</xdr:col>
      <xdr:colOff>50800</xdr:colOff>
      <xdr:row>41</xdr:row>
      <xdr:rowOff>74724</xdr:rowOff>
    </xdr:to>
    <xdr:sp macro="" textlink="">
      <xdr:nvSpPr>
        <xdr:cNvPr id="126" name="楕円 125">
          <a:extLst>
            <a:ext uri="{FF2B5EF4-FFF2-40B4-BE49-F238E27FC236}">
              <a16:creationId xmlns:a16="http://schemas.microsoft.com/office/drawing/2014/main" id="{945C0AC8-47F7-44CE-9820-A8BAE2D8F85A}"/>
            </a:ext>
          </a:extLst>
        </xdr:cNvPr>
        <xdr:cNvSpPr/>
      </xdr:nvSpPr>
      <xdr:spPr>
        <a:xfrm>
          <a:off x="9398000" y="675492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59501</xdr:rowOff>
    </xdr:from>
    <xdr:ext cx="534377" cy="259045"/>
    <xdr:sp macro="" textlink="">
      <xdr:nvSpPr>
        <xdr:cNvPr id="127" name="【道路】&#10;一人当たり延長該当値テキスト">
          <a:extLst>
            <a:ext uri="{FF2B5EF4-FFF2-40B4-BE49-F238E27FC236}">
              <a16:creationId xmlns:a16="http://schemas.microsoft.com/office/drawing/2014/main" id="{340A571E-81F0-402B-80AD-24D5391E6179}"/>
            </a:ext>
          </a:extLst>
        </xdr:cNvPr>
        <xdr:cNvSpPr txBox="1"/>
      </xdr:nvSpPr>
      <xdr:spPr>
        <a:xfrm>
          <a:off x="9467850" y="666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145415</xdr:rowOff>
    </xdr:from>
    <xdr:to>
      <xdr:col>50</xdr:col>
      <xdr:colOff>165100</xdr:colOff>
      <xdr:row>41</xdr:row>
      <xdr:rowOff>75565</xdr:rowOff>
    </xdr:to>
    <xdr:sp macro="" textlink="">
      <xdr:nvSpPr>
        <xdr:cNvPr id="128" name="楕円 127">
          <a:extLst>
            <a:ext uri="{FF2B5EF4-FFF2-40B4-BE49-F238E27FC236}">
              <a16:creationId xmlns:a16="http://schemas.microsoft.com/office/drawing/2014/main" id="{989F5E4E-3AE9-494B-82AA-33F47F213849}"/>
            </a:ext>
          </a:extLst>
        </xdr:cNvPr>
        <xdr:cNvSpPr/>
      </xdr:nvSpPr>
      <xdr:spPr>
        <a:xfrm>
          <a:off x="8636000" y="67557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23924</xdr:rowOff>
    </xdr:from>
    <xdr:to>
      <xdr:col>55</xdr:col>
      <xdr:colOff>0</xdr:colOff>
      <xdr:row>41</xdr:row>
      <xdr:rowOff>24765</xdr:rowOff>
    </xdr:to>
    <xdr:cxnSp macro="">
      <xdr:nvCxnSpPr>
        <xdr:cNvPr id="129" name="直線コネクタ 128">
          <a:extLst>
            <a:ext uri="{FF2B5EF4-FFF2-40B4-BE49-F238E27FC236}">
              <a16:creationId xmlns:a16="http://schemas.microsoft.com/office/drawing/2014/main" id="{B7C9CB90-132E-43C0-9778-AE3991C89E97}"/>
            </a:ext>
          </a:extLst>
        </xdr:cNvPr>
        <xdr:cNvCxnSpPr/>
      </xdr:nvCxnSpPr>
      <xdr:spPr>
        <a:xfrm flipV="1">
          <a:off x="8686800" y="6799374"/>
          <a:ext cx="742950" cy="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146558</xdr:rowOff>
    </xdr:from>
    <xdr:to>
      <xdr:col>46</xdr:col>
      <xdr:colOff>38100</xdr:colOff>
      <xdr:row>41</xdr:row>
      <xdr:rowOff>76708</xdr:rowOff>
    </xdr:to>
    <xdr:sp macro="" textlink="">
      <xdr:nvSpPr>
        <xdr:cNvPr id="130" name="楕円 129">
          <a:extLst>
            <a:ext uri="{FF2B5EF4-FFF2-40B4-BE49-F238E27FC236}">
              <a16:creationId xmlns:a16="http://schemas.microsoft.com/office/drawing/2014/main" id="{EDC49381-430E-4461-A02D-7788A8452B38}"/>
            </a:ext>
          </a:extLst>
        </xdr:cNvPr>
        <xdr:cNvSpPr/>
      </xdr:nvSpPr>
      <xdr:spPr>
        <a:xfrm>
          <a:off x="7842250" y="675690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24765</xdr:rowOff>
    </xdr:from>
    <xdr:to>
      <xdr:col>50</xdr:col>
      <xdr:colOff>114300</xdr:colOff>
      <xdr:row>41</xdr:row>
      <xdr:rowOff>25908</xdr:rowOff>
    </xdr:to>
    <xdr:cxnSp macro="">
      <xdr:nvCxnSpPr>
        <xdr:cNvPr id="131" name="直線コネクタ 130">
          <a:extLst>
            <a:ext uri="{FF2B5EF4-FFF2-40B4-BE49-F238E27FC236}">
              <a16:creationId xmlns:a16="http://schemas.microsoft.com/office/drawing/2014/main" id="{5A9B1AAF-B8F4-4B01-A7BA-1E8B7D0EE2E7}"/>
            </a:ext>
          </a:extLst>
        </xdr:cNvPr>
        <xdr:cNvCxnSpPr/>
      </xdr:nvCxnSpPr>
      <xdr:spPr>
        <a:xfrm flipV="1">
          <a:off x="7886700" y="6800215"/>
          <a:ext cx="8001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148140</xdr:rowOff>
    </xdr:from>
    <xdr:to>
      <xdr:col>41</xdr:col>
      <xdr:colOff>101600</xdr:colOff>
      <xdr:row>41</xdr:row>
      <xdr:rowOff>78290</xdr:rowOff>
    </xdr:to>
    <xdr:sp macro="" textlink="">
      <xdr:nvSpPr>
        <xdr:cNvPr id="132" name="楕円 131">
          <a:extLst>
            <a:ext uri="{FF2B5EF4-FFF2-40B4-BE49-F238E27FC236}">
              <a16:creationId xmlns:a16="http://schemas.microsoft.com/office/drawing/2014/main" id="{5F9B618C-674E-4EC8-9B00-0FD2DCF4F1E8}"/>
            </a:ext>
          </a:extLst>
        </xdr:cNvPr>
        <xdr:cNvSpPr/>
      </xdr:nvSpPr>
      <xdr:spPr>
        <a:xfrm>
          <a:off x="7029450" y="67584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25908</xdr:rowOff>
    </xdr:from>
    <xdr:to>
      <xdr:col>45</xdr:col>
      <xdr:colOff>177800</xdr:colOff>
      <xdr:row>41</xdr:row>
      <xdr:rowOff>27490</xdr:rowOff>
    </xdr:to>
    <xdr:cxnSp macro="">
      <xdr:nvCxnSpPr>
        <xdr:cNvPr id="133" name="直線コネクタ 132">
          <a:extLst>
            <a:ext uri="{FF2B5EF4-FFF2-40B4-BE49-F238E27FC236}">
              <a16:creationId xmlns:a16="http://schemas.microsoft.com/office/drawing/2014/main" id="{1226658E-0DD9-4365-8221-786BA453CD0E}"/>
            </a:ext>
          </a:extLst>
        </xdr:cNvPr>
        <xdr:cNvCxnSpPr/>
      </xdr:nvCxnSpPr>
      <xdr:spPr>
        <a:xfrm flipV="1">
          <a:off x="7080250" y="6801358"/>
          <a:ext cx="806450" cy="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56193</xdr:rowOff>
    </xdr:from>
    <xdr:ext cx="534377" cy="259045"/>
    <xdr:sp macro="" textlink="">
      <xdr:nvSpPr>
        <xdr:cNvPr id="134" name="n_1aveValue【道路】&#10;一人当たり延長">
          <a:extLst>
            <a:ext uri="{FF2B5EF4-FFF2-40B4-BE49-F238E27FC236}">
              <a16:creationId xmlns:a16="http://schemas.microsoft.com/office/drawing/2014/main" id="{6C3538D3-F7BC-4627-9D0D-9AC0CB2BFDF2}"/>
            </a:ext>
          </a:extLst>
        </xdr:cNvPr>
        <xdr:cNvSpPr txBox="1"/>
      </xdr:nvSpPr>
      <xdr:spPr>
        <a:xfrm>
          <a:off x="8425961" y="633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72295</xdr:rowOff>
    </xdr:from>
    <xdr:ext cx="534377" cy="259045"/>
    <xdr:sp macro="" textlink="">
      <xdr:nvSpPr>
        <xdr:cNvPr id="135" name="n_2aveValue【道路】&#10;一人当たり延長">
          <a:extLst>
            <a:ext uri="{FF2B5EF4-FFF2-40B4-BE49-F238E27FC236}">
              <a16:creationId xmlns:a16="http://schemas.microsoft.com/office/drawing/2014/main" id="{C496B519-32F1-436C-8C21-0EE4E9D765F0}"/>
            </a:ext>
          </a:extLst>
        </xdr:cNvPr>
        <xdr:cNvSpPr txBox="1"/>
      </xdr:nvSpPr>
      <xdr:spPr>
        <a:xfrm>
          <a:off x="7644911" y="635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39313</xdr:rowOff>
    </xdr:from>
    <xdr:ext cx="534377" cy="259045"/>
    <xdr:sp macro="" textlink="">
      <xdr:nvSpPr>
        <xdr:cNvPr id="136" name="n_3aveValue【道路】&#10;一人当たり延長">
          <a:extLst>
            <a:ext uri="{FF2B5EF4-FFF2-40B4-BE49-F238E27FC236}">
              <a16:creationId xmlns:a16="http://schemas.microsoft.com/office/drawing/2014/main" id="{CCC5E2D6-0E50-4A2E-8CCE-685F0EA3CF1E}"/>
            </a:ext>
          </a:extLst>
        </xdr:cNvPr>
        <xdr:cNvSpPr txBox="1"/>
      </xdr:nvSpPr>
      <xdr:spPr>
        <a:xfrm>
          <a:off x="6851161" y="631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134182</xdr:rowOff>
    </xdr:from>
    <xdr:ext cx="534377" cy="259045"/>
    <xdr:sp macro="" textlink="">
      <xdr:nvSpPr>
        <xdr:cNvPr id="137" name="n_4aveValue【道路】&#10;一人当たり延長">
          <a:extLst>
            <a:ext uri="{FF2B5EF4-FFF2-40B4-BE49-F238E27FC236}">
              <a16:creationId xmlns:a16="http://schemas.microsoft.com/office/drawing/2014/main" id="{869ECF4C-0537-4368-8DD3-3B75AD82D0EB}"/>
            </a:ext>
          </a:extLst>
        </xdr:cNvPr>
        <xdr:cNvSpPr txBox="1"/>
      </xdr:nvSpPr>
      <xdr:spPr>
        <a:xfrm>
          <a:off x="6038361" y="641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66692</xdr:rowOff>
    </xdr:from>
    <xdr:ext cx="534377" cy="259045"/>
    <xdr:sp macro="" textlink="">
      <xdr:nvSpPr>
        <xdr:cNvPr id="138" name="n_1mainValue【道路】&#10;一人当たり延長">
          <a:extLst>
            <a:ext uri="{FF2B5EF4-FFF2-40B4-BE49-F238E27FC236}">
              <a16:creationId xmlns:a16="http://schemas.microsoft.com/office/drawing/2014/main" id="{015E2DAA-691F-4761-B1C5-46B6251D0F9C}"/>
            </a:ext>
          </a:extLst>
        </xdr:cNvPr>
        <xdr:cNvSpPr txBox="1"/>
      </xdr:nvSpPr>
      <xdr:spPr>
        <a:xfrm>
          <a:off x="8425961" y="684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67835</xdr:rowOff>
    </xdr:from>
    <xdr:ext cx="534377" cy="259045"/>
    <xdr:sp macro="" textlink="">
      <xdr:nvSpPr>
        <xdr:cNvPr id="139" name="n_2mainValue【道路】&#10;一人当たり延長">
          <a:extLst>
            <a:ext uri="{FF2B5EF4-FFF2-40B4-BE49-F238E27FC236}">
              <a16:creationId xmlns:a16="http://schemas.microsoft.com/office/drawing/2014/main" id="{D01B919E-4B71-4164-8B6A-C6647E186C26}"/>
            </a:ext>
          </a:extLst>
        </xdr:cNvPr>
        <xdr:cNvSpPr txBox="1"/>
      </xdr:nvSpPr>
      <xdr:spPr>
        <a:xfrm>
          <a:off x="7644911" y="684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69417</xdr:rowOff>
    </xdr:from>
    <xdr:ext cx="534377" cy="259045"/>
    <xdr:sp macro="" textlink="">
      <xdr:nvSpPr>
        <xdr:cNvPr id="140" name="n_3mainValue【道路】&#10;一人当たり延長">
          <a:extLst>
            <a:ext uri="{FF2B5EF4-FFF2-40B4-BE49-F238E27FC236}">
              <a16:creationId xmlns:a16="http://schemas.microsoft.com/office/drawing/2014/main" id="{A233DD2D-78BB-4A7A-BC5E-07A6869992BE}"/>
            </a:ext>
          </a:extLst>
        </xdr:cNvPr>
        <xdr:cNvSpPr txBox="1"/>
      </xdr:nvSpPr>
      <xdr:spPr>
        <a:xfrm>
          <a:off x="6851161" y="684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52DFB6EF-536D-4631-B0C1-BF9378757666}"/>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45B7AB1B-DD88-44E1-A718-33A5A289574C}"/>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1B8E67BC-C474-4911-A56C-380DE449ED1C}"/>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2B270583-24A6-42F3-91A4-5CE8B26B808B}"/>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B105E550-B296-4A93-BF04-C50937EDC521}"/>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882BC0FF-42F1-4335-8EC5-8417A368B033}"/>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65CB7FFC-437B-48DF-85E4-F4BC8916FB5A}"/>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8EE0C994-83B2-4841-B926-394D9D11244A}"/>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DD8882F4-7E7F-4D29-80A5-90242E649E0D}"/>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7A1A7C85-D144-4A53-BEE5-EEE2EFC96A1E}"/>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id="{67F0ED05-B7AA-4FEF-ACE2-31132B65FCB3}"/>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2" name="直線コネクタ 151">
          <a:extLst>
            <a:ext uri="{FF2B5EF4-FFF2-40B4-BE49-F238E27FC236}">
              <a16:creationId xmlns:a16="http://schemas.microsoft.com/office/drawing/2014/main" id="{7C6B9272-1F42-4432-B046-A3B290752B81}"/>
            </a:ext>
          </a:extLst>
        </xdr:cNvPr>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3" name="テキスト ボックス 152">
          <a:extLst>
            <a:ext uri="{FF2B5EF4-FFF2-40B4-BE49-F238E27FC236}">
              <a16:creationId xmlns:a16="http://schemas.microsoft.com/office/drawing/2014/main" id="{096CD746-DC2C-47F8-91A7-41222993757D}"/>
            </a:ext>
          </a:extLst>
        </xdr:cNvPr>
        <xdr:cNvSpPr txBox="1"/>
      </xdr:nvSpPr>
      <xdr:spPr>
        <a:xfrm>
          <a:off x="2757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4" name="直線コネクタ 153">
          <a:extLst>
            <a:ext uri="{FF2B5EF4-FFF2-40B4-BE49-F238E27FC236}">
              <a16:creationId xmlns:a16="http://schemas.microsoft.com/office/drawing/2014/main" id="{FE81B5DC-D9DA-41CD-96BE-00EB80309327}"/>
            </a:ext>
          </a:extLst>
        </xdr:cNvPr>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5" name="テキスト ボックス 154">
          <a:extLst>
            <a:ext uri="{FF2B5EF4-FFF2-40B4-BE49-F238E27FC236}">
              <a16:creationId xmlns:a16="http://schemas.microsoft.com/office/drawing/2014/main" id="{6BF7F192-5A71-42E4-9FA7-FF093B90FB87}"/>
            </a:ext>
          </a:extLst>
        </xdr:cNvPr>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6" name="直線コネクタ 155">
          <a:extLst>
            <a:ext uri="{FF2B5EF4-FFF2-40B4-BE49-F238E27FC236}">
              <a16:creationId xmlns:a16="http://schemas.microsoft.com/office/drawing/2014/main" id="{6D49DF2E-5DD3-4ED3-9EF1-6EE2428AE0F5}"/>
            </a:ext>
          </a:extLst>
        </xdr:cNvPr>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7" name="テキスト ボックス 156">
          <a:extLst>
            <a:ext uri="{FF2B5EF4-FFF2-40B4-BE49-F238E27FC236}">
              <a16:creationId xmlns:a16="http://schemas.microsoft.com/office/drawing/2014/main" id="{550F7C09-557F-4F86-BE66-17899C8195C4}"/>
            </a:ext>
          </a:extLst>
        </xdr:cNvPr>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8" name="直線コネクタ 157">
          <a:extLst>
            <a:ext uri="{FF2B5EF4-FFF2-40B4-BE49-F238E27FC236}">
              <a16:creationId xmlns:a16="http://schemas.microsoft.com/office/drawing/2014/main" id="{295F808A-71AD-4C55-AEE5-58EE3C288CD2}"/>
            </a:ext>
          </a:extLst>
        </xdr:cNvPr>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9" name="テキスト ボックス 158">
          <a:extLst>
            <a:ext uri="{FF2B5EF4-FFF2-40B4-BE49-F238E27FC236}">
              <a16:creationId xmlns:a16="http://schemas.microsoft.com/office/drawing/2014/main" id="{586FC248-A7F1-4730-B0C8-C319F7DFB683}"/>
            </a:ext>
          </a:extLst>
        </xdr:cNvPr>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0" name="直線コネクタ 159">
          <a:extLst>
            <a:ext uri="{FF2B5EF4-FFF2-40B4-BE49-F238E27FC236}">
              <a16:creationId xmlns:a16="http://schemas.microsoft.com/office/drawing/2014/main" id="{6AA6E78B-7864-4E3E-BD96-C9A5DFAC73A9}"/>
            </a:ext>
          </a:extLst>
        </xdr:cNvPr>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1" name="テキスト ボックス 160">
          <a:extLst>
            <a:ext uri="{FF2B5EF4-FFF2-40B4-BE49-F238E27FC236}">
              <a16:creationId xmlns:a16="http://schemas.microsoft.com/office/drawing/2014/main" id="{BC142815-FE3C-4642-9471-44D408083F15}"/>
            </a:ext>
          </a:extLst>
        </xdr:cNvPr>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2" name="直線コネクタ 161">
          <a:extLst>
            <a:ext uri="{FF2B5EF4-FFF2-40B4-BE49-F238E27FC236}">
              <a16:creationId xmlns:a16="http://schemas.microsoft.com/office/drawing/2014/main" id="{C5FDE372-2B5C-40B1-A8E4-B72F3692A6BF}"/>
            </a:ext>
          </a:extLst>
        </xdr:cNvPr>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3" name="テキスト ボックス 162">
          <a:extLst>
            <a:ext uri="{FF2B5EF4-FFF2-40B4-BE49-F238E27FC236}">
              <a16:creationId xmlns:a16="http://schemas.microsoft.com/office/drawing/2014/main" id="{7B74F733-05CC-4CDA-9076-18E61349CD87}"/>
            </a:ext>
          </a:extLst>
        </xdr:cNvPr>
        <xdr:cNvSpPr txBox="1"/>
      </xdr:nvSpPr>
      <xdr:spPr>
        <a:xfrm>
          <a:off x="38496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a:extLst>
            <a:ext uri="{FF2B5EF4-FFF2-40B4-BE49-F238E27FC236}">
              <a16:creationId xmlns:a16="http://schemas.microsoft.com/office/drawing/2014/main" id="{1DE09C04-2376-4CB5-BCFC-999A4CCCE5A1}"/>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a:extLst>
            <a:ext uri="{FF2B5EF4-FFF2-40B4-BE49-F238E27FC236}">
              <a16:creationId xmlns:a16="http://schemas.microsoft.com/office/drawing/2014/main" id="{0FA9898E-B883-4260-A21C-0B390E69E83C}"/>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66" name="直線コネクタ 165">
          <a:extLst>
            <a:ext uri="{FF2B5EF4-FFF2-40B4-BE49-F238E27FC236}">
              <a16:creationId xmlns:a16="http://schemas.microsoft.com/office/drawing/2014/main" id="{550838E9-B93A-4DE7-B539-ADC7385A651E}"/>
            </a:ext>
          </a:extLst>
        </xdr:cNvPr>
        <xdr:cNvCxnSpPr/>
      </xdr:nvCxnSpPr>
      <xdr:spPr>
        <a:xfrm flipV="1">
          <a:off x="4177665" y="9127672"/>
          <a:ext cx="0" cy="141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67" name="【橋りょう・トンネル】&#10;有形固定資産減価償却率最小値テキスト">
          <a:extLst>
            <a:ext uri="{FF2B5EF4-FFF2-40B4-BE49-F238E27FC236}">
              <a16:creationId xmlns:a16="http://schemas.microsoft.com/office/drawing/2014/main" id="{4EE17955-3BFB-47FB-8E16-31601202B0C4}"/>
            </a:ext>
          </a:extLst>
        </xdr:cNvPr>
        <xdr:cNvSpPr txBox="1"/>
      </xdr:nvSpPr>
      <xdr:spPr>
        <a:xfrm>
          <a:off x="4216400" y="10542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68" name="直線コネクタ 167">
          <a:extLst>
            <a:ext uri="{FF2B5EF4-FFF2-40B4-BE49-F238E27FC236}">
              <a16:creationId xmlns:a16="http://schemas.microsoft.com/office/drawing/2014/main" id="{35FFDE34-E12A-4F6D-AAF5-FEBF3DCBA8F5}"/>
            </a:ext>
          </a:extLst>
        </xdr:cNvPr>
        <xdr:cNvCxnSpPr/>
      </xdr:nvCxnSpPr>
      <xdr:spPr>
        <a:xfrm>
          <a:off x="4108450" y="105382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69" name="【橋りょう・トンネル】&#10;有形固定資産減価償却率最大値テキスト">
          <a:extLst>
            <a:ext uri="{FF2B5EF4-FFF2-40B4-BE49-F238E27FC236}">
              <a16:creationId xmlns:a16="http://schemas.microsoft.com/office/drawing/2014/main" id="{566DE666-910A-4EE9-847A-93871A291CD4}"/>
            </a:ext>
          </a:extLst>
        </xdr:cNvPr>
        <xdr:cNvSpPr txBox="1"/>
      </xdr:nvSpPr>
      <xdr:spPr>
        <a:xfrm>
          <a:off x="4216400" y="8915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0" name="直線コネクタ 169">
          <a:extLst>
            <a:ext uri="{FF2B5EF4-FFF2-40B4-BE49-F238E27FC236}">
              <a16:creationId xmlns:a16="http://schemas.microsoft.com/office/drawing/2014/main" id="{9408FFED-4A3F-409E-9F33-56693A7D79E7}"/>
            </a:ext>
          </a:extLst>
        </xdr:cNvPr>
        <xdr:cNvCxnSpPr/>
      </xdr:nvCxnSpPr>
      <xdr:spPr>
        <a:xfrm>
          <a:off x="4108450" y="91276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14168</xdr:rowOff>
    </xdr:from>
    <xdr:ext cx="405111" cy="259045"/>
    <xdr:sp macro="" textlink="">
      <xdr:nvSpPr>
        <xdr:cNvPr id="171" name="【橋りょう・トンネル】&#10;有形固定資産減価償却率平均値テキスト">
          <a:extLst>
            <a:ext uri="{FF2B5EF4-FFF2-40B4-BE49-F238E27FC236}">
              <a16:creationId xmlns:a16="http://schemas.microsoft.com/office/drawing/2014/main" id="{8FD8E756-73D6-43CF-8873-AED027D0CF46}"/>
            </a:ext>
          </a:extLst>
        </xdr:cNvPr>
        <xdr:cNvSpPr txBox="1"/>
      </xdr:nvSpPr>
      <xdr:spPr>
        <a:xfrm>
          <a:off x="4216400" y="100916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35741</xdr:rowOff>
    </xdr:from>
    <xdr:to>
      <xdr:col>24</xdr:col>
      <xdr:colOff>114300</xdr:colOff>
      <xdr:row>61</xdr:row>
      <xdr:rowOff>137341</xdr:rowOff>
    </xdr:to>
    <xdr:sp macro="" textlink="">
      <xdr:nvSpPr>
        <xdr:cNvPr id="172" name="フローチャート: 判断 171">
          <a:extLst>
            <a:ext uri="{FF2B5EF4-FFF2-40B4-BE49-F238E27FC236}">
              <a16:creationId xmlns:a16="http://schemas.microsoft.com/office/drawing/2014/main" id="{10EABB6E-A751-4F8A-8CC3-88F1340D7A9C}"/>
            </a:ext>
          </a:extLst>
        </xdr:cNvPr>
        <xdr:cNvSpPr/>
      </xdr:nvSpPr>
      <xdr:spPr>
        <a:xfrm>
          <a:off x="4127500" y="1011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173" name="フローチャート: 判断 172">
          <a:extLst>
            <a:ext uri="{FF2B5EF4-FFF2-40B4-BE49-F238E27FC236}">
              <a16:creationId xmlns:a16="http://schemas.microsoft.com/office/drawing/2014/main" id="{5C5EAC45-CBD6-464D-A9C3-01826D1B5CB8}"/>
            </a:ext>
          </a:extLst>
        </xdr:cNvPr>
        <xdr:cNvSpPr/>
      </xdr:nvSpPr>
      <xdr:spPr>
        <a:xfrm>
          <a:off x="3384550" y="1010992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74" name="フローチャート: 判断 173">
          <a:extLst>
            <a:ext uri="{FF2B5EF4-FFF2-40B4-BE49-F238E27FC236}">
              <a16:creationId xmlns:a16="http://schemas.microsoft.com/office/drawing/2014/main" id="{7321DEB5-4ACE-48B1-9DAF-AADB660B40E7}"/>
            </a:ext>
          </a:extLst>
        </xdr:cNvPr>
        <xdr:cNvSpPr/>
      </xdr:nvSpPr>
      <xdr:spPr>
        <a:xfrm>
          <a:off x="2571750" y="10077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130447</xdr:rowOff>
    </xdr:from>
    <xdr:to>
      <xdr:col>10</xdr:col>
      <xdr:colOff>165100</xdr:colOff>
      <xdr:row>61</xdr:row>
      <xdr:rowOff>60597</xdr:rowOff>
    </xdr:to>
    <xdr:sp macro="" textlink="">
      <xdr:nvSpPr>
        <xdr:cNvPr id="175" name="フローチャート: 判断 174">
          <a:extLst>
            <a:ext uri="{FF2B5EF4-FFF2-40B4-BE49-F238E27FC236}">
              <a16:creationId xmlns:a16="http://schemas.microsoft.com/office/drawing/2014/main" id="{24DB5FCA-EDEE-4C35-BB19-808C7388B253}"/>
            </a:ext>
          </a:extLst>
        </xdr:cNvPr>
        <xdr:cNvSpPr/>
      </xdr:nvSpPr>
      <xdr:spPr>
        <a:xfrm>
          <a:off x="1778000" y="1004279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164737</xdr:rowOff>
    </xdr:from>
    <xdr:to>
      <xdr:col>6</xdr:col>
      <xdr:colOff>38100</xdr:colOff>
      <xdr:row>61</xdr:row>
      <xdr:rowOff>94887</xdr:rowOff>
    </xdr:to>
    <xdr:sp macro="" textlink="">
      <xdr:nvSpPr>
        <xdr:cNvPr id="176" name="フローチャート: 判断 175">
          <a:extLst>
            <a:ext uri="{FF2B5EF4-FFF2-40B4-BE49-F238E27FC236}">
              <a16:creationId xmlns:a16="http://schemas.microsoft.com/office/drawing/2014/main" id="{66A1D429-79E1-4D12-9DD2-D2049E5C1D93}"/>
            </a:ext>
          </a:extLst>
        </xdr:cNvPr>
        <xdr:cNvSpPr/>
      </xdr:nvSpPr>
      <xdr:spPr>
        <a:xfrm>
          <a:off x="984250" y="1007708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63346980-4AB3-4D2E-83D0-355F603497BF}"/>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D152BA55-9BF0-4B2D-83B2-CF64027EC049}"/>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B93596F-4357-4D68-83AA-C70666A8EEBF}"/>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D14E171D-0282-412D-A058-31985C895F71}"/>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1423C892-C593-4371-90BE-3635A5E95805}"/>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71665</xdr:rowOff>
    </xdr:from>
    <xdr:to>
      <xdr:col>24</xdr:col>
      <xdr:colOff>114300</xdr:colOff>
      <xdr:row>56</xdr:row>
      <xdr:rowOff>1815</xdr:rowOff>
    </xdr:to>
    <xdr:sp macro="" textlink="">
      <xdr:nvSpPr>
        <xdr:cNvPr id="182" name="楕円 181">
          <a:extLst>
            <a:ext uri="{FF2B5EF4-FFF2-40B4-BE49-F238E27FC236}">
              <a16:creationId xmlns:a16="http://schemas.microsoft.com/office/drawing/2014/main" id="{08385141-65E4-4F9A-8AA4-86B417BA72B9}"/>
            </a:ext>
          </a:extLst>
        </xdr:cNvPr>
        <xdr:cNvSpPr/>
      </xdr:nvSpPr>
      <xdr:spPr>
        <a:xfrm>
          <a:off x="4127500" y="91585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158042</xdr:rowOff>
    </xdr:from>
    <xdr:ext cx="340478" cy="259045"/>
    <xdr:sp macro="" textlink="">
      <xdr:nvSpPr>
        <xdr:cNvPr id="183" name="【橋りょう・トンネル】&#10;有形固定資産減価償却率該当値テキスト">
          <a:extLst>
            <a:ext uri="{FF2B5EF4-FFF2-40B4-BE49-F238E27FC236}">
              <a16:creationId xmlns:a16="http://schemas.microsoft.com/office/drawing/2014/main" id="{E4D920A5-AD6A-44E0-9452-5E9A8BC7C4D7}"/>
            </a:ext>
          </a:extLst>
        </xdr:cNvPr>
        <xdr:cNvSpPr txBox="1"/>
      </xdr:nvSpPr>
      <xdr:spPr>
        <a:xfrm>
          <a:off x="4216400" y="90797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42273</xdr:rowOff>
    </xdr:from>
    <xdr:to>
      <xdr:col>20</xdr:col>
      <xdr:colOff>38100</xdr:colOff>
      <xdr:row>55</xdr:row>
      <xdr:rowOff>143873</xdr:rowOff>
    </xdr:to>
    <xdr:sp macro="" textlink="">
      <xdr:nvSpPr>
        <xdr:cNvPr id="184" name="楕円 183">
          <a:extLst>
            <a:ext uri="{FF2B5EF4-FFF2-40B4-BE49-F238E27FC236}">
              <a16:creationId xmlns:a16="http://schemas.microsoft.com/office/drawing/2014/main" id="{D73BFDBF-6CFF-459E-A1CF-07022B01CF5D}"/>
            </a:ext>
          </a:extLst>
        </xdr:cNvPr>
        <xdr:cNvSpPr/>
      </xdr:nvSpPr>
      <xdr:spPr>
        <a:xfrm>
          <a:off x="3384550" y="912912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93073</xdr:rowOff>
    </xdr:from>
    <xdr:to>
      <xdr:col>24</xdr:col>
      <xdr:colOff>63500</xdr:colOff>
      <xdr:row>55</xdr:row>
      <xdr:rowOff>122465</xdr:rowOff>
    </xdr:to>
    <xdr:cxnSp macro="">
      <xdr:nvCxnSpPr>
        <xdr:cNvPr id="185" name="直線コネクタ 184">
          <a:extLst>
            <a:ext uri="{FF2B5EF4-FFF2-40B4-BE49-F238E27FC236}">
              <a16:creationId xmlns:a16="http://schemas.microsoft.com/office/drawing/2014/main" id="{D3BDC84E-807C-41CC-824D-3EF000222563}"/>
            </a:ext>
          </a:extLst>
        </xdr:cNvPr>
        <xdr:cNvCxnSpPr/>
      </xdr:nvCxnSpPr>
      <xdr:spPr>
        <a:xfrm>
          <a:off x="3429000" y="9179923"/>
          <a:ext cx="7493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73297</xdr:rowOff>
    </xdr:from>
    <xdr:to>
      <xdr:col>15</xdr:col>
      <xdr:colOff>101600</xdr:colOff>
      <xdr:row>56</xdr:row>
      <xdr:rowOff>3447</xdr:rowOff>
    </xdr:to>
    <xdr:sp macro="" textlink="">
      <xdr:nvSpPr>
        <xdr:cNvPr id="186" name="楕円 185">
          <a:extLst>
            <a:ext uri="{FF2B5EF4-FFF2-40B4-BE49-F238E27FC236}">
              <a16:creationId xmlns:a16="http://schemas.microsoft.com/office/drawing/2014/main" id="{D3859BF2-F288-4953-B831-6806686332D9}"/>
            </a:ext>
          </a:extLst>
        </xdr:cNvPr>
        <xdr:cNvSpPr/>
      </xdr:nvSpPr>
      <xdr:spPr>
        <a:xfrm>
          <a:off x="2571750" y="916014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93073</xdr:rowOff>
    </xdr:from>
    <xdr:to>
      <xdr:col>19</xdr:col>
      <xdr:colOff>177800</xdr:colOff>
      <xdr:row>55</xdr:row>
      <xdr:rowOff>124097</xdr:rowOff>
    </xdr:to>
    <xdr:cxnSp macro="">
      <xdr:nvCxnSpPr>
        <xdr:cNvPr id="187" name="直線コネクタ 186">
          <a:extLst>
            <a:ext uri="{FF2B5EF4-FFF2-40B4-BE49-F238E27FC236}">
              <a16:creationId xmlns:a16="http://schemas.microsoft.com/office/drawing/2014/main" id="{10F6A083-B3E8-44F5-94B7-65880008F199}"/>
            </a:ext>
          </a:extLst>
        </xdr:cNvPr>
        <xdr:cNvCxnSpPr/>
      </xdr:nvCxnSpPr>
      <xdr:spPr>
        <a:xfrm flipV="1">
          <a:off x="2622550" y="9179923"/>
          <a:ext cx="80645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9616</xdr:rowOff>
    </xdr:from>
    <xdr:to>
      <xdr:col>10</xdr:col>
      <xdr:colOff>165100</xdr:colOff>
      <xdr:row>55</xdr:row>
      <xdr:rowOff>111216</xdr:rowOff>
    </xdr:to>
    <xdr:sp macro="" textlink="">
      <xdr:nvSpPr>
        <xdr:cNvPr id="188" name="楕円 187">
          <a:extLst>
            <a:ext uri="{FF2B5EF4-FFF2-40B4-BE49-F238E27FC236}">
              <a16:creationId xmlns:a16="http://schemas.microsoft.com/office/drawing/2014/main" id="{8113C45C-98CC-4E03-BA92-394414FDEAF9}"/>
            </a:ext>
          </a:extLst>
        </xdr:cNvPr>
        <xdr:cNvSpPr/>
      </xdr:nvSpPr>
      <xdr:spPr>
        <a:xfrm>
          <a:off x="1778000" y="909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60416</xdr:rowOff>
    </xdr:from>
    <xdr:to>
      <xdr:col>15</xdr:col>
      <xdr:colOff>50800</xdr:colOff>
      <xdr:row>55</xdr:row>
      <xdr:rowOff>124097</xdr:rowOff>
    </xdr:to>
    <xdr:cxnSp macro="">
      <xdr:nvCxnSpPr>
        <xdr:cNvPr id="189" name="直線コネクタ 188">
          <a:extLst>
            <a:ext uri="{FF2B5EF4-FFF2-40B4-BE49-F238E27FC236}">
              <a16:creationId xmlns:a16="http://schemas.microsoft.com/office/drawing/2014/main" id="{E91D843C-05F0-438C-B0BA-FF3140AA1C67}"/>
            </a:ext>
          </a:extLst>
        </xdr:cNvPr>
        <xdr:cNvCxnSpPr/>
      </xdr:nvCxnSpPr>
      <xdr:spPr>
        <a:xfrm>
          <a:off x="1828800" y="9147266"/>
          <a:ext cx="79375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125203</xdr:rowOff>
    </xdr:from>
    <xdr:ext cx="405111" cy="259045"/>
    <xdr:sp macro="" textlink="">
      <xdr:nvSpPr>
        <xdr:cNvPr id="190" name="n_1aveValue【橋りょう・トンネル】&#10;有形固定資産減価償却率">
          <a:extLst>
            <a:ext uri="{FF2B5EF4-FFF2-40B4-BE49-F238E27FC236}">
              <a16:creationId xmlns:a16="http://schemas.microsoft.com/office/drawing/2014/main" id="{471F1987-D788-430B-A6A4-4A58D9003B50}"/>
            </a:ext>
          </a:extLst>
        </xdr:cNvPr>
        <xdr:cNvSpPr txBox="1"/>
      </xdr:nvSpPr>
      <xdr:spPr>
        <a:xfrm>
          <a:off x="3239144" y="10202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92546</xdr:rowOff>
    </xdr:from>
    <xdr:ext cx="405111" cy="259045"/>
    <xdr:sp macro="" textlink="">
      <xdr:nvSpPr>
        <xdr:cNvPr id="191" name="n_2aveValue【橋りょう・トンネル】&#10;有形固定資産減価償却率">
          <a:extLst>
            <a:ext uri="{FF2B5EF4-FFF2-40B4-BE49-F238E27FC236}">
              <a16:creationId xmlns:a16="http://schemas.microsoft.com/office/drawing/2014/main" id="{9EF2D039-972F-4D31-B9E6-AD83CF3D6649}"/>
            </a:ext>
          </a:extLst>
        </xdr:cNvPr>
        <xdr:cNvSpPr txBox="1"/>
      </xdr:nvSpPr>
      <xdr:spPr>
        <a:xfrm>
          <a:off x="2439044" y="10169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51724</xdr:rowOff>
    </xdr:from>
    <xdr:ext cx="405111" cy="259045"/>
    <xdr:sp macro="" textlink="">
      <xdr:nvSpPr>
        <xdr:cNvPr id="192" name="n_3aveValue【橋りょう・トンネル】&#10;有形固定資産減価償却率">
          <a:extLst>
            <a:ext uri="{FF2B5EF4-FFF2-40B4-BE49-F238E27FC236}">
              <a16:creationId xmlns:a16="http://schemas.microsoft.com/office/drawing/2014/main" id="{FF4E40B8-2D96-45FA-BBF6-D5EBA0B52E59}"/>
            </a:ext>
          </a:extLst>
        </xdr:cNvPr>
        <xdr:cNvSpPr txBox="1"/>
      </xdr:nvSpPr>
      <xdr:spPr>
        <a:xfrm>
          <a:off x="1645294" y="10129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111414</xdr:rowOff>
    </xdr:from>
    <xdr:ext cx="405111" cy="259045"/>
    <xdr:sp macro="" textlink="">
      <xdr:nvSpPr>
        <xdr:cNvPr id="193" name="n_4aveValue【橋りょう・トンネル】&#10;有形固定資産減価償却率">
          <a:extLst>
            <a:ext uri="{FF2B5EF4-FFF2-40B4-BE49-F238E27FC236}">
              <a16:creationId xmlns:a16="http://schemas.microsoft.com/office/drawing/2014/main" id="{E7E3BE66-4ACD-4588-A6BC-0B0413FC3B96}"/>
            </a:ext>
          </a:extLst>
        </xdr:cNvPr>
        <xdr:cNvSpPr txBox="1"/>
      </xdr:nvSpPr>
      <xdr:spPr>
        <a:xfrm>
          <a:off x="851544" y="9858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53</xdr:row>
      <xdr:rowOff>160400</xdr:rowOff>
    </xdr:from>
    <xdr:ext cx="340478" cy="259045"/>
    <xdr:sp macro="" textlink="">
      <xdr:nvSpPr>
        <xdr:cNvPr id="194" name="n_1mainValue【橋りょう・トンネル】&#10;有形固定資産減価償却率">
          <a:extLst>
            <a:ext uri="{FF2B5EF4-FFF2-40B4-BE49-F238E27FC236}">
              <a16:creationId xmlns:a16="http://schemas.microsoft.com/office/drawing/2014/main" id="{43F78796-00FA-4132-8BC0-421FC51D55C8}"/>
            </a:ext>
          </a:extLst>
        </xdr:cNvPr>
        <xdr:cNvSpPr txBox="1"/>
      </xdr:nvSpPr>
      <xdr:spPr>
        <a:xfrm>
          <a:off x="3258761" y="89170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54</xdr:row>
      <xdr:rowOff>19974</xdr:rowOff>
    </xdr:from>
    <xdr:ext cx="340478" cy="259045"/>
    <xdr:sp macro="" textlink="">
      <xdr:nvSpPr>
        <xdr:cNvPr id="195" name="n_2mainValue【橋りょう・トンネル】&#10;有形固定資産減価償却率">
          <a:extLst>
            <a:ext uri="{FF2B5EF4-FFF2-40B4-BE49-F238E27FC236}">
              <a16:creationId xmlns:a16="http://schemas.microsoft.com/office/drawing/2014/main" id="{D54CFA9F-04A3-448E-9FDD-6F8D7EB4C84D}"/>
            </a:ext>
          </a:extLst>
        </xdr:cNvPr>
        <xdr:cNvSpPr txBox="1"/>
      </xdr:nvSpPr>
      <xdr:spPr>
        <a:xfrm>
          <a:off x="2471361" y="89417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53</xdr:row>
      <xdr:rowOff>127743</xdr:rowOff>
    </xdr:from>
    <xdr:ext cx="340478" cy="259045"/>
    <xdr:sp macro="" textlink="">
      <xdr:nvSpPr>
        <xdr:cNvPr id="196" name="n_3mainValue【橋りょう・トンネル】&#10;有形固定資産減価償却率">
          <a:extLst>
            <a:ext uri="{FF2B5EF4-FFF2-40B4-BE49-F238E27FC236}">
              <a16:creationId xmlns:a16="http://schemas.microsoft.com/office/drawing/2014/main" id="{A3861FDB-F54B-41A3-8286-C040B5F9EC4B}"/>
            </a:ext>
          </a:extLst>
        </xdr:cNvPr>
        <xdr:cNvSpPr txBox="1"/>
      </xdr:nvSpPr>
      <xdr:spPr>
        <a:xfrm>
          <a:off x="1677611" y="88843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a:extLst>
            <a:ext uri="{FF2B5EF4-FFF2-40B4-BE49-F238E27FC236}">
              <a16:creationId xmlns:a16="http://schemas.microsoft.com/office/drawing/2014/main" id="{7D7995B0-ED5A-443A-9A23-2C431E62CEAD}"/>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a:extLst>
            <a:ext uri="{FF2B5EF4-FFF2-40B4-BE49-F238E27FC236}">
              <a16:creationId xmlns:a16="http://schemas.microsoft.com/office/drawing/2014/main" id="{A61BA7BF-8584-4EEF-BE17-AC191CB5BAF2}"/>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a:extLst>
            <a:ext uri="{FF2B5EF4-FFF2-40B4-BE49-F238E27FC236}">
              <a16:creationId xmlns:a16="http://schemas.microsoft.com/office/drawing/2014/main" id="{74E0D220-961C-4935-B177-4CD7E155B5B4}"/>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a:extLst>
            <a:ext uri="{FF2B5EF4-FFF2-40B4-BE49-F238E27FC236}">
              <a16:creationId xmlns:a16="http://schemas.microsoft.com/office/drawing/2014/main" id="{AF8BB498-B618-44EC-8F6F-F4CC8DB0E4AF}"/>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a:extLst>
            <a:ext uri="{FF2B5EF4-FFF2-40B4-BE49-F238E27FC236}">
              <a16:creationId xmlns:a16="http://schemas.microsoft.com/office/drawing/2014/main" id="{6451377A-8DF5-4F0C-B80D-F3DBFA1D92A2}"/>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a:extLst>
            <a:ext uri="{FF2B5EF4-FFF2-40B4-BE49-F238E27FC236}">
              <a16:creationId xmlns:a16="http://schemas.microsoft.com/office/drawing/2014/main" id="{1C50C81B-2331-4F02-BD4F-84C78538CBAE}"/>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a:extLst>
            <a:ext uri="{FF2B5EF4-FFF2-40B4-BE49-F238E27FC236}">
              <a16:creationId xmlns:a16="http://schemas.microsoft.com/office/drawing/2014/main" id="{B108AE55-BEE3-4724-A9BE-5090EE030D84}"/>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a:extLst>
            <a:ext uri="{FF2B5EF4-FFF2-40B4-BE49-F238E27FC236}">
              <a16:creationId xmlns:a16="http://schemas.microsoft.com/office/drawing/2014/main" id="{F239FEC9-40A1-4A12-A75A-F2143D332F2C}"/>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a:extLst>
            <a:ext uri="{FF2B5EF4-FFF2-40B4-BE49-F238E27FC236}">
              <a16:creationId xmlns:a16="http://schemas.microsoft.com/office/drawing/2014/main" id="{8225B48C-9C1C-4F36-870B-3BCAF1A9ABD0}"/>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a:extLst>
            <a:ext uri="{FF2B5EF4-FFF2-40B4-BE49-F238E27FC236}">
              <a16:creationId xmlns:a16="http://schemas.microsoft.com/office/drawing/2014/main" id="{7ECC4823-1D9C-46A7-B8F9-A1C6CBCE93DD}"/>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7" name="直線コネクタ 206">
          <a:extLst>
            <a:ext uri="{FF2B5EF4-FFF2-40B4-BE49-F238E27FC236}">
              <a16:creationId xmlns:a16="http://schemas.microsoft.com/office/drawing/2014/main" id="{615BAB75-F236-493D-ABC7-FAB36A7A5A61}"/>
            </a:ext>
          </a:extLst>
        </xdr:cNvPr>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8" name="テキスト ボックス 207">
          <a:extLst>
            <a:ext uri="{FF2B5EF4-FFF2-40B4-BE49-F238E27FC236}">
              <a16:creationId xmlns:a16="http://schemas.microsoft.com/office/drawing/2014/main" id="{068F3869-6C3B-47C5-9F13-762EDB9FF795}"/>
            </a:ext>
          </a:extLst>
        </xdr:cNvPr>
        <xdr:cNvSpPr txBox="1"/>
      </xdr:nvSpPr>
      <xdr:spPr>
        <a:xfrm>
          <a:off x="5726564" y="10513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9" name="直線コネクタ 208">
          <a:extLst>
            <a:ext uri="{FF2B5EF4-FFF2-40B4-BE49-F238E27FC236}">
              <a16:creationId xmlns:a16="http://schemas.microsoft.com/office/drawing/2014/main" id="{12B68FBA-CC71-4CB8-AF55-51008FC11E10}"/>
            </a:ext>
          </a:extLst>
        </xdr:cNvPr>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0" name="テキスト ボックス 209">
          <a:extLst>
            <a:ext uri="{FF2B5EF4-FFF2-40B4-BE49-F238E27FC236}">
              <a16:creationId xmlns:a16="http://schemas.microsoft.com/office/drawing/2014/main" id="{BFB7D389-D240-4E40-9AEE-4386737BAD12}"/>
            </a:ext>
          </a:extLst>
        </xdr:cNvPr>
        <xdr:cNvSpPr txBox="1"/>
      </xdr:nvSpPr>
      <xdr:spPr>
        <a:xfrm>
          <a:off x="532787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1" name="直線コネクタ 210">
          <a:extLst>
            <a:ext uri="{FF2B5EF4-FFF2-40B4-BE49-F238E27FC236}">
              <a16:creationId xmlns:a16="http://schemas.microsoft.com/office/drawing/2014/main" id="{DB35272F-C503-4EAF-98F6-A7AB5BD6E2EA}"/>
            </a:ext>
          </a:extLst>
        </xdr:cNvPr>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2" name="テキスト ボックス 211">
          <a:extLst>
            <a:ext uri="{FF2B5EF4-FFF2-40B4-BE49-F238E27FC236}">
              <a16:creationId xmlns:a16="http://schemas.microsoft.com/office/drawing/2014/main" id="{F3187E45-6EAD-4D5F-A239-77BFE21198FB}"/>
            </a:ext>
          </a:extLst>
        </xdr:cNvPr>
        <xdr:cNvSpPr txBox="1"/>
      </xdr:nvSpPr>
      <xdr:spPr>
        <a:xfrm>
          <a:off x="5327878" y="9776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3" name="直線コネクタ 212">
          <a:extLst>
            <a:ext uri="{FF2B5EF4-FFF2-40B4-BE49-F238E27FC236}">
              <a16:creationId xmlns:a16="http://schemas.microsoft.com/office/drawing/2014/main" id="{6231EBC7-9958-430A-AD24-5B39B3C077E3}"/>
            </a:ext>
          </a:extLst>
        </xdr:cNvPr>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4" name="テキスト ボックス 213">
          <a:extLst>
            <a:ext uri="{FF2B5EF4-FFF2-40B4-BE49-F238E27FC236}">
              <a16:creationId xmlns:a16="http://schemas.microsoft.com/office/drawing/2014/main" id="{DF5FA8B4-7108-4A5A-A80F-7BD11B24D242}"/>
            </a:ext>
          </a:extLst>
        </xdr:cNvPr>
        <xdr:cNvSpPr txBox="1"/>
      </xdr:nvSpPr>
      <xdr:spPr>
        <a:xfrm>
          <a:off x="5327878" y="9414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5" name="直線コネクタ 214">
          <a:extLst>
            <a:ext uri="{FF2B5EF4-FFF2-40B4-BE49-F238E27FC236}">
              <a16:creationId xmlns:a16="http://schemas.microsoft.com/office/drawing/2014/main" id="{47753AA1-6547-459E-BABE-75C50E9DFB55}"/>
            </a:ext>
          </a:extLst>
        </xdr:cNvPr>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6" name="テキスト ボックス 215">
          <a:extLst>
            <a:ext uri="{FF2B5EF4-FFF2-40B4-BE49-F238E27FC236}">
              <a16:creationId xmlns:a16="http://schemas.microsoft.com/office/drawing/2014/main" id="{1C68C1E0-2647-430D-9490-177EF89FA49B}"/>
            </a:ext>
          </a:extLst>
        </xdr:cNvPr>
        <xdr:cNvSpPr txBox="1"/>
      </xdr:nvSpPr>
      <xdr:spPr>
        <a:xfrm>
          <a:off x="5327878" y="90462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7" name="直線コネクタ 216">
          <a:extLst>
            <a:ext uri="{FF2B5EF4-FFF2-40B4-BE49-F238E27FC236}">
              <a16:creationId xmlns:a16="http://schemas.microsoft.com/office/drawing/2014/main" id="{F96EEA6D-AB64-4FE9-B721-1469ABC6A6A4}"/>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8" name="テキスト ボックス 217">
          <a:extLst>
            <a:ext uri="{FF2B5EF4-FFF2-40B4-BE49-F238E27FC236}">
              <a16:creationId xmlns:a16="http://schemas.microsoft.com/office/drawing/2014/main" id="{DBE98CB5-EB76-4179-A464-8CD6E544246D}"/>
            </a:ext>
          </a:extLst>
        </xdr:cNvPr>
        <xdr:cNvSpPr txBox="1"/>
      </xdr:nvSpPr>
      <xdr:spPr>
        <a:xfrm>
          <a:off x="5327878" y="86779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9" name="【橋りょう・トンネル】&#10;一人当たり有形固定資産（償却資産）額グラフ枠">
          <a:extLst>
            <a:ext uri="{FF2B5EF4-FFF2-40B4-BE49-F238E27FC236}">
              <a16:creationId xmlns:a16="http://schemas.microsoft.com/office/drawing/2014/main" id="{599E424E-04E7-4662-9FCB-ECC62653530F}"/>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36177</xdr:rowOff>
    </xdr:from>
    <xdr:to>
      <xdr:col>54</xdr:col>
      <xdr:colOff>189865</xdr:colOff>
      <xdr:row>64</xdr:row>
      <xdr:rowOff>75350</xdr:rowOff>
    </xdr:to>
    <xdr:cxnSp macro="">
      <xdr:nvCxnSpPr>
        <xdr:cNvPr id="220" name="直線コネクタ 219">
          <a:extLst>
            <a:ext uri="{FF2B5EF4-FFF2-40B4-BE49-F238E27FC236}">
              <a16:creationId xmlns:a16="http://schemas.microsoft.com/office/drawing/2014/main" id="{8589DAAB-1F0F-46A6-B7D4-B33D5FBCBAE4}"/>
            </a:ext>
          </a:extLst>
        </xdr:cNvPr>
        <xdr:cNvCxnSpPr/>
      </xdr:nvCxnSpPr>
      <xdr:spPr>
        <a:xfrm flipV="1">
          <a:off x="9429115" y="9288127"/>
          <a:ext cx="0" cy="1359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79177</xdr:rowOff>
    </xdr:from>
    <xdr:ext cx="469744" cy="259045"/>
    <xdr:sp macro="" textlink="">
      <xdr:nvSpPr>
        <xdr:cNvPr id="221" name="【橋りょう・トンネル】&#10;一人当たり有形固定資産（償却資産）額最小値テキスト">
          <a:extLst>
            <a:ext uri="{FF2B5EF4-FFF2-40B4-BE49-F238E27FC236}">
              <a16:creationId xmlns:a16="http://schemas.microsoft.com/office/drawing/2014/main" id="{B5A76052-0808-40B7-B961-C70170AC0E4D}"/>
            </a:ext>
          </a:extLst>
        </xdr:cNvPr>
        <xdr:cNvSpPr txBox="1"/>
      </xdr:nvSpPr>
      <xdr:spPr>
        <a:xfrm>
          <a:off x="9467850" y="1065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75350</xdr:rowOff>
    </xdr:from>
    <xdr:to>
      <xdr:col>55</xdr:col>
      <xdr:colOff>88900</xdr:colOff>
      <xdr:row>64</xdr:row>
      <xdr:rowOff>75350</xdr:rowOff>
    </xdr:to>
    <xdr:cxnSp macro="">
      <xdr:nvCxnSpPr>
        <xdr:cNvPr id="222" name="直線コネクタ 221">
          <a:extLst>
            <a:ext uri="{FF2B5EF4-FFF2-40B4-BE49-F238E27FC236}">
              <a16:creationId xmlns:a16="http://schemas.microsoft.com/office/drawing/2014/main" id="{8B61F55C-78CC-4AC4-86F0-D3A04CCB30E0}"/>
            </a:ext>
          </a:extLst>
        </xdr:cNvPr>
        <xdr:cNvCxnSpPr/>
      </xdr:nvCxnSpPr>
      <xdr:spPr>
        <a:xfrm>
          <a:off x="9359900" y="10648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154304</xdr:rowOff>
    </xdr:from>
    <xdr:ext cx="690189" cy="259045"/>
    <xdr:sp macro="" textlink="">
      <xdr:nvSpPr>
        <xdr:cNvPr id="223" name="【橋りょう・トンネル】&#10;一人当たり有形固定資産（償却資産）額最大値テキスト">
          <a:extLst>
            <a:ext uri="{FF2B5EF4-FFF2-40B4-BE49-F238E27FC236}">
              <a16:creationId xmlns:a16="http://schemas.microsoft.com/office/drawing/2014/main" id="{617E8EAF-B754-42D5-A963-E6568E3E4AF1}"/>
            </a:ext>
          </a:extLst>
        </xdr:cNvPr>
        <xdr:cNvSpPr txBox="1"/>
      </xdr:nvSpPr>
      <xdr:spPr>
        <a:xfrm>
          <a:off x="9467850" y="90760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3,705,047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36177</xdr:rowOff>
    </xdr:from>
    <xdr:to>
      <xdr:col>55</xdr:col>
      <xdr:colOff>88900</xdr:colOff>
      <xdr:row>56</xdr:row>
      <xdr:rowOff>36177</xdr:rowOff>
    </xdr:to>
    <xdr:cxnSp macro="">
      <xdr:nvCxnSpPr>
        <xdr:cNvPr id="224" name="直線コネクタ 223">
          <a:extLst>
            <a:ext uri="{FF2B5EF4-FFF2-40B4-BE49-F238E27FC236}">
              <a16:creationId xmlns:a16="http://schemas.microsoft.com/office/drawing/2014/main" id="{A02D6A0C-E9D5-4F93-9993-29738D511A06}"/>
            </a:ext>
          </a:extLst>
        </xdr:cNvPr>
        <xdr:cNvCxnSpPr/>
      </xdr:nvCxnSpPr>
      <xdr:spPr>
        <a:xfrm>
          <a:off x="9359900" y="92881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51083</xdr:rowOff>
    </xdr:from>
    <xdr:ext cx="599010" cy="259045"/>
    <xdr:sp macro="" textlink="">
      <xdr:nvSpPr>
        <xdr:cNvPr id="225" name="【橋りょう・トンネル】&#10;一人当たり有形固定資産（償却資産）額平均値テキスト">
          <a:extLst>
            <a:ext uri="{FF2B5EF4-FFF2-40B4-BE49-F238E27FC236}">
              <a16:creationId xmlns:a16="http://schemas.microsoft.com/office/drawing/2014/main" id="{368E6CA9-E00A-4DD4-9083-35600959FD82}"/>
            </a:ext>
          </a:extLst>
        </xdr:cNvPr>
        <xdr:cNvSpPr txBox="1"/>
      </xdr:nvSpPr>
      <xdr:spPr>
        <a:xfrm>
          <a:off x="9467850" y="102936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28206</xdr:rowOff>
    </xdr:from>
    <xdr:to>
      <xdr:col>55</xdr:col>
      <xdr:colOff>50800</xdr:colOff>
      <xdr:row>63</xdr:row>
      <xdr:rowOff>129806</xdr:rowOff>
    </xdr:to>
    <xdr:sp macro="" textlink="">
      <xdr:nvSpPr>
        <xdr:cNvPr id="226" name="フローチャート: 判断 225">
          <a:extLst>
            <a:ext uri="{FF2B5EF4-FFF2-40B4-BE49-F238E27FC236}">
              <a16:creationId xmlns:a16="http://schemas.microsoft.com/office/drawing/2014/main" id="{AAE08932-D47D-45C6-ABC8-977E72E46D87}"/>
            </a:ext>
          </a:extLst>
        </xdr:cNvPr>
        <xdr:cNvSpPr/>
      </xdr:nvSpPr>
      <xdr:spPr>
        <a:xfrm>
          <a:off x="9398000" y="1043585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25395</xdr:rowOff>
    </xdr:from>
    <xdr:to>
      <xdr:col>50</xdr:col>
      <xdr:colOff>165100</xdr:colOff>
      <xdr:row>63</xdr:row>
      <xdr:rowOff>126995</xdr:rowOff>
    </xdr:to>
    <xdr:sp macro="" textlink="">
      <xdr:nvSpPr>
        <xdr:cNvPr id="227" name="フローチャート: 判断 226">
          <a:extLst>
            <a:ext uri="{FF2B5EF4-FFF2-40B4-BE49-F238E27FC236}">
              <a16:creationId xmlns:a16="http://schemas.microsoft.com/office/drawing/2014/main" id="{E4883D98-93D9-44D0-A4F0-5AD336A25892}"/>
            </a:ext>
          </a:extLst>
        </xdr:cNvPr>
        <xdr:cNvSpPr/>
      </xdr:nvSpPr>
      <xdr:spPr>
        <a:xfrm>
          <a:off x="8636000" y="1043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3337</xdr:rowOff>
    </xdr:from>
    <xdr:to>
      <xdr:col>46</xdr:col>
      <xdr:colOff>38100</xdr:colOff>
      <xdr:row>63</xdr:row>
      <xdr:rowOff>104937</xdr:rowOff>
    </xdr:to>
    <xdr:sp macro="" textlink="">
      <xdr:nvSpPr>
        <xdr:cNvPr id="228" name="フローチャート: 判断 227">
          <a:extLst>
            <a:ext uri="{FF2B5EF4-FFF2-40B4-BE49-F238E27FC236}">
              <a16:creationId xmlns:a16="http://schemas.microsoft.com/office/drawing/2014/main" id="{E10ED91C-C0A1-401B-A14D-401C32EDBB23}"/>
            </a:ext>
          </a:extLst>
        </xdr:cNvPr>
        <xdr:cNvSpPr/>
      </xdr:nvSpPr>
      <xdr:spPr>
        <a:xfrm>
          <a:off x="7842250" y="1041098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167370</xdr:rowOff>
    </xdr:from>
    <xdr:to>
      <xdr:col>41</xdr:col>
      <xdr:colOff>101600</xdr:colOff>
      <xdr:row>63</xdr:row>
      <xdr:rowOff>97520</xdr:rowOff>
    </xdr:to>
    <xdr:sp macro="" textlink="">
      <xdr:nvSpPr>
        <xdr:cNvPr id="229" name="フローチャート: 判断 228">
          <a:extLst>
            <a:ext uri="{FF2B5EF4-FFF2-40B4-BE49-F238E27FC236}">
              <a16:creationId xmlns:a16="http://schemas.microsoft.com/office/drawing/2014/main" id="{992B1B10-E4A7-4F5D-83A9-73C1B2714563}"/>
            </a:ext>
          </a:extLst>
        </xdr:cNvPr>
        <xdr:cNvSpPr/>
      </xdr:nvSpPr>
      <xdr:spPr>
        <a:xfrm>
          <a:off x="7029450" y="104099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33293</xdr:rowOff>
    </xdr:from>
    <xdr:to>
      <xdr:col>36</xdr:col>
      <xdr:colOff>165100</xdr:colOff>
      <xdr:row>63</xdr:row>
      <xdr:rowOff>134893</xdr:rowOff>
    </xdr:to>
    <xdr:sp macro="" textlink="">
      <xdr:nvSpPr>
        <xdr:cNvPr id="230" name="フローチャート: 判断 229">
          <a:extLst>
            <a:ext uri="{FF2B5EF4-FFF2-40B4-BE49-F238E27FC236}">
              <a16:creationId xmlns:a16="http://schemas.microsoft.com/office/drawing/2014/main" id="{E8ED7206-2D38-4473-8AAB-E736F82E5B33}"/>
            </a:ext>
          </a:extLst>
        </xdr:cNvPr>
        <xdr:cNvSpPr/>
      </xdr:nvSpPr>
      <xdr:spPr>
        <a:xfrm>
          <a:off x="6235700" y="10440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9AC16805-5875-4420-8F91-6FF09EB0E4FF}"/>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2D295086-974E-4EAB-A7CD-E7BCE5AB6DCA}"/>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EA183D57-FF93-4512-B661-42DF0C8A8203}"/>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C549CD20-71DF-4010-AC91-E6E5F72B96A4}"/>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7E35DD5A-EDE8-4B05-82BD-06D75EF41B70}"/>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23874</xdr:rowOff>
    </xdr:from>
    <xdr:to>
      <xdr:col>55</xdr:col>
      <xdr:colOff>50800</xdr:colOff>
      <xdr:row>64</xdr:row>
      <xdr:rowOff>125474</xdr:rowOff>
    </xdr:to>
    <xdr:sp macro="" textlink="">
      <xdr:nvSpPr>
        <xdr:cNvPr id="236" name="楕円 235">
          <a:extLst>
            <a:ext uri="{FF2B5EF4-FFF2-40B4-BE49-F238E27FC236}">
              <a16:creationId xmlns:a16="http://schemas.microsoft.com/office/drawing/2014/main" id="{6DEC23C5-38B7-43A6-8DFB-6830FDE8EBDA}"/>
            </a:ext>
          </a:extLst>
        </xdr:cNvPr>
        <xdr:cNvSpPr/>
      </xdr:nvSpPr>
      <xdr:spPr>
        <a:xfrm>
          <a:off x="9398000" y="1059662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110251</xdr:rowOff>
    </xdr:from>
    <xdr:ext cx="469744" cy="259045"/>
    <xdr:sp macro="" textlink="">
      <xdr:nvSpPr>
        <xdr:cNvPr id="237" name="【橋りょう・トンネル】&#10;一人当たり有形固定資産（償却資産）額該当値テキスト">
          <a:extLst>
            <a:ext uri="{FF2B5EF4-FFF2-40B4-BE49-F238E27FC236}">
              <a16:creationId xmlns:a16="http://schemas.microsoft.com/office/drawing/2014/main" id="{839DA18A-5200-4399-8B17-733F2016C1EF}"/>
            </a:ext>
          </a:extLst>
        </xdr:cNvPr>
        <xdr:cNvSpPr txBox="1"/>
      </xdr:nvSpPr>
      <xdr:spPr>
        <a:xfrm>
          <a:off x="9467850" y="1051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23724</xdr:rowOff>
    </xdr:from>
    <xdr:to>
      <xdr:col>50</xdr:col>
      <xdr:colOff>165100</xdr:colOff>
      <xdr:row>64</xdr:row>
      <xdr:rowOff>125324</xdr:rowOff>
    </xdr:to>
    <xdr:sp macro="" textlink="">
      <xdr:nvSpPr>
        <xdr:cNvPr id="238" name="楕円 237">
          <a:extLst>
            <a:ext uri="{FF2B5EF4-FFF2-40B4-BE49-F238E27FC236}">
              <a16:creationId xmlns:a16="http://schemas.microsoft.com/office/drawing/2014/main" id="{CCF028CD-7833-441F-9865-88BCC84ADDC6}"/>
            </a:ext>
          </a:extLst>
        </xdr:cNvPr>
        <xdr:cNvSpPr/>
      </xdr:nvSpPr>
      <xdr:spPr>
        <a:xfrm>
          <a:off x="8636000" y="1059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74524</xdr:rowOff>
    </xdr:from>
    <xdr:to>
      <xdr:col>55</xdr:col>
      <xdr:colOff>0</xdr:colOff>
      <xdr:row>64</xdr:row>
      <xdr:rowOff>74674</xdr:rowOff>
    </xdr:to>
    <xdr:cxnSp macro="">
      <xdr:nvCxnSpPr>
        <xdr:cNvPr id="239" name="直線コネクタ 238">
          <a:extLst>
            <a:ext uri="{FF2B5EF4-FFF2-40B4-BE49-F238E27FC236}">
              <a16:creationId xmlns:a16="http://schemas.microsoft.com/office/drawing/2014/main" id="{55F28CDC-3224-469B-A66F-6755C7404F60}"/>
            </a:ext>
          </a:extLst>
        </xdr:cNvPr>
        <xdr:cNvCxnSpPr/>
      </xdr:nvCxnSpPr>
      <xdr:spPr>
        <a:xfrm>
          <a:off x="8686800" y="10647274"/>
          <a:ext cx="742950" cy="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23379</xdr:rowOff>
    </xdr:from>
    <xdr:to>
      <xdr:col>46</xdr:col>
      <xdr:colOff>38100</xdr:colOff>
      <xdr:row>64</xdr:row>
      <xdr:rowOff>124979</xdr:rowOff>
    </xdr:to>
    <xdr:sp macro="" textlink="">
      <xdr:nvSpPr>
        <xdr:cNvPr id="240" name="楕円 239">
          <a:extLst>
            <a:ext uri="{FF2B5EF4-FFF2-40B4-BE49-F238E27FC236}">
              <a16:creationId xmlns:a16="http://schemas.microsoft.com/office/drawing/2014/main" id="{97A3A4F1-17AA-427B-A3B7-CA304E773397}"/>
            </a:ext>
          </a:extLst>
        </xdr:cNvPr>
        <xdr:cNvSpPr/>
      </xdr:nvSpPr>
      <xdr:spPr>
        <a:xfrm>
          <a:off x="7842250" y="1059612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74179</xdr:rowOff>
    </xdr:from>
    <xdr:to>
      <xdr:col>50</xdr:col>
      <xdr:colOff>114300</xdr:colOff>
      <xdr:row>64</xdr:row>
      <xdr:rowOff>74524</xdr:rowOff>
    </xdr:to>
    <xdr:cxnSp macro="">
      <xdr:nvCxnSpPr>
        <xdr:cNvPr id="241" name="直線コネクタ 240">
          <a:extLst>
            <a:ext uri="{FF2B5EF4-FFF2-40B4-BE49-F238E27FC236}">
              <a16:creationId xmlns:a16="http://schemas.microsoft.com/office/drawing/2014/main" id="{7166A7D0-C802-442D-A8F6-ED2A036F6B8D}"/>
            </a:ext>
          </a:extLst>
        </xdr:cNvPr>
        <xdr:cNvCxnSpPr/>
      </xdr:nvCxnSpPr>
      <xdr:spPr>
        <a:xfrm>
          <a:off x="7886700" y="10646929"/>
          <a:ext cx="800100" cy="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24156</xdr:rowOff>
    </xdr:from>
    <xdr:to>
      <xdr:col>41</xdr:col>
      <xdr:colOff>101600</xdr:colOff>
      <xdr:row>64</xdr:row>
      <xdr:rowOff>125756</xdr:rowOff>
    </xdr:to>
    <xdr:sp macro="" textlink="">
      <xdr:nvSpPr>
        <xdr:cNvPr id="242" name="楕円 241">
          <a:extLst>
            <a:ext uri="{FF2B5EF4-FFF2-40B4-BE49-F238E27FC236}">
              <a16:creationId xmlns:a16="http://schemas.microsoft.com/office/drawing/2014/main" id="{EB958D90-F65E-49EF-A868-A661C02B2DFC}"/>
            </a:ext>
          </a:extLst>
        </xdr:cNvPr>
        <xdr:cNvSpPr/>
      </xdr:nvSpPr>
      <xdr:spPr>
        <a:xfrm>
          <a:off x="7029450" y="1059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74179</xdr:rowOff>
    </xdr:from>
    <xdr:to>
      <xdr:col>45</xdr:col>
      <xdr:colOff>177800</xdr:colOff>
      <xdr:row>64</xdr:row>
      <xdr:rowOff>74956</xdr:rowOff>
    </xdr:to>
    <xdr:cxnSp macro="">
      <xdr:nvCxnSpPr>
        <xdr:cNvPr id="243" name="直線コネクタ 242">
          <a:extLst>
            <a:ext uri="{FF2B5EF4-FFF2-40B4-BE49-F238E27FC236}">
              <a16:creationId xmlns:a16="http://schemas.microsoft.com/office/drawing/2014/main" id="{F29CB69C-34A9-4D57-BE23-9478B1666846}"/>
            </a:ext>
          </a:extLst>
        </xdr:cNvPr>
        <xdr:cNvCxnSpPr/>
      </xdr:nvCxnSpPr>
      <xdr:spPr>
        <a:xfrm flipV="1">
          <a:off x="7080250" y="10646929"/>
          <a:ext cx="80645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143522</xdr:rowOff>
    </xdr:from>
    <xdr:ext cx="599010" cy="259045"/>
    <xdr:sp macro="" textlink="">
      <xdr:nvSpPr>
        <xdr:cNvPr id="244" name="n_1aveValue【橋りょう・トンネル】&#10;一人当たり有形固定資産（償却資産）額">
          <a:extLst>
            <a:ext uri="{FF2B5EF4-FFF2-40B4-BE49-F238E27FC236}">
              <a16:creationId xmlns:a16="http://schemas.microsoft.com/office/drawing/2014/main" id="{5F4DD166-F70F-4622-B88D-C6B7133DF9F4}"/>
            </a:ext>
          </a:extLst>
        </xdr:cNvPr>
        <xdr:cNvSpPr txBox="1"/>
      </xdr:nvSpPr>
      <xdr:spPr>
        <a:xfrm>
          <a:off x="8399995" y="10220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121464</xdr:rowOff>
    </xdr:from>
    <xdr:ext cx="599010" cy="259045"/>
    <xdr:sp macro="" textlink="">
      <xdr:nvSpPr>
        <xdr:cNvPr id="245" name="n_2aveValue【橋りょう・トンネル】&#10;一人当たり有形固定資産（償却資産）額">
          <a:extLst>
            <a:ext uri="{FF2B5EF4-FFF2-40B4-BE49-F238E27FC236}">
              <a16:creationId xmlns:a16="http://schemas.microsoft.com/office/drawing/2014/main" id="{3C07650C-620E-47E3-89D1-82C8B0F69B46}"/>
            </a:ext>
          </a:extLst>
        </xdr:cNvPr>
        <xdr:cNvSpPr txBox="1"/>
      </xdr:nvSpPr>
      <xdr:spPr>
        <a:xfrm>
          <a:off x="7612595" y="1019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114047</xdr:rowOff>
    </xdr:from>
    <xdr:ext cx="599010" cy="259045"/>
    <xdr:sp macro="" textlink="">
      <xdr:nvSpPr>
        <xdr:cNvPr id="246" name="n_3aveValue【橋りょう・トンネル】&#10;一人当たり有形固定資産（償却資産）額">
          <a:extLst>
            <a:ext uri="{FF2B5EF4-FFF2-40B4-BE49-F238E27FC236}">
              <a16:creationId xmlns:a16="http://schemas.microsoft.com/office/drawing/2014/main" id="{73F8A1B7-0CF2-456D-92C6-F879F07E1802}"/>
            </a:ext>
          </a:extLst>
        </xdr:cNvPr>
        <xdr:cNvSpPr txBox="1"/>
      </xdr:nvSpPr>
      <xdr:spPr>
        <a:xfrm>
          <a:off x="6818845" y="10191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151420</xdr:rowOff>
    </xdr:from>
    <xdr:ext cx="599010" cy="259045"/>
    <xdr:sp macro="" textlink="">
      <xdr:nvSpPr>
        <xdr:cNvPr id="247" name="n_4aveValue【橋りょう・トンネル】&#10;一人当たり有形固定資産（償却資産）額">
          <a:extLst>
            <a:ext uri="{FF2B5EF4-FFF2-40B4-BE49-F238E27FC236}">
              <a16:creationId xmlns:a16="http://schemas.microsoft.com/office/drawing/2014/main" id="{943AB8F5-2444-45BB-A246-B231F5C0E655}"/>
            </a:ext>
          </a:extLst>
        </xdr:cNvPr>
        <xdr:cNvSpPr txBox="1"/>
      </xdr:nvSpPr>
      <xdr:spPr>
        <a:xfrm>
          <a:off x="6006045" y="10228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116451</xdr:rowOff>
    </xdr:from>
    <xdr:ext cx="469744" cy="259045"/>
    <xdr:sp macro="" textlink="">
      <xdr:nvSpPr>
        <xdr:cNvPr id="248" name="n_1mainValue【橋りょう・トンネル】&#10;一人当たり有形固定資産（償却資産）額">
          <a:extLst>
            <a:ext uri="{FF2B5EF4-FFF2-40B4-BE49-F238E27FC236}">
              <a16:creationId xmlns:a16="http://schemas.microsoft.com/office/drawing/2014/main" id="{4C00AB1A-F353-4C69-B0FE-7ACEF0625E13}"/>
            </a:ext>
          </a:extLst>
        </xdr:cNvPr>
        <xdr:cNvSpPr txBox="1"/>
      </xdr:nvSpPr>
      <xdr:spPr>
        <a:xfrm>
          <a:off x="8458278" y="1068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116106</xdr:rowOff>
    </xdr:from>
    <xdr:ext cx="469744" cy="259045"/>
    <xdr:sp macro="" textlink="">
      <xdr:nvSpPr>
        <xdr:cNvPr id="249" name="n_2mainValue【橋りょう・トンネル】&#10;一人当たり有形固定資産（償却資産）額">
          <a:extLst>
            <a:ext uri="{FF2B5EF4-FFF2-40B4-BE49-F238E27FC236}">
              <a16:creationId xmlns:a16="http://schemas.microsoft.com/office/drawing/2014/main" id="{F4B67891-B226-478A-BF40-A18F769FD2F6}"/>
            </a:ext>
          </a:extLst>
        </xdr:cNvPr>
        <xdr:cNvSpPr txBox="1"/>
      </xdr:nvSpPr>
      <xdr:spPr>
        <a:xfrm>
          <a:off x="7677228" y="1068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116883</xdr:rowOff>
    </xdr:from>
    <xdr:ext cx="469744" cy="259045"/>
    <xdr:sp macro="" textlink="">
      <xdr:nvSpPr>
        <xdr:cNvPr id="250" name="n_3mainValue【橋りょう・トンネル】&#10;一人当たり有形固定資産（償却資産）額">
          <a:extLst>
            <a:ext uri="{FF2B5EF4-FFF2-40B4-BE49-F238E27FC236}">
              <a16:creationId xmlns:a16="http://schemas.microsoft.com/office/drawing/2014/main" id="{0F84CEF6-3B92-4B55-BD18-DF18F1E8DF39}"/>
            </a:ext>
          </a:extLst>
        </xdr:cNvPr>
        <xdr:cNvSpPr txBox="1"/>
      </xdr:nvSpPr>
      <xdr:spPr>
        <a:xfrm>
          <a:off x="6864428" y="10689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1" name="正方形/長方形 250">
          <a:extLst>
            <a:ext uri="{FF2B5EF4-FFF2-40B4-BE49-F238E27FC236}">
              <a16:creationId xmlns:a16="http://schemas.microsoft.com/office/drawing/2014/main" id="{607345FD-E812-4FBE-8B66-E2F557BE6B1F}"/>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2" name="正方形/長方形 251">
          <a:extLst>
            <a:ext uri="{FF2B5EF4-FFF2-40B4-BE49-F238E27FC236}">
              <a16:creationId xmlns:a16="http://schemas.microsoft.com/office/drawing/2014/main" id="{BB3579E3-3A6E-4C92-81DB-4A1F0377A084}"/>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3" name="正方形/長方形 252">
          <a:extLst>
            <a:ext uri="{FF2B5EF4-FFF2-40B4-BE49-F238E27FC236}">
              <a16:creationId xmlns:a16="http://schemas.microsoft.com/office/drawing/2014/main" id="{957290FE-BE13-4D6B-B086-1868F0A6644E}"/>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4" name="正方形/長方形 253">
          <a:extLst>
            <a:ext uri="{FF2B5EF4-FFF2-40B4-BE49-F238E27FC236}">
              <a16:creationId xmlns:a16="http://schemas.microsoft.com/office/drawing/2014/main" id="{598F2FEE-1B58-42F6-8E40-294ABAAC895D}"/>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5" name="正方形/長方形 254">
          <a:extLst>
            <a:ext uri="{FF2B5EF4-FFF2-40B4-BE49-F238E27FC236}">
              <a16:creationId xmlns:a16="http://schemas.microsoft.com/office/drawing/2014/main" id="{2A3296B0-32BE-4F95-81FF-4547081B7877}"/>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6" name="正方形/長方形 255">
          <a:extLst>
            <a:ext uri="{FF2B5EF4-FFF2-40B4-BE49-F238E27FC236}">
              <a16:creationId xmlns:a16="http://schemas.microsoft.com/office/drawing/2014/main" id="{F0462575-1474-4DAB-9E6E-F392815F80A4}"/>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7" name="正方形/長方形 256">
          <a:extLst>
            <a:ext uri="{FF2B5EF4-FFF2-40B4-BE49-F238E27FC236}">
              <a16:creationId xmlns:a16="http://schemas.microsoft.com/office/drawing/2014/main" id="{11B3AFBB-228E-4286-8D67-D0254229BD4A}"/>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8" name="正方形/長方形 257">
          <a:extLst>
            <a:ext uri="{FF2B5EF4-FFF2-40B4-BE49-F238E27FC236}">
              <a16:creationId xmlns:a16="http://schemas.microsoft.com/office/drawing/2014/main" id="{1EE197A3-D6CE-4820-BE41-337CF7E0371E}"/>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9" name="テキスト ボックス 258">
          <a:extLst>
            <a:ext uri="{FF2B5EF4-FFF2-40B4-BE49-F238E27FC236}">
              <a16:creationId xmlns:a16="http://schemas.microsoft.com/office/drawing/2014/main" id="{474737F3-3131-4581-855A-9910B9673C82}"/>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0" name="直線コネクタ 259">
          <a:extLst>
            <a:ext uri="{FF2B5EF4-FFF2-40B4-BE49-F238E27FC236}">
              <a16:creationId xmlns:a16="http://schemas.microsoft.com/office/drawing/2014/main" id="{5CFC3577-9BFA-49CD-93E6-7736E013D5E2}"/>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1" name="テキスト ボックス 260">
          <a:extLst>
            <a:ext uri="{FF2B5EF4-FFF2-40B4-BE49-F238E27FC236}">
              <a16:creationId xmlns:a16="http://schemas.microsoft.com/office/drawing/2014/main" id="{1624559A-92A8-4FAE-BD82-F301DEB1EFFD}"/>
            </a:ext>
          </a:extLst>
        </xdr:cNvPr>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2" name="直線コネクタ 261">
          <a:extLst>
            <a:ext uri="{FF2B5EF4-FFF2-40B4-BE49-F238E27FC236}">
              <a16:creationId xmlns:a16="http://schemas.microsoft.com/office/drawing/2014/main" id="{C5BBBE06-808F-4548-B327-C1955B22B782}"/>
            </a:ext>
          </a:extLst>
        </xdr:cNvPr>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3" name="テキスト ボックス 262">
          <a:extLst>
            <a:ext uri="{FF2B5EF4-FFF2-40B4-BE49-F238E27FC236}">
              <a16:creationId xmlns:a16="http://schemas.microsoft.com/office/drawing/2014/main" id="{4928AB60-83BC-48F8-9CD0-0683F0E4350B}"/>
            </a:ext>
          </a:extLst>
        </xdr:cNvPr>
        <xdr:cNvSpPr txBox="1"/>
      </xdr:nvSpPr>
      <xdr:spPr>
        <a:xfrm>
          <a:off x="2757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4" name="直線コネクタ 263">
          <a:extLst>
            <a:ext uri="{FF2B5EF4-FFF2-40B4-BE49-F238E27FC236}">
              <a16:creationId xmlns:a16="http://schemas.microsoft.com/office/drawing/2014/main" id="{080956BC-7AB3-4A66-8787-ABE2F4E93D1A}"/>
            </a:ext>
          </a:extLst>
        </xdr:cNvPr>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5" name="テキスト ボックス 264">
          <a:extLst>
            <a:ext uri="{FF2B5EF4-FFF2-40B4-BE49-F238E27FC236}">
              <a16:creationId xmlns:a16="http://schemas.microsoft.com/office/drawing/2014/main" id="{5BA80E91-122F-46C5-86BD-05FD54C1B69E}"/>
            </a:ext>
          </a:extLst>
        </xdr:cNvPr>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6" name="直線コネクタ 265">
          <a:extLst>
            <a:ext uri="{FF2B5EF4-FFF2-40B4-BE49-F238E27FC236}">
              <a16:creationId xmlns:a16="http://schemas.microsoft.com/office/drawing/2014/main" id="{30857709-E5CB-4EBB-B479-412FB9A7EF86}"/>
            </a:ext>
          </a:extLst>
        </xdr:cNvPr>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7" name="テキスト ボックス 266">
          <a:extLst>
            <a:ext uri="{FF2B5EF4-FFF2-40B4-BE49-F238E27FC236}">
              <a16:creationId xmlns:a16="http://schemas.microsoft.com/office/drawing/2014/main" id="{836B476E-1BC8-4803-A1FD-CDD66628C976}"/>
            </a:ext>
          </a:extLst>
        </xdr:cNvPr>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8" name="直線コネクタ 267">
          <a:extLst>
            <a:ext uri="{FF2B5EF4-FFF2-40B4-BE49-F238E27FC236}">
              <a16:creationId xmlns:a16="http://schemas.microsoft.com/office/drawing/2014/main" id="{CD974388-1155-448F-A01F-0AAD87F9712A}"/>
            </a:ext>
          </a:extLst>
        </xdr:cNvPr>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9" name="テキスト ボックス 268">
          <a:extLst>
            <a:ext uri="{FF2B5EF4-FFF2-40B4-BE49-F238E27FC236}">
              <a16:creationId xmlns:a16="http://schemas.microsoft.com/office/drawing/2014/main" id="{27058B23-9D05-454C-B34C-FC4C85D33674}"/>
            </a:ext>
          </a:extLst>
        </xdr:cNvPr>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0" name="直線コネクタ 269">
          <a:extLst>
            <a:ext uri="{FF2B5EF4-FFF2-40B4-BE49-F238E27FC236}">
              <a16:creationId xmlns:a16="http://schemas.microsoft.com/office/drawing/2014/main" id="{0E7AA111-7DF3-4E56-9ECE-D359F3944CF6}"/>
            </a:ext>
          </a:extLst>
        </xdr:cNvPr>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1" name="テキスト ボックス 270">
          <a:extLst>
            <a:ext uri="{FF2B5EF4-FFF2-40B4-BE49-F238E27FC236}">
              <a16:creationId xmlns:a16="http://schemas.microsoft.com/office/drawing/2014/main" id="{0CD4E7CC-5901-45BC-854B-02C60069C8AD}"/>
            </a:ext>
          </a:extLst>
        </xdr:cNvPr>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2" name="直線コネクタ 271">
          <a:extLst>
            <a:ext uri="{FF2B5EF4-FFF2-40B4-BE49-F238E27FC236}">
              <a16:creationId xmlns:a16="http://schemas.microsoft.com/office/drawing/2014/main" id="{A6E45421-F2C7-4308-9A37-77454CE67351}"/>
            </a:ext>
          </a:extLst>
        </xdr:cNvPr>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3" name="テキスト ボックス 272">
          <a:extLst>
            <a:ext uri="{FF2B5EF4-FFF2-40B4-BE49-F238E27FC236}">
              <a16:creationId xmlns:a16="http://schemas.microsoft.com/office/drawing/2014/main" id="{C7ED6EE0-9A7B-4B00-A222-11B93FF1FBA9}"/>
            </a:ext>
          </a:extLst>
        </xdr:cNvPr>
        <xdr:cNvSpPr txBox="1"/>
      </xdr:nvSpPr>
      <xdr:spPr>
        <a:xfrm>
          <a:off x="38496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a:extLst>
            <a:ext uri="{FF2B5EF4-FFF2-40B4-BE49-F238E27FC236}">
              <a16:creationId xmlns:a16="http://schemas.microsoft.com/office/drawing/2014/main" id="{267E20EF-CEC9-43D2-A0B6-C66E83DE22CF}"/>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公営住宅】&#10;有形固定資産減価償却率グラフ枠">
          <a:extLst>
            <a:ext uri="{FF2B5EF4-FFF2-40B4-BE49-F238E27FC236}">
              <a16:creationId xmlns:a16="http://schemas.microsoft.com/office/drawing/2014/main" id="{9B223FB9-5DD9-4331-9FC2-0BC5F93069F6}"/>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136071</xdr:rowOff>
    </xdr:from>
    <xdr:to>
      <xdr:col>24</xdr:col>
      <xdr:colOff>62865</xdr:colOff>
      <xdr:row>86</xdr:row>
      <xdr:rowOff>168729</xdr:rowOff>
    </xdr:to>
    <xdr:cxnSp macro="">
      <xdr:nvCxnSpPr>
        <xdr:cNvPr id="276" name="直線コネクタ 275">
          <a:extLst>
            <a:ext uri="{FF2B5EF4-FFF2-40B4-BE49-F238E27FC236}">
              <a16:creationId xmlns:a16="http://schemas.microsoft.com/office/drawing/2014/main" id="{C4E7972D-2B6A-4337-902C-944EB06B7EDF}"/>
            </a:ext>
          </a:extLst>
        </xdr:cNvPr>
        <xdr:cNvCxnSpPr/>
      </xdr:nvCxnSpPr>
      <xdr:spPr>
        <a:xfrm flipV="1">
          <a:off x="4177665" y="12855121"/>
          <a:ext cx="0" cy="1512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7" name="【公営住宅】&#10;有形固定資産減価償却率最小値テキスト">
          <a:extLst>
            <a:ext uri="{FF2B5EF4-FFF2-40B4-BE49-F238E27FC236}">
              <a16:creationId xmlns:a16="http://schemas.microsoft.com/office/drawing/2014/main" id="{308B52F9-B367-4213-A441-89293E2D1834}"/>
            </a:ext>
          </a:extLst>
        </xdr:cNvPr>
        <xdr:cNvSpPr txBox="1"/>
      </xdr:nvSpPr>
      <xdr:spPr>
        <a:xfrm>
          <a:off x="4216400" y="1437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8" name="直線コネクタ 277">
          <a:extLst>
            <a:ext uri="{FF2B5EF4-FFF2-40B4-BE49-F238E27FC236}">
              <a16:creationId xmlns:a16="http://schemas.microsoft.com/office/drawing/2014/main" id="{89B0A657-929C-462A-874C-F803F50EFD21}"/>
            </a:ext>
          </a:extLst>
        </xdr:cNvPr>
        <xdr:cNvCxnSpPr/>
      </xdr:nvCxnSpPr>
      <xdr:spPr>
        <a:xfrm>
          <a:off x="4108450" y="14367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82748</xdr:rowOff>
    </xdr:from>
    <xdr:ext cx="340478" cy="259045"/>
    <xdr:sp macro="" textlink="">
      <xdr:nvSpPr>
        <xdr:cNvPr id="279" name="【公営住宅】&#10;有形固定資産減価償却率最大値テキスト">
          <a:extLst>
            <a:ext uri="{FF2B5EF4-FFF2-40B4-BE49-F238E27FC236}">
              <a16:creationId xmlns:a16="http://schemas.microsoft.com/office/drawing/2014/main" id="{A7F99756-79A6-471A-B24A-22776C5C26F5}"/>
            </a:ext>
          </a:extLst>
        </xdr:cNvPr>
        <xdr:cNvSpPr txBox="1"/>
      </xdr:nvSpPr>
      <xdr:spPr>
        <a:xfrm>
          <a:off x="4216400" y="126366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136071</xdr:rowOff>
    </xdr:from>
    <xdr:to>
      <xdr:col>24</xdr:col>
      <xdr:colOff>152400</xdr:colOff>
      <xdr:row>77</xdr:row>
      <xdr:rowOff>136071</xdr:rowOff>
    </xdr:to>
    <xdr:cxnSp macro="">
      <xdr:nvCxnSpPr>
        <xdr:cNvPr id="280" name="直線コネクタ 279">
          <a:extLst>
            <a:ext uri="{FF2B5EF4-FFF2-40B4-BE49-F238E27FC236}">
              <a16:creationId xmlns:a16="http://schemas.microsoft.com/office/drawing/2014/main" id="{8CAF0C81-C959-4EBD-878B-8EC3140C938F}"/>
            </a:ext>
          </a:extLst>
        </xdr:cNvPr>
        <xdr:cNvCxnSpPr/>
      </xdr:nvCxnSpPr>
      <xdr:spPr>
        <a:xfrm>
          <a:off x="4108450" y="128551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50998</xdr:rowOff>
    </xdr:from>
    <xdr:ext cx="405111" cy="259045"/>
    <xdr:sp macro="" textlink="">
      <xdr:nvSpPr>
        <xdr:cNvPr id="281" name="【公営住宅】&#10;有形固定資産減価償却率平均値テキスト">
          <a:extLst>
            <a:ext uri="{FF2B5EF4-FFF2-40B4-BE49-F238E27FC236}">
              <a16:creationId xmlns:a16="http://schemas.microsoft.com/office/drawing/2014/main" id="{EDE65D2A-9743-4A63-8403-6C9D6F113676}"/>
            </a:ext>
          </a:extLst>
        </xdr:cNvPr>
        <xdr:cNvSpPr txBox="1"/>
      </xdr:nvSpPr>
      <xdr:spPr>
        <a:xfrm>
          <a:off x="4216400" y="135955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28121</xdr:rowOff>
    </xdr:from>
    <xdr:to>
      <xdr:col>24</xdr:col>
      <xdr:colOff>114300</xdr:colOff>
      <xdr:row>83</xdr:row>
      <xdr:rowOff>129721</xdr:rowOff>
    </xdr:to>
    <xdr:sp macro="" textlink="">
      <xdr:nvSpPr>
        <xdr:cNvPr id="282" name="フローチャート: 判断 281">
          <a:extLst>
            <a:ext uri="{FF2B5EF4-FFF2-40B4-BE49-F238E27FC236}">
              <a16:creationId xmlns:a16="http://schemas.microsoft.com/office/drawing/2014/main" id="{55EB51C2-E1EF-4B8D-8F3F-81CEB2092AFF}"/>
            </a:ext>
          </a:extLst>
        </xdr:cNvPr>
        <xdr:cNvSpPr/>
      </xdr:nvSpPr>
      <xdr:spPr>
        <a:xfrm>
          <a:off x="4127500" y="1373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83" name="フローチャート: 判断 282">
          <a:extLst>
            <a:ext uri="{FF2B5EF4-FFF2-40B4-BE49-F238E27FC236}">
              <a16:creationId xmlns:a16="http://schemas.microsoft.com/office/drawing/2014/main" id="{EA411061-050F-4B02-A6BF-F2786C3BE711}"/>
            </a:ext>
          </a:extLst>
        </xdr:cNvPr>
        <xdr:cNvSpPr/>
      </xdr:nvSpPr>
      <xdr:spPr>
        <a:xfrm>
          <a:off x="3384550" y="1374430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6894</xdr:rowOff>
    </xdr:from>
    <xdr:to>
      <xdr:col>15</xdr:col>
      <xdr:colOff>101600</xdr:colOff>
      <xdr:row>83</xdr:row>
      <xdr:rowOff>108494</xdr:rowOff>
    </xdr:to>
    <xdr:sp macro="" textlink="">
      <xdr:nvSpPr>
        <xdr:cNvPr id="284" name="フローチャート: 判断 283">
          <a:extLst>
            <a:ext uri="{FF2B5EF4-FFF2-40B4-BE49-F238E27FC236}">
              <a16:creationId xmlns:a16="http://schemas.microsoft.com/office/drawing/2014/main" id="{9129818B-B9A7-454D-9728-3055E8D0300F}"/>
            </a:ext>
          </a:extLst>
        </xdr:cNvPr>
        <xdr:cNvSpPr/>
      </xdr:nvSpPr>
      <xdr:spPr>
        <a:xfrm>
          <a:off x="2571750" y="1371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85" name="フローチャート: 判断 284">
          <a:extLst>
            <a:ext uri="{FF2B5EF4-FFF2-40B4-BE49-F238E27FC236}">
              <a16:creationId xmlns:a16="http://schemas.microsoft.com/office/drawing/2014/main" id="{C1E9F4AF-9579-445B-94C3-4018AC7A0299}"/>
            </a:ext>
          </a:extLst>
        </xdr:cNvPr>
        <xdr:cNvSpPr/>
      </xdr:nvSpPr>
      <xdr:spPr>
        <a:xfrm>
          <a:off x="1778000" y="1370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132624</xdr:rowOff>
    </xdr:from>
    <xdr:to>
      <xdr:col>6</xdr:col>
      <xdr:colOff>38100</xdr:colOff>
      <xdr:row>84</xdr:row>
      <xdr:rowOff>62774</xdr:rowOff>
    </xdr:to>
    <xdr:sp macro="" textlink="">
      <xdr:nvSpPr>
        <xdr:cNvPr id="286" name="フローチャート: 判断 285">
          <a:extLst>
            <a:ext uri="{FF2B5EF4-FFF2-40B4-BE49-F238E27FC236}">
              <a16:creationId xmlns:a16="http://schemas.microsoft.com/office/drawing/2014/main" id="{EACF51D8-F594-4B7C-966E-D7533E53C38B}"/>
            </a:ext>
          </a:extLst>
        </xdr:cNvPr>
        <xdr:cNvSpPr/>
      </xdr:nvSpPr>
      <xdr:spPr>
        <a:xfrm>
          <a:off x="984250" y="1384227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87CA7BF0-81C0-4725-B731-E3D001990A82}"/>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D6E7BB38-79B9-46B6-9CC1-DDBA783AB922}"/>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6D74C4D8-4873-4827-82CB-069F8F993132}"/>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2841FF36-7B9D-4F3D-8A66-32A1AE4C56E0}"/>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A9FAD5EF-0138-4F7F-AD84-20FCF43DAA12}"/>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122827</xdr:rowOff>
    </xdr:from>
    <xdr:to>
      <xdr:col>24</xdr:col>
      <xdr:colOff>114300</xdr:colOff>
      <xdr:row>85</xdr:row>
      <xdr:rowOff>52977</xdr:rowOff>
    </xdr:to>
    <xdr:sp macro="" textlink="">
      <xdr:nvSpPr>
        <xdr:cNvPr id="292" name="楕円 291">
          <a:extLst>
            <a:ext uri="{FF2B5EF4-FFF2-40B4-BE49-F238E27FC236}">
              <a16:creationId xmlns:a16="http://schemas.microsoft.com/office/drawing/2014/main" id="{2E53573E-420F-415F-9734-E91505D515F1}"/>
            </a:ext>
          </a:extLst>
        </xdr:cNvPr>
        <xdr:cNvSpPr/>
      </xdr:nvSpPr>
      <xdr:spPr>
        <a:xfrm>
          <a:off x="4127500" y="1399757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101254</xdr:rowOff>
    </xdr:from>
    <xdr:ext cx="405111" cy="259045"/>
    <xdr:sp macro="" textlink="">
      <xdr:nvSpPr>
        <xdr:cNvPr id="293" name="【公営住宅】&#10;有形固定資産減価償却率該当値テキスト">
          <a:extLst>
            <a:ext uri="{FF2B5EF4-FFF2-40B4-BE49-F238E27FC236}">
              <a16:creationId xmlns:a16="http://schemas.microsoft.com/office/drawing/2014/main" id="{3725F28B-03AA-49AE-9528-966E45370311}"/>
            </a:ext>
          </a:extLst>
        </xdr:cNvPr>
        <xdr:cNvSpPr txBox="1"/>
      </xdr:nvSpPr>
      <xdr:spPr>
        <a:xfrm>
          <a:off x="4216400" y="13976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95069</xdr:rowOff>
    </xdr:from>
    <xdr:to>
      <xdr:col>20</xdr:col>
      <xdr:colOff>38100</xdr:colOff>
      <xdr:row>85</xdr:row>
      <xdr:rowOff>25219</xdr:rowOff>
    </xdr:to>
    <xdr:sp macro="" textlink="">
      <xdr:nvSpPr>
        <xdr:cNvPr id="294" name="楕円 293">
          <a:extLst>
            <a:ext uri="{FF2B5EF4-FFF2-40B4-BE49-F238E27FC236}">
              <a16:creationId xmlns:a16="http://schemas.microsoft.com/office/drawing/2014/main" id="{9B41C4E3-88CE-435A-AABF-0E475B3AA759}"/>
            </a:ext>
          </a:extLst>
        </xdr:cNvPr>
        <xdr:cNvSpPr/>
      </xdr:nvSpPr>
      <xdr:spPr>
        <a:xfrm>
          <a:off x="3384550" y="1396981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145869</xdr:rowOff>
    </xdr:from>
    <xdr:to>
      <xdr:col>24</xdr:col>
      <xdr:colOff>63500</xdr:colOff>
      <xdr:row>85</xdr:row>
      <xdr:rowOff>2177</xdr:rowOff>
    </xdr:to>
    <xdr:cxnSp macro="">
      <xdr:nvCxnSpPr>
        <xdr:cNvPr id="295" name="直線コネクタ 294">
          <a:extLst>
            <a:ext uri="{FF2B5EF4-FFF2-40B4-BE49-F238E27FC236}">
              <a16:creationId xmlns:a16="http://schemas.microsoft.com/office/drawing/2014/main" id="{A1C87EEF-974C-485E-883C-1428C8E9B617}"/>
            </a:ext>
          </a:extLst>
        </xdr:cNvPr>
        <xdr:cNvCxnSpPr/>
      </xdr:nvCxnSpPr>
      <xdr:spPr>
        <a:xfrm>
          <a:off x="3429000" y="14020619"/>
          <a:ext cx="749300" cy="2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59145</xdr:rowOff>
    </xdr:from>
    <xdr:to>
      <xdr:col>15</xdr:col>
      <xdr:colOff>101600</xdr:colOff>
      <xdr:row>84</xdr:row>
      <xdr:rowOff>160745</xdr:rowOff>
    </xdr:to>
    <xdr:sp macro="" textlink="">
      <xdr:nvSpPr>
        <xdr:cNvPr id="296" name="楕円 295">
          <a:extLst>
            <a:ext uri="{FF2B5EF4-FFF2-40B4-BE49-F238E27FC236}">
              <a16:creationId xmlns:a16="http://schemas.microsoft.com/office/drawing/2014/main" id="{C93433B4-271D-4D45-97BD-D71E7FD324CB}"/>
            </a:ext>
          </a:extLst>
        </xdr:cNvPr>
        <xdr:cNvSpPr/>
      </xdr:nvSpPr>
      <xdr:spPr>
        <a:xfrm>
          <a:off x="2571750" y="1393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109945</xdr:rowOff>
    </xdr:from>
    <xdr:to>
      <xdr:col>19</xdr:col>
      <xdr:colOff>177800</xdr:colOff>
      <xdr:row>84</xdr:row>
      <xdr:rowOff>145869</xdr:rowOff>
    </xdr:to>
    <xdr:cxnSp macro="">
      <xdr:nvCxnSpPr>
        <xdr:cNvPr id="297" name="直線コネクタ 296">
          <a:extLst>
            <a:ext uri="{FF2B5EF4-FFF2-40B4-BE49-F238E27FC236}">
              <a16:creationId xmlns:a16="http://schemas.microsoft.com/office/drawing/2014/main" id="{4CCDA5B7-6868-4C1E-AB41-3202F6D55AC6}"/>
            </a:ext>
          </a:extLst>
        </xdr:cNvPr>
        <xdr:cNvCxnSpPr/>
      </xdr:nvCxnSpPr>
      <xdr:spPr>
        <a:xfrm>
          <a:off x="2622550" y="13984695"/>
          <a:ext cx="80645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31387</xdr:rowOff>
    </xdr:from>
    <xdr:to>
      <xdr:col>10</xdr:col>
      <xdr:colOff>165100</xdr:colOff>
      <xdr:row>84</xdr:row>
      <xdr:rowOff>132987</xdr:rowOff>
    </xdr:to>
    <xdr:sp macro="" textlink="">
      <xdr:nvSpPr>
        <xdr:cNvPr id="298" name="楕円 297">
          <a:extLst>
            <a:ext uri="{FF2B5EF4-FFF2-40B4-BE49-F238E27FC236}">
              <a16:creationId xmlns:a16="http://schemas.microsoft.com/office/drawing/2014/main" id="{0CA93BB5-1F9A-46BC-8513-4FABEB19910A}"/>
            </a:ext>
          </a:extLst>
        </xdr:cNvPr>
        <xdr:cNvSpPr/>
      </xdr:nvSpPr>
      <xdr:spPr>
        <a:xfrm>
          <a:off x="1778000" y="1390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82187</xdr:rowOff>
    </xdr:from>
    <xdr:to>
      <xdr:col>15</xdr:col>
      <xdr:colOff>50800</xdr:colOff>
      <xdr:row>84</xdr:row>
      <xdr:rowOff>109945</xdr:rowOff>
    </xdr:to>
    <xdr:cxnSp macro="">
      <xdr:nvCxnSpPr>
        <xdr:cNvPr id="299" name="直線コネクタ 298">
          <a:extLst>
            <a:ext uri="{FF2B5EF4-FFF2-40B4-BE49-F238E27FC236}">
              <a16:creationId xmlns:a16="http://schemas.microsoft.com/office/drawing/2014/main" id="{A548AC1D-5255-4C12-B5DA-CE3576C8652F}"/>
            </a:ext>
          </a:extLst>
        </xdr:cNvPr>
        <xdr:cNvCxnSpPr/>
      </xdr:nvCxnSpPr>
      <xdr:spPr>
        <a:xfrm>
          <a:off x="1828800" y="13956937"/>
          <a:ext cx="79375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152779</xdr:rowOff>
    </xdr:from>
    <xdr:ext cx="405111" cy="259045"/>
    <xdr:sp macro="" textlink="">
      <xdr:nvSpPr>
        <xdr:cNvPr id="300" name="n_1aveValue【公営住宅】&#10;有形固定資産減価償却率">
          <a:extLst>
            <a:ext uri="{FF2B5EF4-FFF2-40B4-BE49-F238E27FC236}">
              <a16:creationId xmlns:a16="http://schemas.microsoft.com/office/drawing/2014/main" id="{FBDA29FB-E27E-4687-A21F-4ABB1DDE58F5}"/>
            </a:ext>
          </a:extLst>
        </xdr:cNvPr>
        <xdr:cNvSpPr txBox="1"/>
      </xdr:nvSpPr>
      <xdr:spPr>
        <a:xfrm>
          <a:off x="3239144" y="13532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125021</xdr:rowOff>
    </xdr:from>
    <xdr:ext cx="405111" cy="259045"/>
    <xdr:sp macro="" textlink="">
      <xdr:nvSpPr>
        <xdr:cNvPr id="301" name="n_2aveValue【公営住宅】&#10;有形固定資産減価償却率">
          <a:extLst>
            <a:ext uri="{FF2B5EF4-FFF2-40B4-BE49-F238E27FC236}">
              <a16:creationId xmlns:a16="http://schemas.microsoft.com/office/drawing/2014/main" id="{702F7353-6375-4FB0-B1EF-2433FC9A1378}"/>
            </a:ext>
          </a:extLst>
        </xdr:cNvPr>
        <xdr:cNvSpPr txBox="1"/>
      </xdr:nvSpPr>
      <xdr:spPr>
        <a:xfrm>
          <a:off x="2439044" y="13504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116857</xdr:rowOff>
    </xdr:from>
    <xdr:ext cx="405111" cy="259045"/>
    <xdr:sp macro="" textlink="">
      <xdr:nvSpPr>
        <xdr:cNvPr id="302" name="n_3aveValue【公営住宅】&#10;有形固定資産減価償却率">
          <a:extLst>
            <a:ext uri="{FF2B5EF4-FFF2-40B4-BE49-F238E27FC236}">
              <a16:creationId xmlns:a16="http://schemas.microsoft.com/office/drawing/2014/main" id="{FE0C46CF-D232-4AF6-8D43-AED7EE9BB3DA}"/>
            </a:ext>
          </a:extLst>
        </xdr:cNvPr>
        <xdr:cNvSpPr txBox="1"/>
      </xdr:nvSpPr>
      <xdr:spPr>
        <a:xfrm>
          <a:off x="1645294" y="13496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79301</xdr:rowOff>
    </xdr:from>
    <xdr:ext cx="405111" cy="259045"/>
    <xdr:sp macro="" textlink="">
      <xdr:nvSpPr>
        <xdr:cNvPr id="303" name="n_4aveValue【公営住宅】&#10;有形固定資産減価償却率">
          <a:extLst>
            <a:ext uri="{FF2B5EF4-FFF2-40B4-BE49-F238E27FC236}">
              <a16:creationId xmlns:a16="http://schemas.microsoft.com/office/drawing/2014/main" id="{02C70D03-CB64-484B-B389-09B45B91A12A}"/>
            </a:ext>
          </a:extLst>
        </xdr:cNvPr>
        <xdr:cNvSpPr txBox="1"/>
      </xdr:nvSpPr>
      <xdr:spPr>
        <a:xfrm>
          <a:off x="851544" y="1362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16346</xdr:rowOff>
    </xdr:from>
    <xdr:ext cx="405111" cy="259045"/>
    <xdr:sp macro="" textlink="">
      <xdr:nvSpPr>
        <xdr:cNvPr id="304" name="n_1mainValue【公営住宅】&#10;有形固定資産減価償却率">
          <a:extLst>
            <a:ext uri="{FF2B5EF4-FFF2-40B4-BE49-F238E27FC236}">
              <a16:creationId xmlns:a16="http://schemas.microsoft.com/office/drawing/2014/main" id="{9ECAEEA0-301E-48A8-8A41-7B6F88156E96}"/>
            </a:ext>
          </a:extLst>
        </xdr:cNvPr>
        <xdr:cNvSpPr txBox="1"/>
      </xdr:nvSpPr>
      <xdr:spPr>
        <a:xfrm>
          <a:off x="3239144" y="14056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151872</xdr:rowOff>
    </xdr:from>
    <xdr:ext cx="405111" cy="259045"/>
    <xdr:sp macro="" textlink="">
      <xdr:nvSpPr>
        <xdr:cNvPr id="305" name="n_2mainValue【公営住宅】&#10;有形固定資産減価償却率">
          <a:extLst>
            <a:ext uri="{FF2B5EF4-FFF2-40B4-BE49-F238E27FC236}">
              <a16:creationId xmlns:a16="http://schemas.microsoft.com/office/drawing/2014/main" id="{420885D4-FC41-47BC-A05E-46AD2977193B}"/>
            </a:ext>
          </a:extLst>
        </xdr:cNvPr>
        <xdr:cNvSpPr txBox="1"/>
      </xdr:nvSpPr>
      <xdr:spPr>
        <a:xfrm>
          <a:off x="2439044" y="1402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124114</xdr:rowOff>
    </xdr:from>
    <xdr:ext cx="405111" cy="259045"/>
    <xdr:sp macro="" textlink="">
      <xdr:nvSpPr>
        <xdr:cNvPr id="306" name="n_3mainValue【公営住宅】&#10;有形固定資産減価償却率">
          <a:extLst>
            <a:ext uri="{FF2B5EF4-FFF2-40B4-BE49-F238E27FC236}">
              <a16:creationId xmlns:a16="http://schemas.microsoft.com/office/drawing/2014/main" id="{CD762C71-FB59-4E4A-9C1F-44570038E33B}"/>
            </a:ext>
          </a:extLst>
        </xdr:cNvPr>
        <xdr:cNvSpPr txBox="1"/>
      </xdr:nvSpPr>
      <xdr:spPr>
        <a:xfrm>
          <a:off x="1645294" y="13998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a:extLst>
            <a:ext uri="{FF2B5EF4-FFF2-40B4-BE49-F238E27FC236}">
              <a16:creationId xmlns:a16="http://schemas.microsoft.com/office/drawing/2014/main" id="{7409C731-CC84-4A89-9D64-28E5B90F5C83}"/>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a:extLst>
            <a:ext uri="{FF2B5EF4-FFF2-40B4-BE49-F238E27FC236}">
              <a16:creationId xmlns:a16="http://schemas.microsoft.com/office/drawing/2014/main" id="{249C26DC-B31E-4237-AD17-8C9E0F822F61}"/>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a:extLst>
            <a:ext uri="{FF2B5EF4-FFF2-40B4-BE49-F238E27FC236}">
              <a16:creationId xmlns:a16="http://schemas.microsoft.com/office/drawing/2014/main" id="{7F694CC2-6B17-4BDC-9880-FC8914B127C6}"/>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a:extLst>
            <a:ext uri="{FF2B5EF4-FFF2-40B4-BE49-F238E27FC236}">
              <a16:creationId xmlns:a16="http://schemas.microsoft.com/office/drawing/2014/main" id="{42DCCC98-AC76-4E69-9258-4C01152C7C81}"/>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a:extLst>
            <a:ext uri="{FF2B5EF4-FFF2-40B4-BE49-F238E27FC236}">
              <a16:creationId xmlns:a16="http://schemas.microsoft.com/office/drawing/2014/main" id="{14B0D660-481A-4F3E-AEE3-9168D2337838}"/>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a:extLst>
            <a:ext uri="{FF2B5EF4-FFF2-40B4-BE49-F238E27FC236}">
              <a16:creationId xmlns:a16="http://schemas.microsoft.com/office/drawing/2014/main" id="{9B59C84D-29D4-4E47-A3DB-D8471740932B}"/>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a:extLst>
            <a:ext uri="{FF2B5EF4-FFF2-40B4-BE49-F238E27FC236}">
              <a16:creationId xmlns:a16="http://schemas.microsoft.com/office/drawing/2014/main" id="{E54167D3-B273-47C8-B069-029411E316FD}"/>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a:extLst>
            <a:ext uri="{FF2B5EF4-FFF2-40B4-BE49-F238E27FC236}">
              <a16:creationId xmlns:a16="http://schemas.microsoft.com/office/drawing/2014/main" id="{443FD23E-A045-4D27-82D9-D8D3EF1749C2}"/>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a:extLst>
            <a:ext uri="{FF2B5EF4-FFF2-40B4-BE49-F238E27FC236}">
              <a16:creationId xmlns:a16="http://schemas.microsoft.com/office/drawing/2014/main" id="{64BF1F7D-CD3F-44E6-885A-D949561F2BD8}"/>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a:extLst>
            <a:ext uri="{FF2B5EF4-FFF2-40B4-BE49-F238E27FC236}">
              <a16:creationId xmlns:a16="http://schemas.microsoft.com/office/drawing/2014/main" id="{F3F7B8BD-0535-40C3-88F9-ACE2CD366F38}"/>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7" name="直線コネクタ 316">
          <a:extLst>
            <a:ext uri="{FF2B5EF4-FFF2-40B4-BE49-F238E27FC236}">
              <a16:creationId xmlns:a16="http://schemas.microsoft.com/office/drawing/2014/main" id="{5584A0CD-C868-4571-BC71-8FE0D302902A}"/>
            </a:ext>
          </a:extLst>
        </xdr:cNvPr>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8" name="テキスト ボックス 317">
          <a:extLst>
            <a:ext uri="{FF2B5EF4-FFF2-40B4-BE49-F238E27FC236}">
              <a16:creationId xmlns:a16="http://schemas.microsoft.com/office/drawing/2014/main" id="{C2675D1F-74E3-4FD1-A392-1354A6D258C4}"/>
            </a:ext>
          </a:extLst>
        </xdr:cNvPr>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9" name="直線コネクタ 318">
          <a:extLst>
            <a:ext uri="{FF2B5EF4-FFF2-40B4-BE49-F238E27FC236}">
              <a16:creationId xmlns:a16="http://schemas.microsoft.com/office/drawing/2014/main" id="{8930E96D-3A20-4002-B135-913BE338A13A}"/>
            </a:ext>
          </a:extLst>
        </xdr:cNvPr>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0" name="テキスト ボックス 319">
          <a:extLst>
            <a:ext uri="{FF2B5EF4-FFF2-40B4-BE49-F238E27FC236}">
              <a16:creationId xmlns:a16="http://schemas.microsoft.com/office/drawing/2014/main" id="{A4BC48FF-BF16-4DDF-944C-07A136C6318B}"/>
            </a:ext>
          </a:extLst>
        </xdr:cNvPr>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1" name="直線コネクタ 320">
          <a:extLst>
            <a:ext uri="{FF2B5EF4-FFF2-40B4-BE49-F238E27FC236}">
              <a16:creationId xmlns:a16="http://schemas.microsoft.com/office/drawing/2014/main" id="{94B6D8B9-860F-4019-8726-22F0EA7A306A}"/>
            </a:ext>
          </a:extLst>
        </xdr:cNvPr>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2" name="テキスト ボックス 321">
          <a:extLst>
            <a:ext uri="{FF2B5EF4-FFF2-40B4-BE49-F238E27FC236}">
              <a16:creationId xmlns:a16="http://schemas.microsoft.com/office/drawing/2014/main" id="{045294DE-1497-48BD-91D7-73EF3432E69B}"/>
            </a:ext>
          </a:extLst>
        </xdr:cNvPr>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3" name="直線コネクタ 322">
          <a:extLst>
            <a:ext uri="{FF2B5EF4-FFF2-40B4-BE49-F238E27FC236}">
              <a16:creationId xmlns:a16="http://schemas.microsoft.com/office/drawing/2014/main" id="{29A329AD-972B-4476-924E-B17508C66FC9}"/>
            </a:ext>
          </a:extLst>
        </xdr:cNvPr>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4" name="テキスト ボックス 323">
          <a:extLst>
            <a:ext uri="{FF2B5EF4-FFF2-40B4-BE49-F238E27FC236}">
              <a16:creationId xmlns:a16="http://schemas.microsoft.com/office/drawing/2014/main" id="{D8CACF77-18C4-43E4-BC96-3AA0A2DEE460}"/>
            </a:ext>
          </a:extLst>
        </xdr:cNvPr>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5" name="直線コネクタ 324">
          <a:extLst>
            <a:ext uri="{FF2B5EF4-FFF2-40B4-BE49-F238E27FC236}">
              <a16:creationId xmlns:a16="http://schemas.microsoft.com/office/drawing/2014/main" id="{D699FDE8-FDF2-4887-A33F-DD9082FDD0D6}"/>
            </a:ext>
          </a:extLst>
        </xdr:cNvPr>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6" name="テキスト ボックス 325">
          <a:extLst>
            <a:ext uri="{FF2B5EF4-FFF2-40B4-BE49-F238E27FC236}">
              <a16:creationId xmlns:a16="http://schemas.microsoft.com/office/drawing/2014/main" id="{E79FDDE8-2112-4DBF-8183-FC2E9C123BB0}"/>
            </a:ext>
          </a:extLst>
        </xdr:cNvPr>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a:extLst>
            <a:ext uri="{FF2B5EF4-FFF2-40B4-BE49-F238E27FC236}">
              <a16:creationId xmlns:a16="http://schemas.microsoft.com/office/drawing/2014/main" id="{4C1E5F7F-F4AB-41EF-9331-75B2C6DA2D75}"/>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8" name="テキスト ボックス 327">
          <a:extLst>
            <a:ext uri="{FF2B5EF4-FFF2-40B4-BE49-F238E27FC236}">
              <a16:creationId xmlns:a16="http://schemas.microsoft.com/office/drawing/2014/main" id="{0E11F8DC-52F4-4D15-9490-0A806408F39B}"/>
            </a:ext>
          </a:extLst>
        </xdr:cNvPr>
        <xdr:cNvSpPr txBox="1"/>
      </xdr:nvSpPr>
      <xdr:spPr>
        <a:xfrm>
          <a:off x="5482151" y="12348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公営住宅】&#10;一人当たり面積グラフ枠">
          <a:extLst>
            <a:ext uri="{FF2B5EF4-FFF2-40B4-BE49-F238E27FC236}">
              <a16:creationId xmlns:a16="http://schemas.microsoft.com/office/drawing/2014/main" id="{4C434DAF-8131-4DEB-97E8-FDFDE1C67BB5}"/>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xdr:rowOff>
    </xdr:from>
    <xdr:to>
      <xdr:col>54</xdr:col>
      <xdr:colOff>189865</xdr:colOff>
      <xdr:row>86</xdr:row>
      <xdr:rowOff>111252</xdr:rowOff>
    </xdr:to>
    <xdr:cxnSp macro="">
      <xdr:nvCxnSpPr>
        <xdr:cNvPr id="330" name="直線コネクタ 329">
          <a:extLst>
            <a:ext uri="{FF2B5EF4-FFF2-40B4-BE49-F238E27FC236}">
              <a16:creationId xmlns:a16="http://schemas.microsoft.com/office/drawing/2014/main" id="{6CD0ABBB-E1FE-47CB-93C9-576311F9DB72}"/>
            </a:ext>
          </a:extLst>
        </xdr:cNvPr>
        <xdr:cNvCxnSpPr/>
      </xdr:nvCxnSpPr>
      <xdr:spPr>
        <a:xfrm flipV="1">
          <a:off x="9429115" y="12891960"/>
          <a:ext cx="0" cy="1424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31" name="【公営住宅】&#10;一人当たり面積最小値テキスト">
          <a:extLst>
            <a:ext uri="{FF2B5EF4-FFF2-40B4-BE49-F238E27FC236}">
              <a16:creationId xmlns:a16="http://schemas.microsoft.com/office/drawing/2014/main" id="{F5AF8B93-11FD-4E27-8901-B72CB44D52F3}"/>
            </a:ext>
          </a:extLst>
        </xdr:cNvPr>
        <xdr:cNvSpPr txBox="1"/>
      </xdr:nvSpPr>
      <xdr:spPr>
        <a:xfrm>
          <a:off x="9467850" y="14320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32" name="直線コネクタ 331">
          <a:extLst>
            <a:ext uri="{FF2B5EF4-FFF2-40B4-BE49-F238E27FC236}">
              <a16:creationId xmlns:a16="http://schemas.microsoft.com/office/drawing/2014/main" id="{7159AA93-E7B0-474B-98DC-6ECB72FA6134}"/>
            </a:ext>
          </a:extLst>
        </xdr:cNvPr>
        <xdr:cNvCxnSpPr/>
      </xdr:nvCxnSpPr>
      <xdr:spPr>
        <a:xfrm>
          <a:off x="9359900" y="143162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125937</xdr:rowOff>
    </xdr:from>
    <xdr:ext cx="469744" cy="259045"/>
    <xdr:sp macro="" textlink="">
      <xdr:nvSpPr>
        <xdr:cNvPr id="333" name="【公営住宅】&#10;一人当たり面積最大値テキスト">
          <a:extLst>
            <a:ext uri="{FF2B5EF4-FFF2-40B4-BE49-F238E27FC236}">
              <a16:creationId xmlns:a16="http://schemas.microsoft.com/office/drawing/2014/main" id="{8716BB1B-8B02-4F20-8680-0A89CFBD0A87}"/>
            </a:ext>
          </a:extLst>
        </xdr:cNvPr>
        <xdr:cNvSpPr txBox="1"/>
      </xdr:nvSpPr>
      <xdr:spPr>
        <a:xfrm>
          <a:off x="9467850" y="1267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xdr:rowOff>
    </xdr:from>
    <xdr:to>
      <xdr:col>55</xdr:col>
      <xdr:colOff>88900</xdr:colOff>
      <xdr:row>78</xdr:row>
      <xdr:rowOff>7810</xdr:rowOff>
    </xdr:to>
    <xdr:cxnSp macro="">
      <xdr:nvCxnSpPr>
        <xdr:cNvPr id="334" name="直線コネクタ 333">
          <a:extLst>
            <a:ext uri="{FF2B5EF4-FFF2-40B4-BE49-F238E27FC236}">
              <a16:creationId xmlns:a16="http://schemas.microsoft.com/office/drawing/2014/main" id="{70A700AA-A0B9-4388-B66E-18DF0020A39A}"/>
            </a:ext>
          </a:extLst>
        </xdr:cNvPr>
        <xdr:cNvCxnSpPr/>
      </xdr:nvCxnSpPr>
      <xdr:spPr>
        <a:xfrm>
          <a:off x="9359900" y="128919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50689</xdr:rowOff>
    </xdr:from>
    <xdr:ext cx="469744" cy="259045"/>
    <xdr:sp macro="" textlink="">
      <xdr:nvSpPr>
        <xdr:cNvPr id="335" name="【公営住宅】&#10;一人当たり面積平均値テキスト">
          <a:extLst>
            <a:ext uri="{FF2B5EF4-FFF2-40B4-BE49-F238E27FC236}">
              <a16:creationId xmlns:a16="http://schemas.microsoft.com/office/drawing/2014/main" id="{1E0DF9D1-A7B6-4172-B48E-EAB5DC629F23}"/>
            </a:ext>
          </a:extLst>
        </xdr:cNvPr>
        <xdr:cNvSpPr txBox="1"/>
      </xdr:nvSpPr>
      <xdr:spPr>
        <a:xfrm>
          <a:off x="9467850" y="13925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72262</xdr:rowOff>
    </xdr:from>
    <xdr:to>
      <xdr:col>55</xdr:col>
      <xdr:colOff>50800</xdr:colOff>
      <xdr:row>85</xdr:row>
      <xdr:rowOff>2412</xdr:rowOff>
    </xdr:to>
    <xdr:sp macro="" textlink="">
      <xdr:nvSpPr>
        <xdr:cNvPr id="336" name="フローチャート: 判断 335">
          <a:extLst>
            <a:ext uri="{FF2B5EF4-FFF2-40B4-BE49-F238E27FC236}">
              <a16:creationId xmlns:a16="http://schemas.microsoft.com/office/drawing/2014/main" id="{08E1033A-7931-4D58-86FC-7CA7B8D92B8D}"/>
            </a:ext>
          </a:extLst>
        </xdr:cNvPr>
        <xdr:cNvSpPr/>
      </xdr:nvSpPr>
      <xdr:spPr>
        <a:xfrm>
          <a:off x="9398000" y="1394701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42163</xdr:rowOff>
    </xdr:from>
    <xdr:to>
      <xdr:col>50</xdr:col>
      <xdr:colOff>165100</xdr:colOff>
      <xdr:row>84</xdr:row>
      <xdr:rowOff>143763</xdr:rowOff>
    </xdr:to>
    <xdr:sp macro="" textlink="">
      <xdr:nvSpPr>
        <xdr:cNvPr id="337" name="フローチャート: 判断 336">
          <a:extLst>
            <a:ext uri="{FF2B5EF4-FFF2-40B4-BE49-F238E27FC236}">
              <a16:creationId xmlns:a16="http://schemas.microsoft.com/office/drawing/2014/main" id="{BADCC315-CB98-4B49-A355-EA7AD3E07246}"/>
            </a:ext>
          </a:extLst>
        </xdr:cNvPr>
        <xdr:cNvSpPr/>
      </xdr:nvSpPr>
      <xdr:spPr>
        <a:xfrm>
          <a:off x="8636000" y="1391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74358</xdr:rowOff>
    </xdr:from>
    <xdr:to>
      <xdr:col>46</xdr:col>
      <xdr:colOff>38100</xdr:colOff>
      <xdr:row>85</xdr:row>
      <xdr:rowOff>4508</xdr:rowOff>
    </xdr:to>
    <xdr:sp macro="" textlink="">
      <xdr:nvSpPr>
        <xdr:cNvPr id="338" name="フローチャート: 判断 337">
          <a:extLst>
            <a:ext uri="{FF2B5EF4-FFF2-40B4-BE49-F238E27FC236}">
              <a16:creationId xmlns:a16="http://schemas.microsoft.com/office/drawing/2014/main" id="{90DD07DD-6864-482A-B080-7E5726471712}"/>
            </a:ext>
          </a:extLst>
        </xdr:cNvPr>
        <xdr:cNvSpPr/>
      </xdr:nvSpPr>
      <xdr:spPr>
        <a:xfrm>
          <a:off x="7842250" y="1394910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102363</xdr:rowOff>
    </xdr:from>
    <xdr:to>
      <xdr:col>41</xdr:col>
      <xdr:colOff>101600</xdr:colOff>
      <xdr:row>85</xdr:row>
      <xdr:rowOff>32513</xdr:rowOff>
    </xdr:to>
    <xdr:sp macro="" textlink="">
      <xdr:nvSpPr>
        <xdr:cNvPr id="339" name="フローチャート: 判断 338">
          <a:extLst>
            <a:ext uri="{FF2B5EF4-FFF2-40B4-BE49-F238E27FC236}">
              <a16:creationId xmlns:a16="http://schemas.microsoft.com/office/drawing/2014/main" id="{07064B06-0313-41BC-880F-EE6172A3ABF5}"/>
            </a:ext>
          </a:extLst>
        </xdr:cNvPr>
        <xdr:cNvSpPr/>
      </xdr:nvSpPr>
      <xdr:spPr>
        <a:xfrm>
          <a:off x="7029450" y="139771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151892</xdr:rowOff>
    </xdr:from>
    <xdr:to>
      <xdr:col>36</xdr:col>
      <xdr:colOff>165100</xdr:colOff>
      <xdr:row>85</xdr:row>
      <xdr:rowOff>82042</xdr:rowOff>
    </xdr:to>
    <xdr:sp macro="" textlink="">
      <xdr:nvSpPr>
        <xdr:cNvPr id="340" name="フローチャート: 判断 339">
          <a:extLst>
            <a:ext uri="{FF2B5EF4-FFF2-40B4-BE49-F238E27FC236}">
              <a16:creationId xmlns:a16="http://schemas.microsoft.com/office/drawing/2014/main" id="{4E40D9D8-A943-4A74-BDA7-AFFD8F56C56C}"/>
            </a:ext>
          </a:extLst>
        </xdr:cNvPr>
        <xdr:cNvSpPr/>
      </xdr:nvSpPr>
      <xdr:spPr>
        <a:xfrm>
          <a:off x="6235700" y="1402664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592FC823-CE83-4F1C-9368-A10BAA597186}"/>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D6F60B55-EA45-41E3-B5C1-B137A5584E25}"/>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A05C0BF6-80F9-4C7A-883B-1D1D1EEFC416}"/>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225AE831-8470-41ED-9C51-3D3145C54427}"/>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B8BC667B-3055-42DC-A628-E074B1E3C644}"/>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11303</xdr:rowOff>
    </xdr:from>
    <xdr:to>
      <xdr:col>55</xdr:col>
      <xdr:colOff>50800</xdr:colOff>
      <xdr:row>84</xdr:row>
      <xdr:rowOff>112903</xdr:rowOff>
    </xdr:to>
    <xdr:sp macro="" textlink="">
      <xdr:nvSpPr>
        <xdr:cNvPr id="346" name="楕円 345">
          <a:extLst>
            <a:ext uri="{FF2B5EF4-FFF2-40B4-BE49-F238E27FC236}">
              <a16:creationId xmlns:a16="http://schemas.microsoft.com/office/drawing/2014/main" id="{C00A9D8B-FC78-4864-A20A-C0211D224B71}"/>
            </a:ext>
          </a:extLst>
        </xdr:cNvPr>
        <xdr:cNvSpPr/>
      </xdr:nvSpPr>
      <xdr:spPr>
        <a:xfrm>
          <a:off x="9398000" y="1388605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34180</xdr:rowOff>
    </xdr:from>
    <xdr:ext cx="469744" cy="259045"/>
    <xdr:sp macro="" textlink="">
      <xdr:nvSpPr>
        <xdr:cNvPr id="347" name="【公営住宅】&#10;一人当たり面積該当値テキスト">
          <a:extLst>
            <a:ext uri="{FF2B5EF4-FFF2-40B4-BE49-F238E27FC236}">
              <a16:creationId xmlns:a16="http://schemas.microsoft.com/office/drawing/2014/main" id="{649DB9AF-F352-468D-8585-9F18E7B875F7}"/>
            </a:ext>
          </a:extLst>
        </xdr:cNvPr>
        <xdr:cNvSpPr txBox="1"/>
      </xdr:nvSpPr>
      <xdr:spPr>
        <a:xfrm>
          <a:off x="9467850" y="1374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14351</xdr:rowOff>
    </xdr:from>
    <xdr:to>
      <xdr:col>50</xdr:col>
      <xdr:colOff>165100</xdr:colOff>
      <xdr:row>84</xdr:row>
      <xdr:rowOff>115951</xdr:rowOff>
    </xdr:to>
    <xdr:sp macro="" textlink="">
      <xdr:nvSpPr>
        <xdr:cNvPr id="348" name="楕円 347">
          <a:extLst>
            <a:ext uri="{FF2B5EF4-FFF2-40B4-BE49-F238E27FC236}">
              <a16:creationId xmlns:a16="http://schemas.microsoft.com/office/drawing/2014/main" id="{BAF4C9D3-09BD-450F-987D-5C24B4D4041A}"/>
            </a:ext>
          </a:extLst>
        </xdr:cNvPr>
        <xdr:cNvSpPr/>
      </xdr:nvSpPr>
      <xdr:spPr>
        <a:xfrm>
          <a:off x="8636000" y="1388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62103</xdr:rowOff>
    </xdr:from>
    <xdr:to>
      <xdr:col>55</xdr:col>
      <xdr:colOff>0</xdr:colOff>
      <xdr:row>84</xdr:row>
      <xdr:rowOff>65151</xdr:rowOff>
    </xdr:to>
    <xdr:cxnSp macro="">
      <xdr:nvCxnSpPr>
        <xdr:cNvPr id="349" name="直線コネクタ 348">
          <a:extLst>
            <a:ext uri="{FF2B5EF4-FFF2-40B4-BE49-F238E27FC236}">
              <a16:creationId xmlns:a16="http://schemas.microsoft.com/office/drawing/2014/main" id="{1D75D0E8-CCC7-4A7B-B142-D7C39FFD8551}"/>
            </a:ext>
          </a:extLst>
        </xdr:cNvPr>
        <xdr:cNvCxnSpPr/>
      </xdr:nvCxnSpPr>
      <xdr:spPr>
        <a:xfrm flipV="1">
          <a:off x="8686800" y="13936853"/>
          <a:ext cx="74295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19114</xdr:rowOff>
    </xdr:from>
    <xdr:to>
      <xdr:col>46</xdr:col>
      <xdr:colOff>38100</xdr:colOff>
      <xdr:row>84</xdr:row>
      <xdr:rowOff>120714</xdr:rowOff>
    </xdr:to>
    <xdr:sp macro="" textlink="">
      <xdr:nvSpPr>
        <xdr:cNvPr id="350" name="楕円 349">
          <a:extLst>
            <a:ext uri="{FF2B5EF4-FFF2-40B4-BE49-F238E27FC236}">
              <a16:creationId xmlns:a16="http://schemas.microsoft.com/office/drawing/2014/main" id="{78142BE8-0C11-42A0-83D5-E9B777D74DCD}"/>
            </a:ext>
          </a:extLst>
        </xdr:cNvPr>
        <xdr:cNvSpPr/>
      </xdr:nvSpPr>
      <xdr:spPr>
        <a:xfrm>
          <a:off x="7842250" y="1389386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65151</xdr:rowOff>
    </xdr:from>
    <xdr:to>
      <xdr:col>50</xdr:col>
      <xdr:colOff>114300</xdr:colOff>
      <xdr:row>84</xdr:row>
      <xdr:rowOff>69914</xdr:rowOff>
    </xdr:to>
    <xdr:cxnSp macro="">
      <xdr:nvCxnSpPr>
        <xdr:cNvPr id="351" name="直線コネクタ 350">
          <a:extLst>
            <a:ext uri="{FF2B5EF4-FFF2-40B4-BE49-F238E27FC236}">
              <a16:creationId xmlns:a16="http://schemas.microsoft.com/office/drawing/2014/main" id="{EE004C21-4E22-43D2-9119-AEB457BCF321}"/>
            </a:ext>
          </a:extLst>
        </xdr:cNvPr>
        <xdr:cNvCxnSpPr/>
      </xdr:nvCxnSpPr>
      <xdr:spPr>
        <a:xfrm flipV="1">
          <a:off x="7886700" y="13939901"/>
          <a:ext cx="8001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24828</xdr:rowOff>
    </xdr:from>
    <xdr:to>
      <xdr:col>41</xdr:col>
      <xdr:colOff>101600</xdr:colOff>
      <xdr:row>84</xdr:row>
      <xdr:rowOff>126428</xdr:rowOff>
    </xdr:to>
    <xdr:sp macro="" textlink="">
      <xdr:nvSpPr>
        <xdr:cNvPr id="352" name="楕円 351">
          <a:extLst>
            <a:ext uri="{FF2B5EF4-FFF2-40B4-BE49-F238E27FC236}">
              <a16:creationId xmlns:a16="http://schemas.microsoft.com/office/drawing/2014/main" id="{64154826-B17C-4052-ACAF-EBF08183A01E}"/>
            </a:ext>
          </a:extLst>
        </xdr:cNvPr>
        <xdr:cNvSpPr/>
      </xdr:nvSpPr>
      <xdr:spPr>
        <a:xfrm>
          <a:off x="7029450" y="1389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69914</xdr:rowOff>
    </xdr:from>
    <xdr:to>
      <xdr:col>45</xdr:col>
      <xdr:colOff>177800</xdr:colOff>
      <xdr:row>84</xdr:row>
      <xdr:rowOff>75628</xdr:rowOff>
    </xdr:to>
    <xdr:cxnSp macro="">
      <xdr:nvCxnSpPr>
        <xdr:cNvPr id="353" name="直線コネクタ 352">
          <a:extLst>
            <a:ext uri="{FF2B5EF4-FFF2-40B4-BE49-F238E27FC236}">
              <a16:creationId xmlns:a16="http://schemas.microsoft.com/office/drawing/2014/main" id="{E3870BA9-670D-4C19-B282-797EF38E4416}"/>
            </a:ext>
          </a:extLst>
        </xdr:cNvPr>
        <xdr:cNvCxnSpPr/>
      </xdr:nvCxnSpPr>
      <xdr:spPr>
        <a:xfrm flipV="1">
          <a:off x="7080250" y="13944664"/>
          <a:ext cx="80645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134890</xdr:rowOff>
    </xdr:from>
    <xdr:ext cx="469744" cy="259045"/>
    <xdr:sp macro="" textlink="">
      <xdr:nvSpPr>
        <xdr:cNvPr id="354" name="n_1aveValue【公営住宅】&#10;一人当たり面積">
          <a:extLst>
            <a:ext uri="{FF2B5EF4-FFF2-40B4-BE49-F238E27FC236}">
              <a16:creationId xmlns:a16="http://schemas.microsoft.com/office/drawing/2014/main" id="{9533F147-E157-44F1-8E09-180BEB0EA506}"/>
            </a:ext>
          </a:extLst>
        </xdr:cNvPr>
        <xdr:cNvSpPr txBox="1"/>
      </xdr:nvSpPr>
      <xdr:spPr>
        <a:xfrm>
          <a:off x="8458277" y="1400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167085</xdr:rowOff>
    </xdr:from>
    <xdr:ext cx="469744" cy="259045"/>
    <xdr:sp macro="" textlink="">
      <xdr:nvSpPr>
        <xdr:cNvPr id="355" name="n_2aveValue【公営住宅】&#10;一人当たり面積">
          <a:extLst>
            <a:ext uri="{FF2B5EF4-FFF2-40B4-BE49-F238E27FC236}">
              <a16:creationId xmlns:a16="http://schemas.microsoft.com/office/drawing/2014/main" id="{CA9ABA1B-8006-4264-9AFA-146BD3A81978}"/>
            </a:ext>
          </a:extLst>
        </xdr:cNvPr>
        <xdr:cNvSpPr txBox="1"/>
      </xdr:nvSpPr>
      <xdr:spPr>
        <a:xfrm>
          <a:off x="7677227" y="1404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23640</xdr:rowOff>
    </xdr:from>
    <xdr:ext cx="469744" cy="259045"/>
    <xdr:sp macro="" textlink="">
      <xdr:nvSpPr>
        <xdr:cNvPr id="356" name="n_3aveValue【公営住宅】&#10;一人当たり面積">
          <a:extLst>
            <a:ext uri="{FF2B5EF4-FFF2-40B4-BE49-F238E27FC236}">
              <a16:creationId xmlns:a16="http://schemas.microsoft.com/office/drawing/2014/main" id="{EEC91C24-5F60-43D2-9535-823B10390A80}"/>
            </a:ext>
          </a:extLst>
        </xdr:cNvPr>
        <xdr:cNvSpPr txBox="1"/>
      </xdr:nvSpPr>
      <xdr:spPr>
        <a:xfrm>
          <a:off x="6864427" y="1406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98569</xdr:rowOff>
    </xdr:from>
    <xdr:ext cx="469744" cy="259045"/>
    <xdr:sp macro="" textlink="">
      <xdr:nvSpPr>
        <xdr:cNvPr id="357" name="n_4aveValue【公営住宅】&#10;一人当たり面積">
          <a:extLst>
            <a:ext uri="{FF2B5EF4-FFF2-40B4-BE49-F238E27FC236}">
              <a16:creationId xmlns:a16="http://schemas.microsoft.com/office/drawing/2014/main" id="{FF2B6ED6-F408-4413-9F78-B18871B0C913}"/>
            </a:ext>
          </a:extLst>
        </xdr:cNvPr>
        <xdr:cNvSpPr txBox="1"/>
      </xdr:nvSpPr>
      <xdr:spPr>
        <a:xfrm>
          <a:off x="6070677" y="13808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132478</xdr:rowOff>
    </xdr:from>
    <xdr:ext cx="469744" cy="259045"/>
    <xdr:sp macro="" textlink="">
      <xdr:nvSpPr>
        <xdr:cNvPr id="358" name="n_1mainValue【公営住宅】&#10;一人当たり面積">
          <a:extLst>
            <a:ext uri="{FF2B5EF4-FFF2-40B4-BE49-F238E27FC236}">
              <a16:creationId xmlns:a16="http://schemas.microsoft.com/office/drawing/2014/main" id="{3AA932CD-1F77-41D4-AD6A-209190816D5D}"/>
            </a:ext>
          </a:extLst>
        </xdr:cNvPr>
        <xdr:cNvSpPr txBox="1"/>
      </xdr:nvSpPr>
      <xdr:spPr>
        <a:xfrm>
          <a:off x="8458277" y="1367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137241</xdr:rowOff>
    </xdr:from>
    <xdr:ext cx="469744" cy="259045"/>
    <xdr:sp macro="" textlink="">
      <xdr:nvSpPr>
        <xdr:cNvPr id="359" name="n_2mainValue【公営住宅】&#10;一人当たり面積">
          <a:extLst>
            <a:ext uri="{FF2B5EF4-FFF2-40B4-BE49-F238E27FC236}">
              <a16:creationId xmlns:a16="http://schemas.microsoft.com/office/drawing/2014/main" id="{9D97FD98-75E3-4551-89CE-2F3059BE548A}"/>
            </a:ext>
          </a:extLst>
        </xdr:cNvPr>
        <xdr:cNvSpPr txBox="1"/>
      </xdr:nvSpPr>
      <xdr:spPr>
        <a:xfrm>
          <a:off x="7677227" y="1368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142955</xdr:rowOff>
    </xdr:from>
    <xdr:ext cx="469744" cy="259045"/>
    <xdr:sp macro="" textlink="">
      <xdr:nvSpPr>
        <xdr:cNvPr id="360" name="n_3mainValue【公営住宅】&#10;一人当たり面積">
          <a:extLst>
            <a:ext uri="{FF2B5EF4-FFF2-40B4-BE49-F238E27FC236}">
              <a16:creationId xmlns:a16="http://schemas.microsoft.com/office/drawing/2014/main" id="{241B2243-C300-482A-903B-DBBA1B97E65B}"/>
            </a:ext>
          </a:extLst>
        </xdr:cNvPr>
        <xdr:cNvSpPr txBox="1"/>
      </xdr:nvSpPr>
      <xdr:spPr>
        <a:xfrm>
          <a:off x="6864427" y="13687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a:extLst>
            <a:ext uri="{FF2B5EF4-FFF2-40B4-BE49-F238E27FC236}">
              <a16:creationId xmlns:a16="http://schemas.microsoft.com/office/drawing/2014/main" id="{78DD7630-D690-443A-8742-F7D0C5B30CD5}"/>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a:extLst>
            <a:ext uri="{FF2B5EF4-FFF2-40B4-BE49-F238E27FC236}">
              <a16:creationId xmlns:a16="http://schemas.microsoft.com/office/drawing/2014/main" id="{4F2633DA-45F3-4E42-AC2C-035052E8364B}"/>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a:extLst>
            <a:ext uri="{FF2B5EF4-FFF2-40B4-BE49-F238E27FC236}">
              <a16:creationId xmlns:a16="http://schemas.microsoft.com/office/drawing/2014/main" id="{34B776E7-F8BC-4C74-A510-189A454D16B3}"/>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a:extLst>
            <a:ext uri="{FF2B5EF4-FFF2-40B4-BE49-F238E27FC236}">
              <a16:creationId xmlns:a16="http://schemas.microsoft.com/office/drawing/2014/main" id="{2D0F0824-D9D0-4A1C-8E93-6A33ABBFEBA7}"/>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a:extLst>
            <a:ext uri="{FF2B5EF4-FFF2-40B4-BE49-F238E27FC236}">
              <a16:creationId xmlns:a16="http://schemas.microsoft.com/office/drawing/2014/main" id="{B7055492-4275-4D10-B044-46E7CA0FC1D4}"/>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a:extLst>
            <a:ext uri="{FF2B5EF4-FFF2-40B4-BE49-F238E27FC236}">
              <a16:creationId xmlns:a16="http://schemas.microsoft.com/office/drawing/2014/main" id="{0D377408-582F-4838-8874-AC5B0A1DEC09}"/>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a:extLst>
            <a:ext uri="{FF2B5EF4-FFF2-40B4-BE49-F238E27FC236}">
              <a16:creationId xmlns:a16="http://schemas.microsoft.com/office/drawing/2014/main" id="{D4BA611A-06FD-486B-8BB9-8CBA308C4242}"/>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a:extLst>
            <a:ext uri="{FF2B5EF4-FFF2-40B4-BE49-F238E27FC236}">
              <a16:creationId xmlns:a16="http://schemas.microsoft.com/office/drawing/2014/main" id="{69C8BEEB-38D2-4303-AAD8-10BF9B5F16F8}"/>
            </a:ext>
          </a:extLst>
        </xdr:cNvPr>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9" name="正方形/長方形 368">
          <a:extLst>
            <a:ext uri="{FF2B5EF4-FFF2-40B4-BE49-F238E27FC236}">
              <a16:creationId xmlns:a16="http://schemas.microsoft.com/office/drawing/2014/main" id="{DB33D61D-9395-4A57-AA45-992DE0E80FBC}"/>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0" name="正方形/長方形 369">
          <a:extLst>
            <a:ext uri="{FF2B5EF4-FFF2-40B4-BE49-F238E27FC236}">
              <a16:creationId xmlns:a16="http://schemas.microsoft.com/office/drawing/2014/main" id="{2A014DC2-FBBF-4958-B1F8-A6D5D9C5D859}"/>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1" name="正方形/長方形 370">
          <a:extLst>
            <a:ext uri="{FF2B5EF4-FFF2-40B4-BE49-F238E27FC236}">
              <a16:creationId xmlns:a16="http://schemas.microsoft.com/office/drawing/2014/main" id="{D48B3C77-1BDB-4F60-AD04-737A62C7A1C6}"/>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2" name="正方形/長方形 371">
          <a:extLst>
            <a:ext uri="{FF2B5EF4-FFF2-40B4-BE49-F238E27FC236}">
              <a16:creationId xmlns:a16="http://schemas.microsoft.com/office/drawing/2014/main" id="{8E5E5679-A524-420C-A668-B688078A417D}"/>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3" name="正方形/長方形 372">
          <a:extLst>
            <a:ext uri="{FF2B5EF4-FFF2-40B4-BE49-F238E27FC236}">
              <a16:creationId xmlns:a16="http://schemas.microsoft.com/office/drawing/2014/main" id="{366D9F5A-602D-44E8-860A-68058687EFD0}"/>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4" name="正方形/長方形 373">
          <a:extLst>
            <a:ext uri="{FF2B5EF4-FFF2-40B4-BE49-F238E27FC236}">
              <a16:creationId xmlns:a16="http://schemas.microsoft.com/office/drawing/2014/main" id="{72D1CEEC-193E-411F-98CA-098901460865}"/>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5" name="正方形/長方形 374">
          <a:extLst>
            <a:ext uri="{FF2B5EF4-FFF2-40B4-BE49-F238E27FC236}">
              <a16:creationId xmlns:a16="http://schemas.microsoft.com/office/drawing/2014/main" id="{26E9AAFF-1EA0-4FC4-8742-FD05C0FAF535}"/>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6" name="正方形/長方形 375">
          <a:extLst>
            <a:ext uri="{FF2B5EF4-FFF2-40B4-BE49-F238E27FC236}">
              <a16:creationId xmlns:a16="http://schemas.microsoft.com/office/drawing/2014/main" id="{D33F4AF9-4C0F-4AE8-86B2-A276D54FC80E}"/>
            </a:ext>
          </a:extLst>
        </xdr:cNvPr>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7" name="正方形/長方形 376">
          <a:extLst>
            <a:ext uri="{FF2B5EF4-FFF2-40B4-BE49-F238E27FC236}">
              <a16:creationId xmlns:a16="http://schemas.microsoft.com/office/drawing/2014/main" id="{87867655-1345-4B0A-8E15-A0E114504F4D}"/>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8" name="正方形/長方形 377">
          <a:extLst>
            <a:ext uri="{FF2B5EF4-FFF2-40B4-BE49-F238E27FC236}">
              <a16:creationId xmlns:a16="http://schemas.microsoft.com/office/drawing/2014/main" id="{7769CACF-B29A-442D-BB89-74B976A9FC81}"/>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9" name="正方形/長方形 378">
          <a:extLst>
            <a:ext uri="{FF2B5EF4-FFF2-40B4-BE49-F238E27FC236}">
              <a16:creationId xmlns:a16="http://schemas.microsoft.com/office/drawing/2014/main" id="{ED43F9D0-0298-432C-B933-D05E0715F2F1}"/>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0" name="正方形/長方形 379">
          <a:extLst>
            <a:ext uri="{FF2B5EF4-FFF2-40B4-BE49-F238E27FC236}">
              <a16:creationId xmlns:a16="http://schemas.microsoft.com/office/drawing/2014/main" id="{F3AC3C4F-CC4E-4F9B-B26B-52904AD278E0}"/>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1" name="正方形/長方形 380">
          <a:extLst>
            <a:ext uri="{FF2B5EF4-FFF2-40B4-BE49-F238E27FC236}">
              <a16:creationId xmlns:a16="http://schemas.microsoft.com/office/drawing/2014/main" id="{0855DA22-F413-4B2A-A150-C51B71A7588C}"/>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2" name="正方形/長方形 381">
          <a:extLst>
            <a:ext uri="{FF2B5EF4-FFF2-40B4-BE49-F238E27FC236}">
              <a16:creationId xmlns:a16="http://schemas.microsoft.com/office/drawing/2014/main" id="{8B8EA722-A135-4DBC-B4FA-9D33847BEDD4}"/>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3" name="正方形/長方形 382">
          <a:extLst>
            <a:ext uri="{FF2B5EF4-FFF2-40B4-BE49-F238E27FC236}">
              <a16:creationId xmlns:a16="http://schemas.microsoft.com/office/drawing/2014/main" id="{0E8D856F-9ADF-4FC0-9903-EB9C62922C3D}"/>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4" name="正方形/長方形 383">
          <a:extLst>
            <a:ext uri="{FF2B5EF4-FFF2-40B4-BE49-F238E27FC236}">
              <a16:creationId xmlns:a16="http://schemas.microsoft.com/office/drawing/2014/main" id="{137BE79F-B8B5-443F-B5CB-9923353FE54D}"/>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5" name="テキスト ボックス 384">
          <a:extLst>
            <a:ext uri="{FF2B5EF4-FFF2-40B4-BE49-F238E27FC236}">
              <a16:creationId xmlns:a16="http://schemas.microsoft.com/office/drawing/2014/main" id="{5711E0F9-109F-42D9-8C72-553B0DBC4FEF}"/>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6" name="直線コネクタ 385">
          <a:extLst>
            <a:ext uri="{FF2B5EF4-FFF2-40B4-BE49-F238E27FC236}">
              <a16:creationId xmlns:a16="http://schemas.microsoft.com/office/drawing/2014/main" id="{EC30EE6F-E7C2-4A3A-8CAD-1152390C169D}"/>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7" name="テキスト ボックス 386">
          <a:extLst>
            <a:ext uri="{FF2B5EF4-FFF2-40B4-BE49-F238E27FC236}">
              <a16:creationId xmlns:a16="http://schemas.microsoft.com/office/drawing/2014/main" id="{F5D1F178-5D59-4F47-853E-A88BB1BAF873}"/>
            </a:ext>
          </a:extLst>
        </xdr:cNvPr>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8" name="直線コネクタ 387">
          <a:extLst>
            <a:ext uri="{FF2B5EF4-FFF2-40B4-BE49-F238E27FC236}">
              <a16:creationId xmlns:a16="http://schemas.microsoft.com/office/drawing/2014/main" id="{DF35EA1B-86C8-4A80-A5FA-0E5F6F9C5CC4}"/>
            </a:ext>
          </a:extLst>
        </xdr:cNvPr>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9" name="テキスト ボックス 388">
          <a:extLst>
            <a:ext uri="{FF2B5EF4-FFF2-40B4-BE49-F238E27FC236}">
              <a16:creationId xmlns:a16="http://schemas.microsoft.com/office/drawing/2014/main" id="{C53A4354-E192-40C4-BA62-573F66DD0B0A}"/>
            </a:ext>
          </a:extLst>
        </xdr:cNvPr>
        <xdr:cNvSpPr txBox="1"/>
      </xdr:nvSpPr>
      <xdr:spPr>
        <a:xfrm>
          <a:off x="107977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0" name="直線コネクタ 389">
          <a:extLst>
            <a:ext uri="{FF2B5EF4-FFF2-40B4-BE49-F238E27FC236}">
              <a16:creationId xmlns:a16="http://schemas.microsoft.com/office/drawing/2014/main" id="{0005113A-C5D9-4031-AB7F-D6FC99743890}"/>
            </a:ext>
          </a:extLst>
        </xdr:cNvPr>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1" name="テキスト ボックス 390">
          <a:extLst>
            <a:ext uri="{FF2B5EF4-FFF2-40B4-BE49-F238E27FC236}">
              <a16:creationId xmlns:a16="http://schemas.microsoft.com/office/drawing/2014/main" id="{DCB704D8-EE8E-486E-8EC1-F80A3FA2F3D5}"/>
            </a:ext>
          </a:extLst>
        </xdr:cNvPr>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2" name="直線コネクタ 391">
          <a:extLst>
            <a:ext uri="{FF2B5EF4-FFF2-40B4-BE49-F238E27FC236}">
              <a16:creationId xmlns:a16="http://schemas.microsoft.com/office/drawing/2014/main" id="{3A1B8D9C-A064-4021-A20D-1D2D347B5B0C}"/>
            </a:ext>
          </a:extLst>
        </xdr:cNvPr>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3" name="テキスト ボックス 392">
          <a:extLst>
            <a:ext uri="{FF2B5EF4-FFF2-40B4-BE49-F238E27FC236}">
              <a16:creationId xmlns:a16="http://schemas.microsoft.com/office/drawing/2014/main" id="{27B16226-600F-4917-829F-162D54F53226}"/>
            </a:ext>
          </a:extLst>
        </xdr:cNvPr>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4" name="直線コネクタ 393">
          <a:extLst>
            <a:ext uri="{FF2B5EF4-FFF2-40B4-BE49-F238E27FC236}">
              <a16:creationId xmlns:a16="http://schemas.microsoft.com/office/drawing/2014/main" id="{46B4BAD9-1BBB-47EB-993A-6781EF2F607B}"/>
            </a:ext>
          </a:extLst>
        </xdr:cNvPr>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5" name="テキスト ボックス 394">
          <a:extLst>
            <a:ext uri="{FF2B5EF4-FFF2-40B4-BE49-F238E27FC236}">
              <a16:creationId xmlns:a16="http://schemas.microsoft.com/office/drawing/2014/main" id="{26D39B53-1E70-44A6-8E5C-2DC0E9B88249}"/>
            </a:ext>
          </a:extLst>
        </xdr:cNvPr>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6" name="直線コネクタ 395">
          <a:extLst>
            <a:ext uri="{FF2B5EF4-FFF2-40B4-BE49-F238E27FC236}">
              <a16:creationId xmlns:a16="http://schemas.microsoft.com/office/drawing/2014/main" id="{2B53A936-8077-4F36-A245-62DDFC06C53C}"/>
            </a:ext>
          </a:extLst>
        </xdr:cNvPr>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7" name="テキスト ボックス 396">
          <a:extLst>
            <a:ext uri="{FF2B5EF4-FFF2-40B4-BE49-F238E27FC236}">
              <a16:creationId xmlns:a16="http://schemas.microsoft.com/office/drawing/2014/main" id="{6443E55F-A654-44BC-B1F9-748E690E8D1D}"/>
            </a:ext>
          </a:extLst>
        </xdr:cNvPr>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8" name="直線コネクタ 397">
          <a:extLst>
            <a:ext uri="{FF2B5EF4-FFF2-40B4-BE49-F238E27FC236}">
              <a16:creationId xmlns:a16="http://schemas.microsoft.com/office/drawing/2014/main" id="{B2EAC9A9-83BC-45F3-AF14-0867766D5AE2}"/>
            </a:ext>
          </a:extLst>
        </xdr:cNvPr>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9" name="テキスト ボックス 398">
          <a:extLst>
            <a:ext uri="{FF2B5EF4-FFF2-40B4-BE49-F238E27FC236}">
              <a16:creationId xmlns:a16="http://schemas.microsoft.com/office/drawing/2014/main" id="{2D845C3A-01DC-47EB-BECE-408D17221D00}"/>
            </a:ext>
          </a:extLst>
        </xdr:cNvPr>
        <xdr:cNvSpPr txBox="1"/>
      </xdr:nvSpPr>
      <xdr:spPr>
        <a:xfrm>
          <a:off x="1090691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0" name="直線コネクタ 399">
          <a:extLst>
            <a:ext uri="{FF2B5EF4-FFF2-40B4-BE49-F238E27FC236}">
              <a16:creationId xmlns:a16="http://schemas.microsoft.com/office/drawing/2014/main" id="{861AE645-A3BF-4138-9321-3F4C76CC8CBC}"/>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認定こども園・幼稚園・保育所】&#10;有形固定資産減価償却率グラフ枠">
          <a:extLst>
            <a:ext uri="{FF2B5EF4-FFF2-40B4-BE49-F238E27FC236}">
              <a16:creationId xmlns:a16="http://schemas.microsoft.com/office/drawing/2014/main" id="{7FAD9CD1-29FF-48E6-931D-478A523A5E8F}"/>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7620</xdr:rowOff>
    </xdr:from>
    <xdr:to>
      <xdr:col>85</xdr:col>
      <xdr:colOff>126364</xdr:colOff>
      <xdr:row>42</xdr:row>
      <xdr:rowOff>92528</xdr:rowOff>
    </xdr:to>
    <xdr:cxnSp macro="">
      <xdr:nvCxnSpPr>
        <xdr:cNvPr id="402" name="直線コネクタ 401">
          <a:extLst>
            <a:ext uri="{FF2B5EF4-FFF2-40B4-BE49-F238E27FC236}">
              <a16:creationId xmlns:a16="http://schemas.microsoft.com/office/drawing/2014/main" id="{83FCF136-11EF-417A-BF5A-EEDC925821D4}"/>
            </a:ext>
          </a:extLst>
        </xdr:cNvPr>
        <xdr:cNvCxnSpPr/>
      </xdr:nvCxnSpPr>
      <xdr:spPr>
        <a:xfrm flipV="1">
          <a:off x="14699614" y="5627370"/>
          <a:ext cx="0" cy="140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3" name="【認定こども園・幼稚園・保育所】&#10;有形固定資産減価償却率最小値テキスト">
          <a:extLst>
            <a:ext uri="{FF2B5EF4-FFF2-40B4-BE49-F238E27FC236}">
              <a16:creationId xmlns:a16="http://schemas.microsoft.com/office/drawing/2014/main" id="{60E35810-6AF3-45FA-8491-7A451945568B}"/>
            </a:ext>
          </a:extLst>
        </xdr:cNvPr>
        <xdr:cNvSpPr txBox="1"/>
      </xdr:nvSpPr>
      <xdr:spPr>
        <a:xfrm>
          <a:off x="14738350" y="703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4" name="直線コネクタ 403">
          <a:extLst>
            <a:ext uri="{FF2B5EF4-FFF2-40B4-BE49-F238E27FC236}">
              <a16:creationId xmlns:a16="http://schemas.microsoft.com/office/drawing/2014/main" id="{57128B37-0D92-4541-AE4D-6B17D1451EF1}"/>
            </a:ext>
          </a:extLst>
        </xdr:cNvPr>
        <xdr:cNvCxnSpPr/>
      </xdr:nvCxnSpPr>
      <xdr:spPr>
        <a:xfrm>
          <a:off x="14611350" y="70330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125747</xdr:rowOff>
    </xdr:from>
    <xdr:ext cx="405111" cy="259045"/>
    <xdr:sp macro="" textlink="">
      <xdr:nvSpPr>
        <xdr:cNvPr id="405" name="【認定こども園・幼稚園・保育所】&#10;有形固定資産減価償却率最大値テキスト">
          <a:extLst>
            <a:ext uri="{FF2B5EF4-FFF2-40B4-BE49-F238E27FC236}">
              <a16:creationId xmlns:a16="http://schemas.microsoft.com/office/drawing/2014/main" id="{A1927442-C107-4BF4-96D5-3BD35AA7FE9B}"/>
            </a:ext>
          </a:extLst>
        </xdr:cNvPr>
        <xdr:cNvSpPr txBox="1"/>
      </xdr:nvSpPr>
      <xdr:spPr>
        <a:xfrm>
          <a:off x="14738350" y="5415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7620</xdr:rowOff>
    </xdr:from>
    <xdr:to>
      <xdr:col>86</xdr:col>
      <xdr:colOff>25400</xdr:colOff>
      <xdr:row>34</xdr:row>
      <xdr:rowOff>7620</xdr:rowOff>
    </xdr:to>
    <xdr:cxnSp macro="">
      <xdr:nvCxnSpPr>
        <xdr:cNvPr id="406" name="直線コネクタ 405">
          <a:extLst>
            <a:ext uri="{FF2B5EF4-FFF2-40B4-BE49-F238E27FC236}">
              <a16:creationId xmlns:a16="http://schemas.microsoft.com/office/drawing/2014/main" id="{2C09B577-7E7E-4A89-AA05-352F80980425}"/>
            </a:ext>
          </a:extLst>
        </xdr:cNvPr>
        <xdr:cNvCxnSpPr/>
      </xdr:nvCxnSpPr>
      <xdr:spPr>
        <a:xfrm>
          <a:off x="14611350" y="56273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96900</xdr:rowOff>
    </xdr:from>
    <xdr:ext cx="405111" cy="259045"/>
    <xdr:sp macro="" textlink="">
      <xdr:nvSpPr>
        <xdr:cNvPr id="407" name="【認定こども園・幼稚園・保育所】&#10;有形固定資産減価償却率平均値テキスト">
          <a:extLst>
            <a:ext uri="{FF2B5EF4-FFF2-40B4-BE49-F238E27FC236}">
              <a16:creationId xmlns:a16="http://schemas.microsoft.com/office/drawing/2014/main" id="{751FEA68-71B1-4165-9212-F44FBC131E6C}"/>
            </a:ext>
          </a:extLst>
        </xdr:cNvPr>
        <xdr:cNvSpPr txBox="1"/>
      </xdr:nvSpPr>
      <xdr:spPr>
        <a:xfrm>
          <a:off x="14738350" y="6211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408" name="フローチャート: 判断 407">
          <a:extLst>
            <a:ext uri="{FF2B5EF4-FFF2-40B4-BE49-F238E27FC236}">
              <a16:creationId xmlns:a16="http://schemas.microsoft.com/office/drawing/2014/main" id="{44526319-23EA-4484-AA6E-AE16C9CB7EF3}"/>
            </a:ext>
          </a:extLst>
        </xdr:cNvPr>
        <xdr:cNvSpPr/>
      </xdr:nvSpPr>
      <xdr:spPr>
        <a:xfrm>
          <a:off x="14649450" y="623352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103777</xdr:rowOff>
    </xdr:from>
    <xdr:to>
      <xdr:col>81</xdr:col>
      <xdr:colOff>101600</xdr:colOff>
      <xdr:row>38</xdr:row>
      <xdr:rowOff>33927</xdr:rowOff>
    </xdr:to>
    <xdr:sp macro="" textlink="">
      <xdr:nvSpPr>
        <xdr:cNvPr id="409" name="フローチャート: 判断 408">
          <a:extLst>
            <a:ext uri="{FF2B5EF4-FFF2-40B4-BE49-F238E27FC236}">
              <a16:creationId xmlns:a16="http://schemas.microsoft.com/office/drawing/2014/main" id="{FA524ABC-E92A-46F1-9035-AF9375EEE395}"/>
            </a:ext>
          </a:extLst>
        </xdr:cNvPr>
        <xdr:cNvSpPr/>
      </xdr:nvSpPr>
      <xdr:spPr>
        <a:xfrm>
          <a:off x="13887450" y="621882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410" name="フローチャート: 判断 409">
          <a:extLst>
            <a:ext uri="{FF2B5EF4-FFF2-40B4-BE49-F238E27FC236}">
              <a16:creationId xmlns:a16="http://schemas.microsoft.com/office/drawing/2014/main" id="{13B76A46-16AE-499A-930F-BF631FB92A95}"/>
            </a:ext>
          </a:extLst>
        </xdr:cNvPr>
        <xdr:cNvSpPr/>
      </xdr:nvSpPr>
      <xdr:spPr>
        <a:xfrm>
          <a:off x="13093700" y="62090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111942</xdr:rowOff>
    </xdr:from>
    <xdr:to>
      <xdr:col>72</xdr:col>
      <xdr:colOff>38100</xdr:colOff>
      <xdr:row>38</xdr:row>
      <xdr:rowOff>42092</xdr:rowOff>
    </xdr:to>
    <xdr:sp macro="" textlink="">
      <xdr:nvSpPr>
        <xdr:cNvPr id="411" name="フローチャート: 判断 410">
          <a:extLst>
            <a:ext uri="{FF2B5EF4-FFF2-40B4-BE49-F238E27FC236}">
              <a16:creationId xmlns:a16="http://schemas.microsoft.com/office/drawing/2014/main" id="{ED4A251F-EFF5-443E-A9EA-B37CBEECFB4B}"/>
            </a:ext>
          </a:extLst>
        </xdr:cNvPr>
        <xdr:cNvSpPr/>
      </xdr:nvSpPr>
      <xdr:spPr>
        <a:xfrm>
          <a:off x="12299950" y="622699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51526</xdr:rowOff>
    </xdr:from>
    <xdr:to>
      <xdr:col>67</xdr:col>
      <xdr:colOff>101600</xdr:colOff>
      <xdr:row>38</xdr:row>
      <xdr:rowOff>153126</xdr:rowOff>
    </xdr:to>
    <xdr:sp macro="" textlink="">
      <xdr:nvSpPr>
        <xdr:cNvPr id="412" name="フローチャート: 判断 411">
          <a:extLst>
            <a:ext uri="{FF2B5EF4-FFF2-40B4-BE49-F238E27FC236}">
              <a16:creationId xmlns:a16="http://schemas.microsoft.com/office/drawing/2014/main" id="{4202EA15-B2FF-4064-BF6C-9879B1DAD694}"/>
            </a:ext>
          </a:extLst>
        </xdr:cNvPr>
        <xdr:cNvSpPr/>
      </xdr:nvSpPr>
      <xdr:spPr>
        <a:xfrm>
          <a:off x="11487150" y="633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3825AB33-EBA2-4CE4-9BD9-62AB23B85276}"/>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FD85F354-1507-4252-BEC0-80FD714D8117}"/>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6C8AC207-CC2C-4A3A-AE6D-DBCE79F982D3}"/>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683F1041-6692-4F56-94AA-68E060CC5EFA}"/>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FAD3D640-1D3E-4D4B-BD21-D4ABB6C07354}"/>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107043</xdr:rowOff>
    </xdr:from>
    <xdr:to>
      <xdr:col>85</xdr:col>
      <xdr:colOff>177800</xdr:colOff>
      <xdr:row>36</xdr:row>
      <xdr:rowOff>37193</xdr:rowOff>
    </xdr:to>
    <xdr:sp macro="" textlink="">
      <xdr:nvSpPr>
        <xdr:cNvPr id="418" name="楕円 417">
          <a:extLst>
            <a:ext uri="{FF2B5EF4-FFF2-40B4-BE49-F238E27FC236}">
              <a16:creationId xmlns:a16="http://schemas.microsoft.com/office/drawing/2014/main" id="{CC9B0C5B-5E93-4F4E-B3DB-85AA4606140F}"/>
            </a:ext>
          </a:extLst>
        </xdr:cNvPr>
        <xdr:cNvSpPr/>
      </xdr:nvSpPr>
      <xdr:spPr>
        <a:xfrm>
          <a:off x="14649450" y="589189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129920</xdr:rowOff>
    </xdr:from>
    <xdr:ext cx="405111" cy="259045"/>
    <xdr:sp macro="" textlink="">
      <xdr:nvSpPr>
        <xdr:cNvPr id="419" name="【認定こども園・幼稚園・保育所】&#10;有形固定資産減価償却率該当値テキスト">
          <a:extLst>
            <a:ext uri="{FF2B5EF4-FFF2-40B4-BE49-F238E27FC236}">
              <a16:creationId xmlns:a16="http://schemas.microsoft.com/office/drawing/2014/main" id="{6E1A8C3B-0FDA-470E-ABCF-2F6C30C2B860}"/>
            </a:ext>
          </a:extLst>
        </xdr:cNvPr>
        <xdr:cNvSpPr txBox="1"/>
      </xdr:nvSpPr>
      <xdr:spPr>
        <a:xfrm>
          <a:off x="14738350" y="5749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66222</xdr:rowOff>
    </xdr:from>
    <xdr:to>
      <xdr:col>81</xdr:col>
      <xdr:colOff>101600</xdr:colOff>
      <xdr:row>35</xdr:row>
      <xdr:rowOff>167822</xdr:rowOff>
    </xdr:to>
    <xdr:sp macro="" textlink="">
      <xdr:nvSpPr>
        <xdr:cNvPr id="420" name="楕円 419">
          <a:extLst>
            <a:ext uri="{FF2B5EF4-FFF2-40B4-BE49-F238E27FC236}">
              <a16:creationId xmlns:a16="http://schemas.microsoft.com/office/drawing/2014/main" id="{DEDE71B6-3180-4731-AB20-01EF4DDD7C5C}"/>
            </a:ext>
          </a:extLst>
        </xdr:cNvPr>
        <xdr:cNvSpPr/>
      </xdr:nvSpPr>
      <xdr:spPr>
        <a:xfrm>
          <a:off x="13887450" y="58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117022</xdr:rowOff>
    </xdr:from>
    <xdr:to>
      <xdr:col>85</xdr:col>
      <xdr:colOff>127000</xdr:colOff>
      <xdr:row>35</xdr:row>
      <xdr:rowOff>157843</xdr:rowOff>
    </xdr:to>
    <xdr:cxnSp macro="">
      <xdr:nvCxnSpPr>
        <xdr:cNvPr id="421" name="直線コネクタ 420">
          <a:extLst>
            <a:ext uri="{FF2B5EF4-FFF2-40B4-BE49-F238E27FC236}">
              <a16:creationId xmlns:a16="http://schemas.microsoft.com/office/drawing/2014/main" id="{E81E6479-6B71-4945-85DB-28DF99ED5F72}"/>
            </a:ext>
          </a:extLst>
        </xdr:cNvPr>
        <xdr:cNvCxnSpPr/>
      </xdr:nvCxnSpPr>
      <xdr:spPr>
        <a:xfrm>
          <a:off x="13938250" y="5901872"/>
          <a:ext cx="762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27033</xdr:rowOff>
    </xdr:from>
    <xdr:to>
      <xdr:col>76</xdr:col>
      <xdr:colOff>165100</xdr:colOff>
      <xdr:row>35</xdr:row>
      <xdr:rowOff>128633</xdr:rowOff>
    </xdr:to>
    <xdr:sp macro="" textlink="">
      <xdr:nvSpPr>
        <xdr:cNvPr id="422" name="楕円 421">
          <a:extLst>
            <a:ext uri="{FF2B5EF4-FFF2-40B4-BE49-F238E27FC236}">
              <a16:creationId xmlns:a16="http://schemas.microsoft.com/office/drawing/2014/main" id="{3A8F37FD-FAEF-4704-8B3A-47C0D9EBF1A9}"/>
            </a:ext>
          </a:extLst>
        </xdr:cNvPr>
        <xdr:cNvSpPr/>
      </xdr:nvSpPr>
      <xdr:spPr>
        <a:xfrm>
          <a:off x="13093700" y="581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77833</xdr:rowOff>
    </xdr:from>
    <xdr:to>
      <xdr:col>81</xdr:col>
      <xdr:colOff>50800</xdr:colOff>
      <xdr:row>35</xdr:row>
      <xdr:rowOff>117022</xdr:rowOff>
    </xdr:to>
    <xdr:cxnSp macro="">
      <xdr:nvCxnSpPr>
        <xdr:cNvPr id="423" name="直線コネクタ 422">
          <a:extLst>
            <a:ext uri="{FF2B5EF4-FFF2-40B4-BE49-F238E27FC236}">
              <a16:creationId xmlns:a16="http://schemas.microsoft.com/office/drawing/2014/main" id="{78C46254-9E90-4719-9694-4FDDAD2C5210}"/>
            </a:ext>
          </a:extLst>
        </xdr:cNvPr>
        <xdr:cNvCxnSpPr/>
      </xdr:nvCxnSpPr>
      <xdr:spPr>
        <a:xfrm>
          <a:off x="13144500" y="5862683"/>
          <a:ext cx="79375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159294</xdr:rowOff>
    </xdr:from>
    <xdr:to>
      <xdr:col>72</xdr:col>
      <xdr:colOff>38100</xdr:colOff>
      <xdr:row>35</xdr:row>
      <xdr:rowOff>89444</xdr:rowOff>
    </xdr:to>
    <xdr:sp macro="" textlink="">
      <xdr:nvSpPr>
        <xdr:cNvPr id="424" name="楕円 423">
          <a:extLst>
            <a:ext uri="{FF2B5EF4-FFF2-40B4-BE49-F238E27FC236}">
              <a16:creationId xmlns:a16="http://schemas.microsoft.com/office/drawing/2014/main" id="{5F0DD1EC-F376-4D79-B559-149D9722927A}"/>
            </a:ext>
          </a:extLst>
        </xdr:cNvPr>
        <xdr:cNvSpPr/>
      </xdr:nvSpPr>
      <xdr:spPr>
        <a:xfrm>
          <a:off x="12299950" y="577904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38644</xdr:rowOff>
    </xdr:from>
    <xdr:to>
      <xdr:col>76</xdr:col>
      <xdr:colOff>114300</xdr:colOff>
      <xdr:row>35</xdr:row>
      <xdr:rowOff>77833</xdr:rowOff>
    </xdr:to>
    <xdr:cxnSp macro="">
      <xdr:nvCxnSpPr>
        <xdr:cNvPr id="425" name="直線コネクタ 424">
          <a:extLst>
            <a:ext uri="{FF2B5EF4-FFF2-40B4-BE49-F238E27FC236}">
              <a16:creationId xmlns:a16="http://schemas.microsoft.com/office/drawing/2014/main" id="{BCD0D42D-95D8-4FFB-A495-E209DC2C484A}"/>
            </a:ext>
          </a:extLst>
        </xdr:cNvPr>
        <xdr:cNvCxnSpPr/>
      </xdr:nvCxnSpPr>
      <xdr:spPr>
        <a:xfrm>
          <a:off x="12344400" y="5823494"/>
          <a:ext cx="8001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25054</xdr:rowOff>
    </xdr:from>
    <xdr:ext cx="405111" cy="259045"/>
    <xdr:sp macro="" textlink="">
      <xdr:nvSpPr>
        <xdr:cNvPr id="426" name="n_1aveValue【認定こども園・幼稚園・保育所】&#10;有形固定資産減価償却率">
          <a:extLst>
            <a:ext uri="{FF2B5EF4-FFF2-40B4-BE49-F238E27FC236}">
              <a16:creationId xmlns:a16="http://schemas.microsoft.com/office/drawing/2014/main" id="{E8310232-5D0C-4A43-BA19-C62E009AC7EC}"/>
            </a:ext>
          </a:extLst>
        </xdr:cNvPr>
        <xdr:cNvSpPr txBox="1"/>
      </xdr:nvSpPr>
      <xdr:spPr>
        <a:xfrm>
          <a:off x="13742044" y="6305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15257</xdr:rowOff>
    </xdr:from>
    <xdr:ext cx="405111" cy="259045"/>
    <xdr:sp macro="" textlink="">
      <xdr:nvSpPr>
        <xdr:cNvPr id="427" name="n_2aveValue【認定こども園・幼稚園・保育所】&#10;有形固定資産減価償却率">
          <a:extLst>
            <a:ext uri="{FF2B5EF4-FFF2-40B4-BE49-F238E27FC236}">
              <a16:creationId xmlns:a16="http://schemas.microsoft.com/office/drawing/2014/main" id="{A69BBBEE-8221-4916-8C26-1A19207C2511}"/>
            </a:ext>
          </a:extLst>
        </xdr:cNvPr>
        <xdr:cNvSpPr txBox="1"/>
      </xdr:nvSpPr>
      <xdr:spPr>
        <a:xfrm>
          <a:off x="12960994" y="6295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33218</xdr:rowOff>
    </xdr:from>
    <xdr:ext cx="405111" cy="259045"/>
    <xdr:sp macro="" textlink="">
      <xdr:nvSpPr>
        <xdr:cNvPr id="428" name="n_3aveValue【認定こども園・幼稚園・保育所】&#10;有形固定資産減価償却率">
          <a:extLst>
            <a:ext uri="{FF2B5EF4-FFF2-40B4-BE49-F238E27FC236}">
              <a16:creationId xmlns:a16="http://schemas.microsoft.com/office/drawing/2014/main" id="{EB4A50D1-7375-4B30-AD16-9370A010DD07}"/>
            </a:ext>
          </a:extLst>
        </xdr:cNvPr>
        <xdr:cNvSpPr txBox="1"/>
      </xdr:nvSpPr>
      <xdr:spPr>
        <a:xfrm>
          <a:off x="12167244" y="6313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169653</xdr:rowOff>
    </xdr:from>
    <xdr:ext cx="405111" cy="259045"/>
    <xdr:sp macro="" textlink="">
      <xdr:nvSpPr>
        <xdr:cNvPr id="429" name="n_4aveValue【認定こども園・幼稚園・保育所】&#10;有形固定資産減価償却率">
          <a:extLst>
            <a:ext uri="{FF2B5EF4-FFF2-40B4-BE49-F238E27FC236}">
              <a16:creationId xmlns:a16="http://schemas.microsoft.com/office/drawing/2014/main" id="{CC575464-6D30-407F-9E32-87F44C7B0ED0}"/>
            </a:ext>
          </a:extLst>
        </xdr:cNvPr>
        <xdr:cNvSpPr txBox="1"/>
      </xdr:nvSpPr>
      <xdr:spPr>
        <a:xfrm>
          <a:off x="113544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12899</xdr:rowOff>
    </xdr:from>
    <xdr:ext cx="405111" cy="259045"/>
    <xdr:sp macro="" textlink="">
      <xdr:nvSpPr>
        <xdr:cNvPr id="430" name="n_1mainValue【認定こども園・幼稚園・保育所】&#10;有形固定資産減価償却率">
          <a:extLst>
            <a:ext uri="{FF2B5EF4-FFF2-40B4-BE49-F238E27FC236}">
              <a16:creationId xmlns:a16="http://schemas.microsoft.com/office/drawing/2014/main" id="{AC4B4DDE-C7BB-4FF6-B246-FFDBF722D848}"/>
            </a:ext>
          </a:extLst>
        </xdr:cNvPr>
        <xdr:cNvSpPr txBox="1"/>
      </xdr:nvSpPr>
      <xdr:spPr>
        <a:xfrm>
          <a:off x="13742044" y="5632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145160</xdr:rowOff>
    </xdr:from>
    <xdr:ext cx="405111" cy="259045"/>
    <xdr:sp macro="" textlink="">
      <xdr:nvSpPr>
        <xdr:cNvPr id="431" name="n_2mainValue【認定こども園・幼稚園・保育所】&#10;有形固定資産減価償却率">
          <a:extLst>
            <a:ext uri="{FF2B5EF4-FFF2-40B4-BE49-F238E27FC236}">
              <a16:creationId xmlns:a16="http://schemas.microsoft.com/office/drawing/2014/main" id="{791B1004-3E56-453C-BD7C-90B973E65078}"/>
            </a:ext>
          </a:extLst>
        </xdr:cNvPr>
        <xdr:cNvSpPr txBox="1"/>
      </xdr:nvSpPr>
      <xdr:spPr>
        <a:xfrm>
          <a:off x="12960994" y="5599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105971</xdr:rowOff>
    </xdr:from>
    <xdr:ext cx="405111" cy="259045"/>
    <xdr:sp macro="" textlink="">
      <xdr:nvSpPr>
        <xdr:cNvPr id="432" name="n_3mainValue【認定こども園・幼稚園・保育所】&#10;有形固定資産減価償却率">
          <a:extLst>
            <a:ext uri="{FF2B5EF4-FFF2-40B4-BE49-F238E27FC236}">
              <a16:creationId xmlns:a16="http://schemas.microsoft.com/office/drawing/2014/main" id="{C43FFCAE-EF17-4ADB-A13C-F737EA248B9C}"/>
            </a:ext>
          </a:extLst>
        </xdr:cNvPr>
        <xdr:cNvSpPr txBox="1"/>
      </xdr:nvSpPr>
      <xdr:spPr>
        <a:xfrm>
          <a:off x="12167244" y="5560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3" name="正方形/長方形 432">
          <a:extLst>
            <a:ext uri="{FF2B5EF4-FFF2-40B4-BE49-F238E27FC236}">
              <a16:creationId xmlns:a16="http://schemas.microsoft.com/office/drawing/2014/main" id="{FA0318A6-3749-48B3-B93D-9BEF541567CD}"/>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4" name="正方形/長方形 433">
          <a:extLst>
            <a:ext uri="{FF2B5EF4-FFF2-40B4-BE49-F238E27FC236}">
              <a16:creationId xmlns:a16="http://schemas.microsoft.com/office/drawing/2014/main" id="{F6EBC8D2-3EBC-4969-905A-965DAC488201}"/>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5" name="正方形/長方形 434">
          <a:extLst>
            <a:ext uri="{FF2B5EF4-FFF2-40B4-BE49-F238E27FC236}">
              <a16:creationId xmlns:a16="http://schemas.microsoft.com/office/drawing/2014/main" id="{1247A636-8F35-40E8-B070-29D0180F5D6D}"/>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6" name="正方形/長方形 435">
          <a:extLst>
            <a:ext uri="{FF2B5EF4-FFF2-40B4-BE49-F238E27FC236}">
              <a16:creationId xmlns:a16="http://schemas.microsoft.com/office/drawing/2014/main" id="{1D3891D5-F3FB-437D-A509-BF7B1395A723}"/>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7" name="正方形/長方形 436">
          <a:extLst>
            <a:ext uri="{FF2B5EF4-FFF2-40B4-BE49-F238E27FC236}">
              <a16:creationId xmlns:a16="http://schemas.microsoft.com/office/drawing/2014/main" id="{AF28A00F-674C-4862-9943-61FAE5335D07}"/>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8" name="正方形/長方形 437">
          <a:extLst>
            <a:ext uri="{FF2B5EF4-FFF2-40B4-BE49-F238E27FC236}">
              <a16:creationId xmlns:a16="http://schemas.microsoft.com/office/drawing/2014/main" id="{8DC5854E-9A50-461B-A973-BDD8B3BBF187}"/>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9" name="正方形/長方形 438">
          <a:extLst>
            <a:ext uri="{FF2B5EF4-FFF2-40B4-BE49-F238E27FC236}">
              <a16:creationId xmlns:a16="http://schemas.microsoft.com/office/drawing/2014/main" id="{59DDBD0A-66F4-4200-862D-3BAA9629B14C}"/>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0" name="正方形/長方形 439">
          <a:extLst>
            <a:ext uri="{FF2B5EF4-FFF2-40B4-BE49-F238E27FC236}">
              <a16:creationId xmlns:a16="http://schemas.microsoft.com/office/drawing/2014/main" id="{08475C0E-E4FB-4AA5-B63C-ABC9F881E2D8}"/>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1" name="テキスト ボックス 440">
          <a:extLst>
            <a:ext uri="{FF2B5EF4-FFF2-40B4-BE49-F238E27FC236}">
              <a16:creationId xmlns:a16="http://schemas.microsoft.com/office/drawing/2014/main" id="{3C047548-A9A5-4BE2-AEB8-FAEE03FD1CCF}"/>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2" name="直線コネクタ 441">
          <a:extLst>
            <a:ext uri="{FF2B5EF4-FFF2-40B4-BE49-F238E27FC236}">
              <a16:creationId xmlns:a16="http://schemas.microsoft.com/office/drawing/2014/main" id="{30A7BFD3-066E-4DF3-A6C6-AFF1FD95AECF}"/>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3" name="直線コネクタ 442">
          <a:extLst>
            <a:ext uri="{FF2B5EF4-FFF2-40B4-BE49-F238E27FC236}">
              <a16:creationId xmlns:a16="http://schemas.microsoft.com/office/drawing/2014/main" id="{5878DC09-193E-4426-8F53-82C3A2A1E49B}"/>
            </a:ext>
          </a:extLst>
        </xdr:cNvPr>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4" name="テキスト ボックス 443">
          <a:extLst>
            <a:ext uri="{FF2B5EF4-FFF2-40B4-BE49-F238E27FC236}">
              <a16:creationId xmlns:a16="http://schemas.microsoft.com/office/drawing/2014/main" id="{AF9AB924-B0A0-47DA-89B8-BCC02F31C97A}"/>
            </a:ext>
          </a:extLst>
        </xdr:cNvPr>
        <xdr:cNvSpPr txBox="1"/>
      </xdr:nvSpPr>
      <xdr:spPr>
        <a:xfrm>
          <a:off x="1604917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5" name="直線コネクタ 444">
          <a:extLst>
            <a:ext uri="{FF2B5EF4-FFF2-40B4-BE49-F238E27FC236}">
              <a16:creationId xmlns:a16="http://schemas.microsoft.com/office/drawing/2014/main" id="{CA1537C0-9409-4304-AFDA-BDF10B1E716A}"/>
            </a:ext>
          </a:extLst>
        </xdr:cNvPr>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6" name="テキスト ボックス 445">
          <a:extLst>
            <a:ext uri="{FF2B5EF4-FFF2-40B4-BE49-F238E27FC236}">
              <a16:creationId xmlns:a16="http://schemas.microsoft.com/office/drawing/2014/main" id="{D8BCBF22-4D43-4388-B46F-896F582BF291}"/>
            </a:ext>
          </a:extLst>
        </xdr:cNvPr>
        <xdr:cNvSpPr txBox="1"/>
      </xdr:nvSpPr>
      <xdr:spPr>
        <a:xfrm>
          <a:off x="1604917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7" name="直線コネクタ 446">
          <a:extLst>
            <a:ext uri="{FF2B5EF4-FFF2-40B4-BE49-F238E27FC236}">
              <a16:creationId xmlns:a16="http://schemas.microsoft.com/office/drawing/2014/main" id="{33BF8D8C-6B02-4CD3-AA3B-F91CFE80A0B9}"/>
            </a:ext>
          </a:extLst>
        </xdr:cNvPr>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8" name="テキスト ボックス 447">
          <a:extLst>
            <a:ext uri="{FF2B5EF4-FFF2-40B4-BE49-F238E27FC236}">
              <a16:creationId xmlns:a16="http://schemas.microsoft.com/office/drawing/2014/main" id="{C10BC6B6-D888-4CE0-86A3-131BFD54BD72}"/>
            </a:ext>
          </a:extLst>
        </xdr:cNvPr>
        <xdr:cNvSpPr txBox="1"/>
      </xdr:nvSpPr>
      <xdr:spPr>
        <a:xfrm>
          <a:off x="1604917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9" name="直線コネクタ 448">
          <a:extLst>
            <a:ext uri="{FF2B5EF4-FFF2-40B4-BE49-F238E27FC236}">
              <a16:creationId xmlns:a16="http://schemas.microsoft.com/office/drawing/2014/main" id="{660A06BD-06E8-4615-A0C5-53A7D2015142}"/>
            </a:ext>
          </a:extLst>
        </xdr:cNvPr>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0" name="テキスト ボックス 449">
          <a:extLst>
            <a:ext uri="{FF2B5EF4-FFF2-40B4-BE49-F238E27FC236}">
              <a16:creationId xmlns:a16="http://schemas.microsoft.com/office/drawing/2014/main" id="{718E1C1E-9157-45C1-A322-EE57DC42080E}"/>
            </a:ext>
          </a:extLst>
        </xdr:cNvPr>
        <xdr:cNvSpPr txBox="1"/>
      </xdr:nvSpPr>
      <xdr:spPr>
        <a:xfrm>
          <a:off x="1604917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1" name="直線コネクタ 450">
          <a:extLst>
            <a:ext uri="{FF2B5EF4-FFF2-40B4-BE49-F238E27FC236}">
              <a16:creationId xmlns:a16="http://schemas.microsoft.com/office/drawing/2014/main" id="{7B95EC0A-AD79-44AD-AEE2-4888E8A96A3C}"/>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2" name="テキスト ボックス 451">
          <a:extLst>
            <a:ext uri="{FF2B5EF4-FFF2-40B4-BE49-F238E27FC236}">
              <a16:creationId xmlns:a16="http://schemas.microsoft.com/office/drawing/2014/main" id="{7760601F-2145-4D7D-8A04-5E353F0A4879}"/>
            </a:ext>
          </a:extLst>
        </xdr:cNvPr>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3" name="【認定こども園・幼稚園・保育所】&#10;一人当たり面積グラフ枠">
          <a:extLst>
            <a:ext uri="{FF2B5EF4-FFF2-40B4-BE49-F238E27FC236}">
              <a16:creationId xmlns:a16="http://schemas.microsoft.com/office/drawing/2014/main" id="{B658ACF4-BF3E-479B-A4CB-D5306A65D4FC}"/>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29108</xdr:rowOff>
    </xdr:from>
    <xdr:to>
      <xdr:col>116</xdr:col>
      <xdr:colOff>62864</xdr:colOff>
      <xdr:row>41</xdr:row>
      <xdr:rowOff>81229</xdr:rowOff>
    </xdr:to>
    <xdr:cxnSp macro="">
      <xdr:nvCxnSpPr>
        <xdr:cNvPr id="454" name="直線コネクタ 453">
          <a:extLst>
            <a:ext uri="{FF2B5EF4-FFF2-40B4-BE49-F238E27FC236}">
              <a16:creationId xmlns:a16="http://schemas.microsoft.com/office/drawing/2014/main" id="{DE8D6957-D8A1-4169-B55C-CBA5EC0151E6}"/>
            </a:ext>
          </a:extLst>
        </xdr:cNvPr>
        <xdr:cNvCxnSpPr/>
      </xdr:nvCxnSpPr>
      <xdr:spPr>
        <a:xfrm flipV="1">
          <a:off x="19951064" y="5483758"/>
          <a:ext cx="0" cy="1372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85056</xdr:rowOff>
    </xdr:from>
    <xdr:ext cx="469744" cy="259045"/>
    <xdr:sp macro="" textlink="">
      <xdr:nvSpPr>
        <xdr:cNvPr id="455" name="【認定こども園・幼稚園・保育所】&#10;一人当たり面積最小値テキスト">
          <a:extLst>
            <a:ext uri="{FF2B5EF4-FFF2-40B4-BE49-F238E27FC236}">
              <a16:creationId xmlns:a16="http://schemas.microsoft.com/office/drawing/2014/main" id="{C8259EF5-777F-4B03-AB80-B11437A03148}"/>
            </a:ext>
          </a:extLst>
        </xdr:cNvPr>
        <xdr:cNvSpPr txBox="1"/>
      </xdr:nvSpPr>
      <xdr:spPr>
        <a:xfrm>
          <a:off x="19989800" y="6860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81229</xdr:rowOff>
    </xdr:from>
    <xdr:to>
      <xdr:col>116</xdr:col>
      <xdr:colOff>152400</xdr:colOff>
      <xdr:row>41</xdr:row>
      <xdr:rowOff>81229</xdr:rowOff>
    </xdr:to>
    <xdr:cxnSp macro="">
      <xdr:nvCxnSpPr>
        <xdr:cNvPr id="456" name="直線コネクタ 455">
          <a:extLst>
            <a:ext uri="{FF2B5EF4-FFF2-40B4-BE49-F238E27FC236}">
              <a16:creationId xmlns:a16="http://schemas.microsoft.com/office/drawing/2014/main" id="{935F9085-1D23-4B6F-B3F6-A052AFFEA8D4}"/>
            </a:ext>
          </a:extLst>
        </xdr:cNvPr>
        <xdr:cNvCxnSpPr/>
      </xdr:nvCxnSpPr>
      <xdr:spPr>
        <a:xfrm>
          <a:off x="19881850" y="685667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147235</xdr:rowOff>
    </xdr:from>
    <xdr:ext cx="469744" cy="259045"/>
    <xdr:sp macro="" textlink="">
      <xdr:nvSpPr>
        <xdr:cNvPr id="457" name="【認定こども園・幼稚園・保育所】&#10;一人当たり面積最大値テキスト">
          <a:extLst>
            <a:ext uri="{FF2B5EF4-FFF2-40B4-BE49-F238E27FC236}">
              <a16:creationId xmlns:a16="http://schemas.microsoft.com/office/drawing/2014/main" id="{AC54EF19-DF2D-45AC-9E20-6B5FAB941DB8}"/>
            </a:ext>
          </a:extLst>
        </xdr:cNvPr>
        <xdr:cNvSpPr txBox="1"/>
      </xdr:nvSpPr>
      <xdr:spPr>
        <a:xfrm>
          <a:off x="19989800" y="527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29108</xdr:rowOff>
    </xdr:from>
    <xdr:to>
      <xdr:col>116</xdr:col>
      <xdr:colOff>152400</xdr:colOff>
      <xdr:row>33</xdr:row>
      <xdr:rowOff>29108</xdr:rowOff>
    </xdr:to>
    <xdr:cxnSp macro="">
      <xdr:nvCxnSpPr>
        <xdr:cNvPr id="458" name="直線コネクタ 457">
          <a:extLst>
            <a:ext uri="{FF2B5EF4-FFF2-40B4-BE49-F238E27FC236}">
              <a16:creationId xmlns:a16="http://schemas.microsoft.com/office/drawing/2014/main" id="{5FC0177F-191B-4685-9A30-73C9BA7E1511}"/>
            </a:ext>
          </a:extLst>
        </xdr:cNvPr>
        <xdr:cNvCxnSpPr/>
      </xdr:nvCxnSpPr>
      <xdr:spPr>
        <a:xfrm>
          <a:off x="19881850" y="54837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168521</xdr:rowOff>
    </xdr:from>
    <xdr:ext cx="469744" cy="259045"/>
    <xdr:sp macro="" textlink="">
      <xdr:nvSpPr>
        <xdr:cNvPr id="459" name="【認定こども園・幼稚園・保育所】&#10;一人当たり面積平均値テキスト">
          <a:extLst>
            <a:ext uri="{FF2B5EF4-FFF2-40B4-BE49-F238E27FC236}">
              <a16:creationId xmlns:a16="http://schemas.microsoft.com/office/drawing/2014/main" id="{4A389387-D92E-4BC9-BF73-0EE1C3E9DDC1}"/>
            </a:ext>
          </a:extLst>
        </xdr:cNvPr>
        <xdr:cNvSpPr txBox="1"/>
      </xdr:nvSpPr>
      <xdr:spPr>
        <a:xfrm>
          <a:off x="19989800" y="64423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460" name="フローチャート: 判断 459">
          <a:extLst>
            <a:ext uri="{FF2B5EF4-FFF2-40B4-BE49-F238E27FC236}">
              <a16:creationId xmlns:a16="http://schemas.microsoft.com/office/drawing/2014/main" id="{B679BA09-9218-4320-8A7D-A9F21421F308}"/>
            </a:ext>
          </a:extLst>
        </xdr:cNvPr>
        <xdr:cNvSpPr/>
      </xdr:nvSpPr>
      <xdr:spPr>
        <a:xfrm>
          <a:off x="19900900" y="65908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2540</xdr:rowOff>
    </xdr:from>
    <xdr:to>
      <xdr:col>112</xdr:col>
      <xdr:colOff>38100</xdr:colOff>
      <xdr:row>40</xdr:row>
      <xdr:rowOff>104140</xdr:rowOff>
    </xdr:to>
    <xdr:sp macro="" textlink="">
      <xdr:nvSpPr>
        <xdr:cNvPr id="461" name="フローチャート: 判断 460">
          <a:extLst>
            <a:ext uri="{FF2B5EF4-FFF2-40B4-BE49-F238E27FC236}">
              <a16:creationId xmlns:a16="http://schemas.microsoft.com/office/drawing/2014/main" id="{4E32FBFB-3BED-446B-A2FF-59FCA2DD3AD7}"/>
            </a:ext>
          </a:extLst>
        </xdr:cNvPr>
        <xdr:cNvSpPr/>
      </xdr:nvSpPr>
      <xdr:spPr>
        <a:xfrm>
          <a:off x="19157950" y="66128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169418</xdr:rowOff>
    </xdr:from>
    <xdr:to>
      <xdr:col>107</xdr:col>
      <xdr:colOff>101600</xdr:colOff>
      <xdr:row>40</xdr:row>
      <xdr:rowOff>99568</xdr:rowOff>
    </xdr:to>
    <xdr:sp macro="" textlink="">
      <xdr:nvSpPr>
        <xdr:cNvPr id="462" name="フローチャート: 判断 461">
          <a:extLst>
            <a:ext uri="{FF2B5EF4-FFF2-40B4-BE49-F238E27FC236}">
              <a16:creationId xmlns:a16="http://schemas.microsoft.com/office/drawing/2014/main" id="{C287AEAB-9258-4481-83F6-9532DA4E6F74}"/>
            </a:ext>
          </a:extLst>
        </xdr:cNvPr>
        <xdr:cNvSpPr/>
      </xdr:nvSpPr>
      <xdr:spPr>
        <a:xfrm>
          <a:off x="18345150" y="6608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11684</xdr:rowOff>
    </xdr:from>
    <xdr:to>
      <xdr:col>102</xdr:col>
      <xdr:colOff>165100</xdr:colOff>
      <xdr:row>40</xdr:row>
      <xdr:rowOff>113284</xdr:rowOff>
    </xdr:to>
    <xdr:sp macro="" textlink="">
      <xdr:nvSpPr>
        <xdr:cNvPr id="463" name="フローチャート: 判断 462">
          <a:extLst>
            <a:ext uri="{FF2B5EF4-FFF2-40B4-BE49-F238E27FC236}">
              <a16:creationId xmlns:a16="http://schemas.microsoft.com/office/drawing/2014/main" id="{213EF69D-9074-4593-9BE6-3B7F847FAB46}"/>
            </a:ext>
          </a:extLst>
        </xdr:cNvPr>
        <xdr:cNvSpPr/>
      </xdr:nvSpPr>
      <xdr:spPr>
        <a:xfrm>
          <a:off x="17551400" y="66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6197</xdr:rowOff>
    </xdr:from>
    <xdr:to>
      <xdr:col>98</xdr:col>
      <xdr:colOff>38100</xdr:colOff>
      <xdr:row>40</xdr:row>
      <xdr:rowOff>107797</xdr:rowOff>
    </xdr:to>
    <xdr:sp macro="" textlink="">
      <xdr:nvSpPr>
        <xdr:cNvPr id="464" name="フローチャート: 判断 463">
          <a:extLst>
            <a:ext uri="{FF2B5EF4-FFF2-40B4-BE49-F238E27FC236}">
              <a16:creationId xmlns:a16="http://schemas.microsoft.com/office/drawing/2014/main" id="{CD997512-A578-47F0-BACB-6A680DF72574}"/>
            </a:ext>
          </a:extLst>
        </xdr:cNvPr>
        <xdr:cNvSpPr/>
      </xdr:nvSpPr>
      <xdr:spPr>
        <a:xfrm>
          <a:off x="16757650" y="661654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C0313632-4771-4ADC-A400-C427F783729E}"/>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26BBCEC7-BF24-4AC9-8F3F-CB80A332BBCE}"/>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147FF06A-68D5-405E-B6DA-5DB441B8D6FE}"/>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F270D926-4B52-4174-B717-FF8BE481C773}"/>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05B80832-4E99-46FC-AF6E-4E2ED76B8455}"/>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5283</xdr:rowOff>
    </xdr:from>
    <xdr:to>
      <xdr:col>116</xdr:col>
      <xdr:colOff>114300</xdr:colOff>
      <xdr:row>40</xdr:row>
      <xdr:rowOff>106883</xdr:rowOff>
    </xdr:to>
    <xdr:sp macro="" textlink="">
      <xdr:nvSpPr>
        <xdr:cNvPr id="470" name="楕円 469">
          <a:extLst>
            <a:ext uri="{FF2B5EF4-FFF2-40B4-BE49-F238E27FC236}">
              <a16:creationId xmlns:a16="http://schemas.microsoft.com/office/drawing/2014/main" id="{19076EB3-9B26-4378-A4E4-6068ED401641}"/>
            </a:ext>
          </a:extLst>
        </xdr:cNvPr>
        <xdr:cNvSpPr/>
      </xdr:nvSpPr>
      <xdr:spPr>
        <a:xfrm>
          <a:off x="19900900" y="661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155160</xdr:rowOff>
    </xdr:from>
    <xdr:ext cx="469744" cy="259045"/>
    <xdr:sp macro="" textlink="">
      <xdr:nvSpPr>
        <xdr:cNvPr id="471" name="【認定こども園・幼稚園・保育所】&#10;一人当たり面積該当値テキスト">
          <a:extLst>
            <a:ext uri="{FF2B5EF4-FFF2-40B4-BE49-F238E27FC236}">
              <a16:creationId xmlns:a16="http://schemas.microsoft.com/office/drawing/2014/main" id="{AB64EA75-EDEB-4CB7-BB85-E99081C528C8}"/>
            </a:ext>
          </a:extLst>
        </xdr:cNvPr>
        <xdr:cNvSpPr txBox="1"/>
      </xdr:nvSpPr>
      <xdr:spPr>
        <a:xfrm>
          <a:off x="19989800" y="6600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7112</xdr:rowOff>
    </xdr:from>
    <xdr:to>
      <xdr:col>112</xdr:col>
      <xdr:colOff>38100</xdr:colOff>
      <xdr:row>40</xdr:row>
      <xdr:rowOff>108712</xdr:rowOff>
    </xdr:to>
    <xdr:sp macro="" textlink="">
      <xdr:nvSpPr>
        <xdr:cNvPr id="472" name="楕円 471">
          <a:extLst>
            <a:ext uri="{FF2B5EF4-FFF2-40B4-BE49-F238E27FC236}">
              <a16:creationId xmlns:a16="http://schemas.microsoft.com/office/drawing/2014/main" id="{18E54776-03D6-4095-BF79-C2D1D8C7C139}"/>
            </a:ext>
          </a:extLst>
        </xdr:cNvPr>
        <xdr:cNvSpPr/>
      </xdr:nvSpPr>
      <xdr:spPr>
        <a:xfrm>
          <a:off x="19157950" y="661746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56083</xdr:rowOff>
    </xdr:from>
    <xdr:to>
      <xdr:col>116</xdr:col>
      <xdr:colOff>63500</xdr:colOff>
      <xdr:row>40</xdr:row>
      <xdr:rowOff>57912</xdr:rowOff>
    </xdr:to>
    <xdr:cxnSp macro="">
      <xdr:nvCxnSpPr>
        <xdr:cNvPr id="473" name="直線コネクタ 472">
          <a:extLst>
            <a:ext uri="{FF2B5EF4-FFF2-40B4-BE49-F238E27FC236}">
              <a16:creationId xmlns:a16="http://schemas.microsoft.com/office/drawing/2014/main" id="{D13FD16D-10BB-4EE0-94A9-1D22955E4C25}"/>
            </a:ext>
          </a:extLst>
        </xdr:cNvPr>
        <xdr:cNvCxnSpPr/>
      </xdr:nvCxnSpPr>
      <xdr:spPr>
        <a:xfrm flipV="1">
          <a:off x="19202400" y="6666433"/>
          <a:ext cx="7493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10770</xdr:rowOff>
    </xdr:from>
    <xdr:to>
      <xdr:col>107</xdr:col>
      <xdr:colOff>101600</xdr:colOff>
      <xdr:row>40</xdr:row>
      <xdr:rowOff>112370</xdr:rowOff>
    </xdr:to>
    <xdr:sp macro="" textlink="">
      <xdr:nvSpPr>
        <xdr:cNvPr id="474" name="楕円 473">
          <a:extLst>
            <a:ext uri="{FF2B5EF4-FFF2-40B4-BE49-F238E27FC236}">
              <a16:creationId xmlns:a16="http://schemas.microsoft.com/office/drawing/2014/main" id="{7D1C079F-B229-4B3F-9118-0FE6DE09A0FA}"/>
            </a:ext>
          </a:extLst>
        </xdr:cNvPr>
        <xdr:cNvSpPr/>
      </xdr:nvSpPr>
      <xdr:spPr>
        <a:xfrm>
          <a:off x="18345150" y="662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57912</xdr:rowOff>
    </xdr:from>
    <xdr:to>
      <xdr:col>111</xdr:col>
      <xdr:colOff>177800</xdr:colOff>
      <xdr:row>40</xdr:row>
      <xdr:rowOff>61570</xdr:rowOff>
    </xdr:to>
    <xdr:cxnSp macro="">
      <xdr:nvCxnSpPr>
        <xdr:cNvPr id="475" name="直線コネクタ 474">
          <a:extLst>
            <a:ext uri="{FF2B5EF4-FFF2-40B4-BE49-F238E27FC236}">
              <a16:creationId xmlns:a16="http://schemas.microsoft.com/office/drawing/2014/main" id="{58A04392-54EA-4883-9FC9-1F85998B50F3}"/>
            </a:ext>
          </a:extLst>
        </xdr:cNvPr>
        <xdr:cNvCxnSpPr/>
      </xdr:nvCxnSpPr>
      <xdr:spPr>
        <a:xfrm flipV="1">
          <a:off x="18395950" y="6668262"/>
          <a:ext cx="80645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14427</xdr:rowOff>
    </xdr:from>
    <xdr:to>
      <xdr:col>102</xdr:col>
      <xdr:colOff>165100</xdr:colOff>
      <xdr:row>40</xdr:row>
      <xdr:rowOff>116027</xdr:rowOff>
    </xdr:to>
    <xdr:sp macro="" textlink="">
      <xdr:nvSpPr>
        <xdr:cNvPr id="476" name="楕円 475">
          <a:extLst>
            <a:ext uri="{FF2B5EF4-FFF2-40B4-BE49-F238E27FC236}">
              <a16:creationId xmlns:a16="http://schemas.microsoft.com/office/drawing/2014/main" id="{C646ED69-77A3-475C-A5E3-DA629C971A22}"/>
            </a:ext>
          </a:extLst>
        </xdr:cNvPr>
        <xdr:cNvSpPr/>
      </xdr:nvSpPr>
      <xdr:spPr>
        <a:xfrm>
          <a:off x="17551400" y="662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61570</xdr:rowOff>
    </xdr:from>
    <xdr:to>
      <xdr:col>107</xdr:col>
      <xdr:colOff>50800</xdr:colOff>
      <xdr:row>40</xdr:row>
      <xdr:rowOff>65227</xdr:rowOff>
    </xdr:to>
    <xdr:cxnSp macro="">
      <xdr:nvCxnSpPr>
        <xdr:cNvPr id="477" name="直線コネクタ 476">
          <a:extLst>
            <a:ext uri="{FF2B5EF4-FFF2-40B4-BE49-F238E27FC236}">
              <a16:creationId xmlns:a16="http://schemas.microsoft.com/office/drawing/2014/main" id="{246B23EB-1E71-4B45-815D-FA7AB467D9F3}"/>
            </a:ext>
          </a:extLst>
        </xdr:cNvPr>
        <xdr:cNvCxnSpPr/>
      </xdr:nvCxnSpPr>
      <xdr:spPr>
        <a:xfrm flipV="1">
          <a:off x="17602200" y="6671920"/>
          <a:ext cx="79375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120667</xdr:rowOff>
    </xdr:from>
    <xdr:ext cx="469744" cy="259045"/>
    <xdr:sp macro="" textlink="">
      <xdr:nvSpPr>
        <xdr:cNvPr id="478" name="n_1aveValue【認定こども園・幼稚園・保育所】&#10;一人当たり面積">
          <a:extLst>
            <a:ext uri="{FF2B5EF4-FFF2-40B4-BE49-F238E27FC236}">
              <a16:creationId xmlns:a16="http://schemas.microsoft.com/office/drawing/2014/main" id="{D3BACBDB-882C-4B95-A77B-1CC5042DB59C}"/>
            </a:ext>
          </a:extLst>
        </xdr:cNvPr>
        <xdr:cNvSpPr txBox="1"/>
      </xdr:nvSpPr>
      <xdr:spPr>
        <a:xfrm>
          <a:off x="18980227" y="640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116095</xdr:rowOff>
    </xdr:from>
    <xdr:ext cx="469744" cy="259045"/>
    <xdr:sp macro="" textlink="">
      <xdr:nvSpPr>
        <xdr:cNvPr id="479" name="n_2aveValue【認定こども園・幼稚園・保育所】&#10;一人当たり面積">
          <a:extLst>
            <a:ext uri="{FF2B5EF4-FFF2-40B4-BE49-F238E27FC236}">
              <a16:creationId xmlns:a16="http://schemas.microsoft.com/office/drawing/2014/main" id="{03B577FE-1390-4751-97A2-CDDB37AA23FB}"/>
            </a:ext>
          </a:extLst>
        </xdr:cNvPr>
        <xdr:cNvSpPr txBox="1"/>
      </xdr:nvSpPr>
      <xdr:spPr>
        <a:xfrm>
          <a:off x="18180127" y="6396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129811</xdr:rowOff>
    </xdr:from>
    <xdr:ext cx="469744" cy="259045"/>
    <xdr:sp macro="" textlink="">
      <xdr:nvSpPr>
        <xdr:cNvPr id="480" name="n_3aveValue【認定こども園・幼稚園・保育所】&#10;一人当たり面積">
          <a:extLst>
            <a:ext uri="{FF2B5EF4-FFF2-40B4-BE49-F238E27FC236}">
              <a16:creationId xmlns:a16="http://schemas.microsoft.com/office/drawing/2014/main" id="{E9344411-4657-4967-99B8-BE3EEA2AB029}"/>
            </a:ext>
          </a:extLst>
        </xdr:cNvPr>
        <xdr:cNvSpPr txBox="1"/>
      </xdr:nvSpPr>
      <xdr:spPr>
        <a:xfrm>
          <a:off x="17386377" y="640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124324</xdr:rowOff>
    </xdr:from>
    <xdr:ext cx="469744" cy="259045"/>
    <xdr:sp macro="" textlink="">
      <xdr:nvSpPr>
        <xdr:cNvPr id="481" name="n_4aveValue【認定こども園・幼稚園・保育所】&#10;一人当たり面積">
          <a:extLst>
            <a:ext uri="{FF2B5EF4-FFF2-40B4-BE49-F238E27FC236}">
              <a16:creationId xmlns:a16="http://schemas.microsoft.com/office/drawing/2014/main" id="{3B1A1984-C021-48A5-ACBD-947F6535D20E}"/>
            </a:ext>
          </a:extLst>
        </xdr:cNvPr>
        <xdr:cNvSpPr txBox="1"/>
      </xdr:nvSpPr>
      <xdr:spPr>
        <a:xfrm>
          <a:off x="16592627" y="640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99839</xdr:rowOff>
    </xdr:from>
    <xdr:ext cx="469744" cy="259045"/>
    <xdr:sp macro="" textlink="">
      <xdr:nvSpPr>
        <xdr:cNvPr id="482" name="n_1mainValue【認定こども園・幼稚園・保育所】&#10;一人当たり面積">
          <a:extLst>
            <a:ext uri="{FF2B5EF4-FFF2-40B4-BE49-F238E27FC236}">
              <a16:creationId xmlns:a16="http://schemas.microsoft.com/office/drawing/2014/main" id="{197D69DC-A72C-48D2-91A2-F143A1DDAAB9}"/>
            </a:ext>
          </a:extLst>
        </xdr:cNvPr>
        <xdr:cNvSpPr txBox="1"/>
      </xdr:nvSpPr>
      <xdr:spPr>
        <a:xfrm>
          <a:off x="18980227" y="6710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103497</xdr:rowOff>
    </xdr:from>
    <xdr:ext cx="469744" cy="259045"/>
    <xdr:sp macro="" textlink="">
      <xdr:nvSpPr>
        <xdr:cNvPr id="483" name="n_2mainValue【認定こども園・幼稚園・保育所】&#10;一人当たり面積">
          <a:extLst>
            <a:ext uri="{FF2B5EF4-FFF2-40B4-BE49-F238E27FC236}">
              <a16:creationId xmlns:a16="http://schemas.microsoft.com/office/drawing/2014/main" id="{87216355-D04B-4D69-9DE7-52539F3DF71B}"/>
            </a:ext>
          </a:extLst>
        </xdr:cNvPr>
        <xdr:cNvSpPr txBox="1"/>
      </xdr:nvSpPr>
      <xdr:spPr>
        <a:xfrm>
          <a:off x="18180127" y="67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107154</xdr:rowOff>
    </xdr:from>
    <xdr:ext cx="469744" cy="259045"/>
    <xdr:sp macro="" textlink="">
      <xdr:nvSpPr>
        <xdr:cNvPr id="484" name="n_3mainValue【認定こども園・幼稚園・保育所】&#10;一人当たり面積">
          <a:extLst>
            <a:ext uri="{FF2B5EF4-FFF2-40B4-BE49-F238E27FC236}">
              <a16:creationId xmlns:a16="http://schemas.microsoft.com/office/drawing/2014/main" id="{6CF6DE99-1935-4C85-B29D-DD9DC28A2BF3}"/>
            </a:ext>
          </a:extLst>
        </xdr:cNvPr>
        <xdr:cNvSpPr txBox="1"/>
      </xdr:nvSpPr>
      <xdr:spPr>
        <a:xfrm>
          <a:off x="17386377" y="671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5" name="正方形/長方形 484">
          <a:extLst>
            <a:ext uri="{FF2B5EF4-FFF2-40B4-BE49-F238E27FC236}">
              <a16:creationId xmlns:a16="http://schemas.microsoft.com/office/drawing/2014/main" id="{01E7CD6F-DF6E-4F1C-ADD7-FF894FECC8D4}"/>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6" name="正方形/長方形 485">
          <a:extLst>
            <a:ext uri="{FF2B5EF4-FFF2-40B4-BE49-F238E27FC236}">
              <a16:creationId xmlns:a16="http://schemas.microsoft.com/office/drawing/2014/main" id="{605D2A44-98C8-4DDD-B6EC-CC6CB63B186A}"/>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7" name="正方形/長方形 486">
          <a:extLst>
            <a:ext uri="{FF2B5EF4-FFF2-40B4-BE49-F238E27FC236}">
              <a16:creationId xmlns:a16="http://schemas.microsoft.com/office/drawing/2014/main" id="{9FD62B5C-D026-4D98-9F45-D85B0D47D585}"/>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8" name="正方形/長方形 487">
          <a:extLst>
            <a:ext uri="{FF2B5EF4-FFF2-40B4-BE49-F238E27FC236}">
              <a16:creationId xmlns:a16="http://schemas.microsoft.com/office/drawing/2014/main" id="{CB2A2F81-15FE-484E-9815-102105662F45}"/>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9" name="正方形/長方形 488">
          <a:extLst>
            <a:ext uri="{FF2B5EF4-FFF2-40B4-BE49-F238E27FC236}">
              <a16:creationId xmlns:a16="http://schemas.microsoft.com/office/drawing/2014/main" id="{A62163C7-4865-4C16-BEDB-14276D4B1996}"/>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0" name="正方形/長方形 489">
          <a:extLst>
            <a:ext uri="{FF2B5EF4-FFF2-40B4-BE49-F238E27FC236}">
              <a16:creationId xmlns:a16="http://schemas.microsoft.com/office/drawing/2014/main" id="{A323CA49-D532-44A8-8A37-71F64C03514D}"/>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1" name="正方形/長方形 490">
          <a:extLst>
            <a:ext uri="{FF2B5EF4-FFF2-40B4-BE49-F238E27FC236}">
              <a16:creationId xmlns:a16="http://schemas.microsoft.com/office/drawing/2014/main" id="{768CF753-8DD4-4E49-9902-02077040A155}"/>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2" name="正方形/長方形 491">
          <a:extLst>
            <a:ext uri="{FF2B5EF4-FFF2-40B4-BE49-F238E27FC236}">
              <a16:creationId xmlns:a16="http://schemas.microsoft.com/office/drawing/2014/main" id="{199E2615-2A78-4428-A772-49850482AF36}"/>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3" name="テキスト ボックス 492">
          <a:extLst>
            <a:ext uri="{FF2B5EF4-FFF2-40B4-BE49-F238E27FC236}">
              <a16:creationId xmlns:a16="http://schemas.microsoft.com/office/drawing/2014/main" id="{4D012D3E-429C-46F3-B476-43E7194CD912}"/>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4" name="直線コネクタ 493">
          <a:extLst>
            <a:ext uri="{FF2B5EF4-FFF2-40B4-BE49-F238E27FC236}">
              <a16:creationId xmlns:a16="http://schemas.microsoft.com/office/drawing/2014/main" id="{6FA9FA7F-2E80-46EC-9E8D-CC4DDF2E6B15}"/>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5" name="テキスト ボックス 494">
          <a:extLst>
            <a:ext uri="{FF2B5EF4-FFF2-40B4-BE49-F238E27FC236}">
              <a16:creationId xmlns:a16="http://schemas.microsoft.com/office/drawing/2014/main" id="{A5A9099A-C74D-4347-AE86-BB1F1F0892D0}"/>
            </a:ext>
          </a:extLst>
        </xdr:cNvPr>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6" name="直線コネクタ 495">
          <a:extLst>
            <a:ext uri="{FF2B5EF4-FFF2-40B4-BE49-F238E27FC236}">
              <a16:creationId xmlns:a16="http://schemas.microsoft.com/office/drawing/2014/main" id="{ACD9DF1A-101D-4BAE-98E8-6B9A8BEECA25}"/>
            </a:ext>
          </a:extLst>
        </xdr:cNvPr>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7" name="テキスト ボックス 496">
          <a:extLst>
            <a:ext uri="{FF2B5EF4-FFF2-40B4-BE49-F238E27FC236}">
              <a16:creationId xmlns:a16="http://schemas.microsoft.com/office/drawing/2014/main" id="{41186DDE-6A7C-4E90-975B-61CB629F0228}"/>
            </a:ext>
          </a:extLst>
        </xdr:cNvPr>
        <xdr:cNvSpPr txBox="1"/>
      </xdr:nvSpPr>
      <xdr:spPr>
        <a:xfrm>
          <a:off x="107977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8" name="直線コネクタ 497">
          <a:extLst>
            <a:ext uri="{FF2B5EF4-FFF2-40B4-BE49-F238E27FC236}">
              <a16:creationId xmlns:a16="http://schemas.microsoft.com/office/drawing/2014/main" id="{39509BA7-5C6C-4574-98E1-BB20D38BA17B}"/>
            </a:ext>
          </a:extLst>
        </xdr:cNvPr>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9" name="テキスト ボックス 498">
          <a:extLst>
            <a:ext uri="{FF2B5EF4-FFF2-40B4-BE49-F238E27FC236}">
              <a16:creationId xmlns:a16="http://schemas.microsoft.com/office/drawing/2014/main" id="{CC29EB36-222B-4909-BF78-FAE566954BD7}"/>
            </a:ext>
          </a:extLst>
        </xdr:cNvPr>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0" name="直線コネクタ 499">
          <a:extLst>
            <a:ext uri="{FF2B5EF4-FFF2-40B4-BE49-F238E27FC236}">
              <a16:creationId xmlns:a16="http://schemas.microsoft.com/office/drawing/2014/main" id="{35375934-50B6-4F7C-8C2F-2B4E039EE2F5}"/>
            </a:ext>
          </a:extLst>
        </xdr:cNvPr>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1" name="テキスト ボックス 500">
          <a:extLst>
            <a:ext uri="{FF2B5EF4-FFF2-40B4-BE49-F238E27FC236}">
              <a16:creationId xmlns:a16="http://schemas.microsoft.com/office/drawing/2014/main" id="{B6033FDB-1A59-4334-A726-FB5AE2FD1909}"/>
            </a:ext>
          </a:extLst>
        </xdr:cNvPr>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2" name="直線コネクタ 501">
          <a:extLst>
            <a:ext uri="{FF2B5EF4-FFF2-40B4-BE49-F238E27FC236}">
              <a16:creationId xmlns:a16="http://schemas.microsoft.com/office/drawing/2014/main" id="{AD6CBCFE-8F33-40DC-A80C-850964D5BC78}"/>
            </a:ext>
          </a:extLst>
        </xdr:cNvPr>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3" name="テキスト ボックス 502">
          <a:extLst>
            <a:ext uri="{FF2B5EF4-FFF2-40B4-BE49-F238E27FC236}">
              <a16:creationId xmlns:a16="http://schemas.microsoft.com/office/drawing/2014/main" id="{8847799F-2F68-4C3E-A86A-7657289D46B6}"/>
            </a:ext>
          </a:extLst>
        </xdr:cNvPr>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4" name="直線コネクタ 503">
          <a:extLst>
            <a:ext uri="{FF2B5EF4-FFF2-40B4-BE49-F238E27FC236}">
              <a16:creationId xmlns:a16="http://schemas.microsoft.com/office/drawing/2014/main" id="{92DC6067-2DF8-4264-A202-BD48514BF35A}"/>
            </a:ext>
          </a:extLst>
        </xdr:cNvPr>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5" name="テキスト ボックス 504">
          <a:extLst>
            <a:ext uri="{FF2B5EF4-FFF2-40B4-BE49-F238E27FC236}">
              <a16:creationId xmlns:a16="http://schemas.microsoft.com/office/drawing/2014/main" id="{04E6C8DE-B1BD-4F46-B5F6-F5C581B29055}"/>
            </a:ext>
          </a:extLst>
        </xdr:cNvPr>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6" name="直線コネクタ 505">
          <a:extLst>
            <a:ext uri="{FF2B5EF4-FFF2-40B4-BE49-F238E27FC236}">
              <a16:creationId xmlns:a16="http://schemas.microsoft.com/office/drawing/2014/main" id="{4F76D49C-B6A9-4B1A-897A-474D38223EBE}"/>
            </a:ext>
          </a:extLst>
        </xdr:cNvPr>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7" name="テキスト ボックス 506">
          <a:extLst>
            <a:ext uri="{FF2B5EF4-FFF2-40B4-BE49-F238E27FC236}">
              <a16:creationId xmlns:a16="http://schemas.microsoft.com/office/drawing/2014/main" id="{0FBECCE0-7AED-43EC-9742-537F1D7343CC}"/>
            </a:ext>
          </a:extLst>
        </xdr:cNvPr>
        <xdr:cNvSpPr txBox="1"/>
      </xdr:nvSpPr>
      <xdr:spPr>
        <a:xfrm>
          <a:off x="1090691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8" name="直線コネクタ 507">
          <a:extLst>
            <a:ext uri="{FF2B5EF4-FFF2-40B4-BE49-F238E27FC236}">
              <a16:creationId xmlns:a16="http://schemas.microsoft.com/office/drawing/2014/main" id="{F7C38DC7-9736-4ACF-A419-42C8E7CCAA0B}"/>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学校施設】&#10;有形固定資産減価償却率グラフ枠">
          <a:extLst>
            <a:ext uri="{FF2B5EF4-FFF2-40B4-BE49-F238E27FC236}">
              <a16:creationId xmlns:a16="http://schemas.microsoft.com/office/drawing/2014/main" id="{81533BA1-325E-4DAA-8E9C-D50161611A7C}"/>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55517</xdr:rowOff>
    </xdr:from>
    <xdr:to>
      <xdr:col>85</xdr:col>
      <xdr:colOff>126364</xdr:colOff>
      <xdr:row>64</xdr:row>
      <xdr:rowOff>29391</xdr:rowOff>
    </xdr:to>
    <xdr:cxnSp macro="">
      <xdr:nvCxnSpPr>
        <xdr:cNvPr id="510" name="直線コネクタ 509">
          <a:extLst>
            <a:ext uri="{FF2B5EF4-FFF2-40B4-BE49-F238E27FC236}">
              <a16:creationId xmlns:a16="http://schemas.microsoft.com/office/drawing/2014/main" id="{7E092E0F-1AE3-453D-A49C-9DF7B3C5B9D1}"/>
            </a:ext>
          </a:extLst>
        </xdr:cNvPr>
        <xdr:cNvCxnSpPr/>
      </xdr:nvCxnSpPr>
      <xdr:spPr>
        <a:xfrm flipV="1">
          <a:off x="14699614" y="9307467"/>
          <a:ext cx="0" cy="1294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33218</xdr:rowOff>
    </xdr:from>
    <xdr:ext cx="405111" cy="259045"/>
    <xdr:sp macro="" textlink="">
      <xdr:nvSpPr>
        <xdr:cNvPr id="511" name="【学校施設】&#10;有形固定資産減価償却率最小値テキスト">
          <a:extLst>
            <a:ext uri="{FF2B5EF4-FFF2-40B4-BE49-F238E27FC236}">
              <a16:creationId xmlns:a16="http://schemas.microsoft.com/office/drawing/2014/main" id="{A8964C20-581A-4594-AE47-E19E15978B1E}"/>
            </a:ext>
          </a:extLst>
        </xdr:cNvPr>
        <xdr:cNvSpPr txBox="1"/>
      </xdr:nvSpPr>
      <xdr:spPr>
        <a:xfrm>
          <a:off x="14738350" y="10605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29391</xdr:rowOff>
    </xdr:from>
    <xdr:to>
      <xdr:col>86</xdr:col>
      <xdr:colOff>25400</xdr:colOff>
      <xdr:row>64</xdr:row>
      <xdr:rowOff>29391</xdr:rowOff>
    </xdr:to>
    <xdr:cxnSp macro="">
      <xdr:nvCxnSpPr>
        <xdr:cNvPr id="512" name="直線コネクタ 511">
          <a:extLst>
            <a:ext uri="{FF2B5EF4-FFF2-40B4-BE49-F238E27FC236}">
              <a16:creationId xmlns:a16="http://schemas.microsoft.com/office/drawing/2014/main" id="{A0AEBABC-DB1C-4E4D-BCE9-7B3C7C693889}"/>
            </a:ext>
          </a:extLst>
        </xdr:cNvPr>
        <xdr:cNvCxnSpPr/>
      </xdr:nvCxnSpPr>
      <xdr:spPr>
        <a:xfrm>
          <a:off x="14611350" y="1060214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2194</xdr:rowOff>
    </xdr:from>
    <xdr:ext cx="405111" cy="259045"/>
    <xdr:sp macro="" textlink="">
      <xdr:nvSpPr>
        <xdr:cNvPr id="513" name="【学校施設】&#10;有形固定資産減価償却率最大値テキスト">
          <a:extLst>
            <a:ext uri="{FF2B5EF4-FFF2-40B4-BE49-F238E27FC236}">
              <a16:creationId xmlns:a16="http://schemas.microsoft.com/office/drawing/2014/main" id="{BDB45599-5EF4-46E3-B654-536689128D3C}"/>
            </a:ext>
          </a:extLst>
        </xdr:cNvPr>
        <xdr:cNvSpPr txBox="1"/>
      </xdr:nvSpPr>
      <xdr:spPr>
        <a:xfrm>
          <a:off x="14738350" y="9089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55517</xdr:rowOff>
    </xdr:from>
    <xdr:to>
      <xdr:col>86</xdr:col>
      <xdr:colOff>25400</xdr:colOff>
      <xdr:row>56</xdr:row>
      <xdr:rowOff>55517</xdr:rowOff>
    </xdr:to>
    <xdr:cxnSp macro="">
      <xdr:nvCxnSpPr>
        <xdr:cNvPr id="514" name="直線コネクタ 513">
          <a:extLst>
            <a:ext uri="{FF2B5EF4-FFF2-40B4-BE49-F238E27FC236}">
              <a16:creationId xmlns:a16="http://schemas.microsoft.com/office/drawing/2014/main" id="{4C5F0C9B-3D11-4262-BEE6-2B062F8219E8}"/>
            </a:ext>
          </a:extLst>
        </xdr:cNvPr>
        <xdr:cNvCxnSpPr/>
      </xdr:nvCxnSpPr>
      <xdr:spPr>
        <a:xfrm>
          <a:off x="14611350" y="93074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169653</xdr:rowOff>
    </xdr:from>
    <xdr:ext cx="405111" cy="259045"/>
    <xdr:sp macro="" textlink="">
      <xdr:nvSpPr>
        <xdr:cNvPr id="515" name="【学校施設】&#10;有形固定資産減価償却率平均値テキスト">
          <a:extLst>
            <a:ext uri="{FF2B5EF4-FFF2-40B4-BE49-F238E27FC236}">
              <a16:creationId xmlns:a16="http://schemas.microsoft.com/office/drawing/2014/main" id="{2E72C6A2-3E53-4B70-9D29-588F4CBEAC90}"/>
            </a:ext>
          </a:extLst>
        </xdr:cNvPr>
        <xdr:cNvSpPr txBox="1"/>
      </xdr:nvSpPr>
      <xdr:spPr>
        <a:xfrm>
          <a:off x="14738350" y="99105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146776</xdr:rowOff>
    </xdr:from>
    <xdr:to>
      <xdr:col>85</xdr:col>
      <xdr:colOff>177800</xdr:colOff>
      <xdr:row>61</xdr:row>
      <xdr:rowOff>76926</xdr:rowOff>
    </xdr:to>
    <xdr:sp macro="" textlink="">
      <xdr:nvSpPr>
        <xdr:cNvPr id="516" name="フローチャート: 判断 515">
          <a:extLst>
            <a:ext uri="{FF2B5EF4-FFF2-40B4-BE49-F238E27FC236}">
              <a16:creationId xmlns:a16="http://schemas.microsoft.com/office/drawing/2014/main" id="{A36815E9-BA3F-459C-88D2-2B139B9A77BD}"/>
            </a:ext>
          </a:extLst>
        </xdr:cNvPr>
        <xdr:cNvSpPr/>
      </xdr:nvSpPr>
      <xdr:spPr>
        <a:xfrm>
          <a:off x="14649450" y="1005912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133713</xdr:rowOff>
    </xdr:from>
    <xdr:to>
      <xdr:col>81</xdr:col>
      <xdr:colOff>101600</xdr:colOff>
      <xdr:row>61</xdr:row>
      <xdr:rowOff>63863</xdr:rowOff>
    </xdr:to>
    <xdr:sp macro="" textlink="">
      <xdr:nvSpPr>
        <xdr:cNvPr id="517" name="フローチャート: 判断 516">
          <a:extLst>
            <a:ext uri="{FF2B5EF4-FFF2-40B4-BE49-F238E27FC236}">
              <a16:creationId xmlns:a16="http://schemas.microsoft.com/office/drawing/2014/main" id="{20E76F73-6AAE-488B-9A72-E115F63E28A7}"/>
            </a:ext>
          </a:extLst>
        </xdr:cNvPr>
        <xdr:cNvSpPr/>
      </xdr:nvSpPr>
      <xdr:spPr>
        <a:xfrm>
          <a:off x="13887450" y="1004606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94524</xdr:rowOff>
    </xdr:from>
    <xdr:to>
      <xdr:col>76</xdr:col>
      <xdr:colOff>165100</xdr:colOff>
      <xdr:row>61</xdr:row>
      <xdr:rowOff>24674</xdr:rowOff>
    </xdr:to>
    <xdr:sp macro="" textlink="">
      <xdr:nvSpPr>
        <xdr:cNvPr id="518" name="フローチャート: 判断 517">
          <a:extLst>
            <a:ext uri="{FF2B5EF4-FFF2-40B4-BE49-F238E27FC236}">
              <a16:creationId xmlns:a16="http://schemas.microsoft.com/office/drawing/2014/main" id="{CDEB01DB-B835-4640-BD5B-8A52621B011D}"/>
            </a:ext>
          </a:extLst>
        </xdr:cNvPr>
        <xdr:cNvSpPr/>
      </xdr:nvSpPr>
      <xdr:spPr>
        <a:xfrm>
          <a:off x="13093700" y="1000687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87993</xdr:rowOff>
    </xdr:from>
    <xdr:to>
      <xdr:col>72</xdr:col>
      <xdr:colOff>38100</xdr:colOff>
      <xdr:row>61</xdr:row>
      <xdr:rowOff>18143</xdr:rowOff>
    </xdr:to>
    <xdr:sp macro="" textlink="">
      <xdr:nvSpPr>
        <xdr:cNvPr id="519" name="フローチャート: 判断 518">
          <a:extLst>
            <a:ext uri="{FF2B5EF4-FFF2-40B4-BE49-F238E27FC236}">
              <a16:creationId xmlns:a16="http://schemas.microsoft.com/office/drawing/2014/main" id="{8F25192A-75CB-4F2E-9127-70D8750A8E99}"/>
            </a:ext>
          </a:extLst>
        </xdr:cNvPr>
        <xdr:cNvSpPr/>
      </xdr:nvSpPr>
      <xdr:spPr>
        <a:xfrm>
          <a:off x="12299950" y="1000034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24312</xdr:rowOff>
    </xdr:from>
    <xdr:to>
      <xdr:col>67</xdr:col>
      <xdr:colOff>101600</xdr:colOff>
      <xdr:row>60</xdr:row>
      <xdr:rowOff>125912</xdr:rowOff>
    </xdr:to>
    <xdr:sp macro="" textlink="">
      <xdr:nvSpPr>
        <xdr:cNvPr id="520" name="フローチャート: 判断 519">
          <a:extLst>
            <a:ext uri="{FF2B5EF4-FFF2-40B4-BE49-F238E27FC236}">
              <a16:creationId xmlns:a16="http://schemas.microsoft.com/office/drawing/2014/main" id="{9817A3BE-D361-41A2-A18E-A65809CA0159}"/>
            </a:ext>
          </a:extLst>
        </xdr:cNvPr>
        <xdr:cNvSpPr/>
      </xdr:nvSpPr>
      <xdr:spPr>
        <a:xfrm>
          <a:off x="11487150" y="993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6337BB69-4109-4F10-8562-B1ECA50C15DF}"/>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0ED817CA-8679-497F-88F0-48713E64F66B}"/>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B299BF52-839E-40F5-B9CA-0288F55A078F}"/>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5EEF82F4-05A5-4BE9-9163-66F34B2F0635}"/>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79198BE5-D6EA-4E8E-85BA-F308EE34F7FE}"/>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79828</xdr:rowOff>
    </xdr:from>
    <xdr:to>
      <xdr:col>85</xdr:col>
      <xdr:colOff>177800</xdr:colOff>
      <xdr:row>63</xdr:row>
      <xdr:rowOff>9978</xdr:rowOff>
    </xdr:to>
    <xdr:sp macro="" textlink="">
      <xdr:nvSpPr>
        <xdr:cNvPr id="526" name="楕円 525">
          <a:extLst>
            <a:ext uri="{FF2B5EF4-FFF2-40B4-BE49-F238E27FC236}">
              <a16:creationId xmlns:a16="http://schemas.microsoft.com/office/drawing/2014/main" id="{805DFF13-AC1A-4BCD-BB4B-217FD58A1D18}"/>
            </a:ext>
          </a:extLst>
        </xdr:cNvPr>
        <xdr:cNvSpPr/>
      </xdr:nvSpPr>
      <xdr:spPr>
        <a:xfrm>
          <a:off x="14649450" y="1032237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58255</xdr:rowOff>
    </xdr:from>
    <xdr:ext cx="405111" cy="259045"/>
    <xdr:sp macro="" textlink="">
      <xdr:nvSpPr>
        <xdr:cNvPr id="527" name="【学校施設】&#10;有形固定資産減価償却率該当値テキスト">
          <a:extLst>
            <a:ext uri="{FF2B5EF4-FFF2-40B4-BE49-F238E27FC236}">
              <a16:creationId xmlns:a16="http://schemas.microsoft.com/office/drawing/2014/main" id="{B7942474-C3A1-4EF6-9691-A8EF46691099}"/>
            </a:ext>
          </a:extLst>
        </xdr:cNvPr>
        <xdr:cNvSpPr txBox="1"/>
      </xdr:nvSpPr>
      <xdr:spPr>
        <a:xfrm>
          <a:off x="14738350" y="10300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24312</xdr:rowOff>
    </xdr:from>
    <xdr:to>
      <xdr:col>81</xdr:col>
      <xdr:colOff>101600</xdr:colOff>
      <xdr:row>62</xdr:row>
      <xdr:rowOff>125912</xdr:rowOff>
    </xdr:to>
    <xdr:sp macro="" textlink="">
      <xdr:nvSpPr>
        <xdr:cNvPr id="528" name="楕円 527">
          <a:extLst>
            <a:ext uri="{FF2B5EF4-FFF2-40B4-BE49-F238E27FC236}">
              <a16:creationId xmlns:a16="http://schemas.microsoft.com/office/drawing/2014/main" id="{45609866-76FF-4E10-BBC1-6E29997E1F37}"/>
            </a:ext>
          </a:extLst>
        </xdr:cNvPr>
        <xdr:cNvSpPr/>
      </xdr:nvSpPr>
      <xdr:spPr>
        <a:xfrm>
          <a:off x="13887450" y="1026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75112</xdr:rowOff>
    </xdr:from>
    <xdr:to>
      <xdr:col>85</xdr:col>
      <xdr:colOff>127000</xdr:colOff>
      <xdr:row>62</xdr:row>
      <xdr:rowOff>130628</xdr:rowOff>
    </xdr:to>
    <xdr:cxnSp macro="">
      <xdr:nvCxnSpPr>
        <xdr:cNvPr id="529" name="直線コネクタ 528">
          <a:extLst>
            <a:ext uri="{FF2B5EF4-FFF2-40B4-BE49-F238E27FC236}">
              <a16:creationId xmlns:a16="http://schemas.microsoft.com/office/drawing/2014/main" id="{1E6AE0A6-64A7-4836-8B89-31B5B0776265}"/>
            </a:ext>
          </a:extLst>
        </xdr:cNvPr>
        <xdr:cNvCxnSpPr/>
      </xdr:nvCxnSpPr>
      <xdr:spPr>
        <a:xfrm>
          <a:off x="13938250" y="10317662"/>
          <a:ext cx="762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14515</xdr:rowOff>
    </xdr:from>
    <xdr:to>
      <xdr:col>76</xdr:col>
      <xdr:colOff>165100</xdr:colOff>
      <xdr:row>62</xdr:row>
      <xdr:rowOff>116115</xdr:rowOff>
    </xdr:to>
    <xdr:sp macro="" textlink="">
      <xdr:nvSpPr>
        <xdr:cNvPr id="530" name="楕円 529">
          <a:extLst>
            <a:ext uri="{FF2B5EF4-FFF2-40B4-BE49-F238E27FC236}">
              <a16:creationId xmlns:a16="http://schemas.microsoft.com/office/drawing/2014/main" id="{AA5E6E71-CF04-47BF-BBD3-DD946A391910}"/>
            </a:ext>
          </a:extLst>
        </xdr:cNvPr>
        <xdr:cNvSpPr/>
      </xdr:nvSpPr>
      <xdr:spPr>
        <a:xfrm>
          <a:off x="13093700" y="1025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65315</xdr:rowOff>
    </xdr:from>
    <xdr:to>
      <xdr:col>81</xdr:col>
      <xdr:colOff>50800</xdr:colOff>
      <xdr:row>62</xdr:row>
      <xdr:rowOff>75112</xdr:rowOff>
    </xdr:to>
    <xdr:cxnSp macro="">
      <xdr:nvCxnSpPr>
        <xdr:cNvPr id="531" name="直線コネクタ 530">
          <a:extLst>
            <a:ext uri="{FF2B5EF4-FFF2-40B4-BE49-F238E27FC236}">
              <a16:creationId xmlns:a16="http://schemas.microsoft.com/office/drawing/2014/main" id="{DCB3C594-F1A7-446E-A574-3D7596787E46}"/>
            </a:ext>
          </a:extLst>
        </xdr:cNvPr>
        <xdr:cNvCxnSpPr/>
      </xdr:nvCxnSpPr>
      <xdr:spPr>
        <a:xfrm>
          <a:off x="13144500" y="10307865"/>
          <a:ext cx="79375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21046</xdr:rowOff>
    </xdr:from>
    <xdr:to>
      <xdr:col>72</xdr:col>
      <xdr:colOff>38100</xdr:colOff>
      <xdr:row>62</xdr:row>
      <xdr:rowOff>122646</xdr:rowOff>
    </xdr:to>
    <xdr:sp macro="" textlink="">
      <xdr:nvSpPr>
        <xdr:cNvPr id="532" name="楕円 531">
          <a:extLst>
            <a:ext uri="{FF2B5EF4-FFF2-40B4-BE49-F238E27FC236}">
              <a16:creationId xmlns:a16="http://schemas.microsoft.com/office/drawing/2014/main" id="{431B0EF4-7D40-49BF-B9A7-3A8C9ADD8700}"/>
            </a:ext>
          </a:extLst>
        </xdr:cNvPr>
        <xdr:cNvSpPr/>
      </xdr:nvSpPr>
      <xdr:spPr>
        <a:xfrm>
          <a:off x="12299950" y="1026359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65315</xdr:rowOff>
    </xdr:from>
    <xdr:to>
      <xdr:col>76</xdr:col>
      <xdr:colOff>114300</xdr:colOff>
      <xdr:row>62</xdr:row>
      <xdr:rowOff>71846</xdr:rowOff>
    </xdr:to>
    <xdr:cxnSp macro="">
      <xdr:nvCxnSpPr>
        <xdr:cNvPr id="533" name="直線コネクタ 532">
          <a:extLst>
            <a:ext uri="{FF2B5EF4-FFF2-40B4-BE49-F238E27FC236}">
              <a16:creationId xmlns:a16="http://schemas.microsoft.com/office/drawing/2014/main" id="{225D00D4-5628-4C76-A90F-146A81C6DDC2}"/>
            </a:ext>
          </a:extLst>
        </xdr:cNvPr>
        <xdr:cNvCxnSpPr/>
      </xdr:nvCxnSpPr>
      <xdr:spPr>
        <a:xfrm flipV="1">
          <a:off x="12344400" y="10307865"/>
          <a:ext cx="8001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80390</xdr:rowOff>
    </xdr:from>
    <xdr:ext cx="405111" cy="259045"/>
    <xdr:sp macro="" textlink="">
      <xdr:nvSpPr>
        <xdr:cNvPr id="534" name="n_1aveValue【学校施設】&#10;有形固定資産減価償却率">
          <a:extLst>
            <a:ext uri="{FF2B5EF4-FFF2-40B4-BE49-F238E27FC236}">
              <a16:creationId xmlns:a16="http://schemas.microsoft.com/office/drawing/2014/main" id="{5F099177-65BF-44D8-A62F-D4C9CAC38E2B}"/>
            </a:ext>
          </a:extLst>
        </xdr:cNvPr>
        <xdr:cNvSpPr txBox="1"/>
      </xdr:nvSpPr>
      <xdr:spPr>
        <a:xfrm>
          <a:off x="13742044" y="9827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41201</xdr:rowOff>
    </xdr:from>
    <xdr:ext cx="405111" cy="259045"/>
    <xdr:sp macro="" textlink="">
      <xdr:nvSpPr>
        <xdr:cNvPr id="535" name="n_2aveValue【学校施設】&#10;有形固定資産減価償却率">
          <a:extLst>
            <a:ext uri="{FF2B5EF4-FFF2-40B4-BE49-F238E27FC236}">
              <a16:creationId xmlns:a16="http://schemas.microsoft.com/office/drawing/2014/main" id="{6F6D64B7-4F43-4D91-86EA-92B6371DA282}"/>
            </a:ext>
          </a:extLst>
        </xdr:cNvPr>
        <xdr:cNvSpPr txBox="1"/>
      </xdr:nvSpPr>
      <xdr:spPr>
        <a:xfrm>
          <a:off x="12960994" y="9788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34670</xdr:rowOff>
    </xdr:from>
    <xdr:ext cx="405111" cy="259045"/>
    <xdr:sp macro="" textlink="">
      <xdr:nvSpPr>
        <xdr:cNvPr id="536" name="n_3aveValue【学校施設】&#10;有形固定資産減価償却率">
          <a:extLst>
            <a:ext uri="{FF2B5EF4-FFF2-40B4-BE49-F238E27FC236}">
              <a16:creationId xmlns:a16="http://schemas.microsoft.com/office/drawing/2014/main" id="{84E384B7-A8A1-4891-B487-0AA524999CE4}"/>
            </a:ext>
          </a:extLst>
        </xdr:cNvPr>
        <xdr:cNvSpPr txBox="1"/>
      </xdr:nvSpPr>
      <xdr:spPr>
        <a:xfrm>
          <a:off x="12167244" y="9781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142439</xdr:rowOff>
    </xdr:from>
    <xdr:ext cx="405111" cy="259045"/>
    <xdr:sp macro="" textlink="">
      <xdr:nvSpPr>
        <xdr:cNvPr id="537" name="n_4aveValue【学校施設】&#10;有形固定資産減価償却率">
          <a:extLst>
            <a:ext uri="{FF2B5EF4-FFF2-40B4-BE49-F238E27FC236}">
              <a16:creationId xmlns:a16="http://schemas.microsoft.com/office/drawing/2014/main" id="{2517BA17-A393-4551-B471-1B263F01A1F3}"/>
            </a:ext>
          </a:extLst>
        </xdr:cNvPr>
        <xdr:cNvSpPr txBox="1"/>
      </xdr:nvSpPr>
      <xdr:spPr>
        <a:xfrm>
          <a:off x="11354444" y="972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117039</xdr:rowOff>
    </xdr:from>
    <xdr:ext cx="405111" cy="259045"/>
    <xdr:sp macro="" textlink="">
      <xdr:nvSpPr>
        <xdr:cNvPr id="538" name="n_1mainValue【学校施設】&#10;有形固定資産減価償却率">
          <a:extLst>
            <a:ext uri="{FF2B5EF4-FFF2-40B4-BE49-F238E27FC236}">
              <a16:creationId xmlns:a16="http://schemas.microsoft.com/office/drawing/2014/main" id="{6978AD15-740E-4FC2-8D33-88D9CB492BC7}"/>
            </a:ext>
          </a:extLst>
        </xdr:cNvPr>
        <xdr:cNvSpPr txBox="1"/>
      </xdr:nvSpPr>
      <xdr:spPr>
        <a:xfrm>
          <a:off x="13742044" y="10359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107242</xdr:rowOff>
    </xdr:from>
    <xdr:ext cx="405111" cy="259045"/>
    <xdr:sp macro="" textlink="">
      <xdr:nvSpPr>
        <xdr:cNvPr id="539" name="n_2mainValue【学校施設】&#10;有形固定資産減価償却率">
          <a:extLst>
            <a:ext uri="{FF2B5EF4-FFF2-40B4-BE49-F238E27FC236}">
              <a16:creationId xmlns:a16="http://schemas.microsoft.com/office/drawing/2014/main" id="{2A0CE84B-C93A-4296-A7D7-CD020A367610}"/>
            </a:ext>
          </a:extLst>
        </xdr:cNvPr>
        <xdr:cNvSpPr txBox="1"/>
      </xdr:nvSpPr>
      <xdr:spPr>
        <a:xfrm>
          <a:off x="12960994" y="10349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113773</xdr:rowOff>
    </xdr:from>
    <xdr:ext cx="405111" cy="259045"/>
    <xdr:sp macro="" textlink="">
      <xdr:nvSpPr>
        <xdr:cNvPr id="540" name="n_3mainValue【学校施設】&#10;有形固定資産減価償却率">
          <a:extLst>
            <a:ext uri="{FF2B5EF4-FFF2-40B4-BE49-F238E27FC236}">
              <a16:creationId xmlns:a16="http://schemas.microsoft.com/office/drawing/2014/main" id="{E16FABF9-9D9B-4566-9FFA-9FC108629D56}"/>
            </a:ext>
          </a:extLst>
        </xdr:cNvPr>
        <xdr:cNvSpPr txBox="1"/>
      </xdr:nvSpPr>
      <xdr:spPr>
        <a:xfrm>
          <a:off x="12167244" y="10356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1" name="正方形/長方形 540">
          <a:extLst>
            <a:ext uri="{FF2B5EF4-FFF2-40B4-BE49-F238E27FC236}">
              <a16:creationId xmlns:a16="http://schemas.microsoft.com/office/drawing/2014/main" id="{147EFD04-3CC5-41FC-8989-2CEA713D0D3D}"/>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2" name="正方形/長方形 541">
          <a:extLst>
            <a:ext uri="{FF2B5EF4-FFF2-40B4-BE49-F238E27FC236}">
              <a16:creationId xmlns:a16="http://schemas.microsoft.com/office/drawing/2014/main" id="{894B0A59-3489-4AA3-B171-601B7230C318}"/>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3" name="正方形/長方形 542">
          <a:extLst>
            <a:ext uri="{FF2B5EF4-FFF2-40B4-BE49-F238E27FC236}">
              <a16:creationId xmlns:a16="http://schemas.microsoft.com/office/drawing/2014/main" id="{CB50BDA4-9F38-4BD7-98E2-222EBCAD8CD0}"/>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4" name="正方形/長方形 543">
          <a:extLst>
            <a:ext uri="{FF2B5EF4-FFF2-40B4-BE49-F238E27FC236}">
              <a16:creationId xmlns:a16="http://schemas.microsoft.com/office/drawing/2014/main" id="{0BF4968A-A9AE-4848-8064-730E61E157E2}"/>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5" name="正方形/長方形 544">
          <a:extLst>
            <a:ext uri="{FF2B5EF4-FFF2-40B4-BE49-F238E27FC236}">
              <a16:creationId xmlns:a16="http://schemas.microsoft.com/office/drawing/2014/main" id="{5A1E399E-802F-4A48-8C9A-B40F1A1A5EA3}"/>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6" name="正方形/長方形 545">
          <a:extLst>
            <a:ext uri="{FF2B5EF4-FFF2-40B4-BE49-F238E27FC236}">
              <a16:creationId xmlns:a16="http://schemas.microsoft.com/office/drawing/2014/main" id="{A63E159F-AFB2-4F51-ACBE-2CED66D3CC95}"/>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7" name="正方形/長方形 546">
          <a:extLst>
            <a:ext uri="{FF2B5EF4-FFF2-40B4-BE49-F238E27FC236}">
              <a16:creationId xmlns:a16="http://schemas.microsoft.com/office/drawing/2014/main" id="{507D48B5-1ACD-4254-A68D-0BFE74658412}"/>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8" name="正方形/長方形 547">
          <a:extLst>
            <a:ext uri="{FF2B5EF4-FFF2-40B4-BE49-F238E27FC236}">
              <a16:creationId xmlns:a16="http://schemas.microsoft.com/office/drawing/2014/main" id="{8D05DCAE-9A09-4812-870B-F8AC5989FA56}"/>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9" name="テキスト ボックス 548">
          <a:extLst>
            <a:ext uri="{FF2B5EF4-FFF2-40B4-BE49-F238E27FC236}">
              <a16:creationId xmlns:a16="http://schemas.microsoft.com/office/drawing/2014/main" id="{85183710-FBE0-4240-87C9-9D3BD909E21E}"/>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0" name="直線コネクタ 549">
          <a:extLst>
            <a:ext uri="{FF2B5EF4-FFF2-40B4-BE49-F238E27FC236}">
              <a16:creationId xmlns:a16="http://schemas.microsoft.com/office/drawing/2014/main" id="{F26D0AA4-8EC7-422B-A690-1E0D7E01DD45}"/>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1" name="直線コネクタ 550">
          <a:extLst>
            <a:ext uri="{FF2B5EF4-FFF2-40B4-BE49-F238E27FC236}">
              <a16:creationId xmlns:a16="http://schemas.microsoft.com/office/drawing/2014/main" id="{9CA79E7C-6AA2-4958-8F5E-7DF3C2AA307C}"/>
            </a:ext>
          </a:extLst>
        </xdr:cNvPr>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2" name="テキスト ボックス 551">
          <a:extLst>
            <a:ext uri="{FF2B5EF4-FFF2-40B4-BE49-F238E27FC236}">
              <a16:creationId xmlns:a16="http://schemas.microsoft.com/office/drawing/2014/main" id="{D1984851-4DF5-42C7-BD92-36B25E2E0CEB}"/>
            </a:ext>
          </a:extLst>
        </xdr:cNvPr>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3" name="直線コネクタ 552">
          <a:extLst>
            <a:ext uri="{FF2B5EF4-FFF2-40B4-BE49-F238E27FC236}">
              <a16:creationId xmlns:a16="http://schemas.microsoft.com/office/drawing/2014/main" id="{9260BB5C-927B-4254-9729-E15BF081B87E}"/>
            </a:ext>
          </a:extLst>
        </xdr:cNvPr>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4" name="テキスト ボックス 553">
          <a:extLst>
            <a:ext uri="{FF2B5EF4-FFF2-40B4-BE49-F238E27FC236}">
              <a16:creationId xmlns:a16="http://schemas.microsoft.com/office/drawing/2014/main" id="{322FCF91-0199-42D6-99A6-4E64EB4B03E6}"/>
            </a:ext>
          </a:extLst>
        </xdr:cNvPr>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5" name="直線コネクタ 554">
          <a:extLst>
            <a:ext uri="{FF2B5EF4-FFF2-40B4-BE49-F238E27FC236}">
              <a16:creationId xmlns:a16="http://schemas.microsoft.com/office/drawing/2014/main" id="{A9A3DBE5-3BDD-40FF-82CF-9484330D6ACD}"/>
            </a:ext>
          </a:extLst>
        </xdr:cNvPr>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6" name="テキスト ボックス 555">
          <a:extLst>
            <a:ext uri="{FF2B5EF4-FFF2-40B4-BE49-F238E27FC236}">
              <a16:creationId xmlns:a16="http://schemas.microsoft.com/office/drawing/2014/main" id="{6137BA06-E729-4731-BBAB-4C0E9D5A7926}"/>
            </a:ext>
          </a:extLst>
        </xdr:cNvPr>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7" name="直線コネクタ 556">
          <a:extLst>
            <a:ext uri="{FF2B5EF4-FFF2-40B4-BE49-F238E27FC236}">
              <a16:creationId xmlns:a16="http://schemas.microsoft.com/office/drawing/2014/main" id="{8E898C49-2D1A-4738-8983-A3B77E85FBD7}"/>
            </a:ext>
          </a:extLst>
        </xdr:cNvPr>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8" name="テキスト ボックス 557">
          <a:extLst>
            <a:ext uri="{FF2B5EF4-FFF2-40B4-BE49-F238E27FC236}">
              <a16:creationId xmlns:a16="http://schemas.microsoft.com/office/drawing/2014/main" id="{E95ED6B7-3CE9-4BBA-8A1B-AC9243A6A9F4}"/>
            </a:ext>
          </a:extLst>
        </xdr:cNvPr>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9" name="直線コネクタ 558">
          <a:extLst>
            <a:ext uri="{FF2B5EF4-FFF2-40B4-BE49-F238E27FC236}">
              <a16:creationId xmlns:a16="http://schemas.microsoft.com/office/drawing/2014/main" id="{2928D675-A3AE-4AF6-B110-E36F4C71942F}"/>
            </a:ext>
          </a:extLst>
        </xdr:cNvPr>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0" name="テキスト ボックス 559">
          <a:extLst>
            <a:ext uri="{FF2B5EF4-FFF2-40B4-BE49-F238E27FC236}">
              <a16:creationId xmlns:a16="http://schemas.microsoft.com/office/drawing/2014/main" id="{6ED21CCB-01E4-4FCF-B930-741EE5BBCA47}"/>
            </a:ext>
          </a:extLst>
        </xdr:cNvPr>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1" name="直線コネクタ 560">
          <a:extLst>
            <a:ext uri="{FF2B5EF4-FFF2-40B4-BE49-F238E27FC236}">
              <a16:creationId xmlns:a16="http://schemas.microsoft.com/office/drawing/2014/main" id="{4027EC40-8278-42E2-AF80-82EFE5EA194D}"/>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2" name="テキスト ボックス 561">
          <a:extLst>
            <a:ext uri="{FF2B5EF4-FFF2-40B4-BE49-F238E27FC236}">
              <a16:creationId xmlns:a16="http://schemas.microsoft.com/office/drawing/2014/main" id="{6F4BF6DF-3727-4738-8BEB-345C7630E47D}"/>
            </a:ext>
          </a:extLst>
        </xdr:cNvPr>
        <xdr:cNvSpPr txBox="1"/>
      </xdr:nvSpPr>
      <xdr:spPr>
        <a:xfrm>
          <a:off x="15985051" y="8677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3" name="【学校施設】&#10;一人当たり面積グラフ枠">
          <a:extLst>
            <a:ext uri="{FF2B5EF4-FFF2-40B4-BE49-F238E27FC236}">
              <a16:creationId xmlns:a16="http://schemas.microsoft.com/office/drawing/2014/main" id="{07FC6B69-7BCA-46D0-901E-FAF2EAEF3EB1}"/>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118491</xdr:rowOff>
    </xdr:from>
    <xdr:to>
      <xdr:col>116</xdr:col>
      <xdr:colOff>62864</xdr:colOff>
      <xdr:row>63</xdr:row>
      <xdr:rowOff>72199</xdr:rowOff>
    </xdr:to>
    <xdr:cxnSp macro="">
      <xdr:nvCxnSpPr>
        <xdr:cNvPr id="564" name="直線コネクタ 563">
          <a:extLst>
            <a:ext uri="{FF2B5EF4-FFF2-40B4-BE49-F238E27FC236}">
              <a16:creationId xmlns:a16="http://schemas.microsoft.com/office/drawing/2014/main" id="{D559E584-3AE0-4C02-A8D5-A3104EC3FF57}"/>
            </a:ext>
          </a:extLst>
        </xdr:cNvPr>
        <xdr:cNvCxnSpPr/>
      </xdr:nvCxnSpPr>
      <xdr:spPr>
        <a:xfrm flipV="1">
          <a:off x="19951064" y="9370441"/>
          <a:ext cx="0" cy="1109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76026</xdr:rowOff>
    </xdr:from>
    <xdr:ext cx="469744" cy="259045"/>
    <xdr:sp macro="" textlink="">
      <xdr:nvSpPr>
        <xdr:cNvPr id="565" name="【学校施設】&#10;一人当たり面積最小値テキスト">
          <a:extLst>
            <a:ext uri="{FF2B5EF4-FFF2-40B4-BE49-F238E27FC236}">
              <a16:creationId xmlns:a16="http://schemas.microsoft.com/office/drawing/2014/main" id="{E2359A22-44AF-41AF-944F-589F12C85425}"/>
            </a:ext>
          </a:extLst>
        </xdr:cNvPr>
        <xdr:cNvSpPr txBox="1"/>
      </xdr:nvSpPr>
      <xdr:spPr>
        <a:xfrm>
          <a:off x="19989800" y="1048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72199</xdr:rowOff>
    </xdr:from>
    <xdr:to>
      <xdr:col>116</xdr:col>
      <xdr:colOff>152400</xdr:colOff>
      <xdr:row>63</xdr:row>
      <xdr:rowOff>72199</xdr:rowOff>
    </xdr:to>
    <xdr:cxnSp macro="">
      <xdr:nvCxnSpPr>
        <xdr:cNvPr id="566" name="直線コネクタ 565">
          <a:extLst>
            <a:ext uri="{FF2B5EF4-FFF2-40B4-BE49-F238E27FC236}">
              <a16:creationId xmlns:a16="http://schemas.microsoft.com/office/drawing/2014/main" id="{AFAFC538-AFBD-4667-8306-60334FF597A5}"/>
            </a:ext>
          </a:extLst>
        </xdr:cNvPr>
        <xdr:cNvCxnSpPr/>
      </xdr:nvCxnSpPr>
      <xdr:spPr>
        <a:xfrm>
          <a:off x="19881850" y="1047984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65168</xdr:rowOff>
    </xdr:from>
    <xdr:ext cx="469744" cy="259045"/>
    <xdr:sp macro="" textlink="">
      <xdr:nvSpPr>
        <xdr:cNvPr id="567" name="【学校施設】&#10;一人当たり面積最大値テキスト">
          <a:extLst>
            <a:ext uri="{FF2B5EF4-FFF2-40B4-BE49-F238E27FC236}">
              <a16:creationId xmlns:a16="http://schemas.microsoft.com/office/drawing/2014/main" id="{D5492C27-1357-4C92-8D9D-E654192F01DD}"/>
            </a:ext>
          </a:extLst>
        </xdr:cNvPr>
        <xdr:cNvSpPr txBox="1"/>
      </xdr:nvSpPr>
      <xdr:spPr>
        <a:xfrm>
          <a:off x="19989800" y="9152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118491</xdr:rowOff>
    </xdr:from>
    <xdr:to>
      <xdr:col>116</xdr:col>
      <xdr:colOff>152400</xdr:colOff>
      <xdr:row>56</xdr:row>
      <xdr:rowOff>118491</xdr:rowOff>
    </xdr:to>
    <xdr:cxnSp macro="">
      <xdr:nvCxnSpPr>
        <xdr:cNvPr id="568" name="直線コネクタ 567">
          <a:extLst>
            <a:ext uri="{FF2B5EF4-FFF2-40B4-BE49-F238E27FC236}">
              <a16:creationId xmlns:a16="http://schemas.microsoft.com/office/drawing/2014/main" id="{AD8D5299-A532-44E5-9240-CFCAFCD63E17}"/>
            </a:ext>
          </a:extLst>
        </xdr:cNvPr>
        <xdr:cNvCxnSpPr/>
      </xdr:nvCxnSpPr>
      <xdr:spPr>
        <a:xfrm>
          <a:off x="19881850" y="937044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114571</xdr:rowOff>
    </xdr:from>
    <xdr:ext cx="469744" cy="259045"/>
    <xdr:sp macro="" textlink="">
      <xdr:nvSpPr>
        <xdr:cNvPr id="569" name="【学校施設】&#10;一人当たり面積平均値テキスト">
          <a:extLst>
            <a:ext uri="{FF2B5EF4-FFF2-40B4-BE49-F238E27FC236}">
              <a16:creationId xmlns:a16="http://schemas.microsoft.com/office/drawing/2014/main" id="{94492D6B-1E7C-4D89-8D6E-8E43F252960D}"/>
            </a:ext>
          </a:extLst>
        </xdr:cNvPr>
        <xdr:cNvSpPr txBox="1"/>
      </xdr:nvSpPr>
      <xdr:spPr>
        <a:xfrm>
          <a:off x="19989800" y="100269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91694</xdr:rowOff>
    </xdr:from>
    <xdr:to>
      <xdr:col>116</xdr:col>
      <xdr:colOff>114300</xdr:colOff>
      <xdr:row>62</xdr:row>
      <xdr:rowOff>21844</xdr:rowOff>
    </xdr:to>
    <xdr:sp macro="" textlink="">
      <xdr:nvSpPr>
        <xdr:cNvPr id="570" name="フローチャート: 判断 569">
          <a:extLst>
            <a:ext uri="{FF2B5EF4-FFF2-40B4-BE49-F238E27FC236}">
              <a16:creationId xmlns:a16="http://schemas.microsoft.com/office/drawing/2014/main" id="{90E8788D-9C19-4C04-BF5D-AB77A5853C85}"/>
            </a:ext>
          </a:extLst>
        </xdr:cNvPr>
        <xdr:cNvSpPr/>
      </xdr:nvSpPr>
      <xdr:spPr>
        <a:xfrm>
          <a:off x="19900900" y="1016914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110554</xdr:rowOff>
    </xdr:from>
    <xdr:to>
      <xdr:col>112</xdr:col>
      <xdr:colOff>38100</xdr:colOff>
      <xdr:row>62</xdr:row>
      <xdr:rowOff>40704</xdr:rowOff>
    </xdr:to>
    <xdr:sp macro="" textlink="">
      <xdr:nvSpPr>
        <xdr:cNvPr id="571" name="フローチャート: 判断 570">
          <a:extLst>
            <a:ext uri="{FF2B5EF4-FFF2-40B4-BE49-F238E27FC236}">
              <a16:creationId xmlns:a16="http://schemas.microsoft.com/office/drawing/2014/main" id="{EC1AAFF8-89E2-4462-958C-1DDCB125756D}"/>
            </a:ext>
          </a:extLst>
        </xdr:cNvPr>
        <xdr:cNvSpPr/>
      </xdr:nvSpPr>
      <xdr:spPr>
        <a:xfrm>
          <a:off x="19157950" y="1018800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93218</xdr:rowOff>
    </xdr:from>
    <xdr:to>
      <xdr:col>107</xdr:col>
      <xdr:colOff>101600</xdr:colOff>
      <xdr:row>62</xdr:row>
      <xdr:rowOff>23368</xdr:rowOff>
    </xdr:to>
    <xdr:sp macro="" textlink="">
      <xdr:nvSpPr>
        <xdr:cNvPr id="572" name="フローチャート: 判断 571">
          <a:extLst>
            <a:ext uri="{FF2B5EF4-FFF2-40B4-BE49-F238E27FC236}">
              <a16:creationId xmlns:a16="http://schemas.microsoft.com/office/drawing/2014/main" id="{CE5C9C72-9790-491B-A2B2-90E89E3E9F05}"/>
            </a:ext>
          </a:extLst>
        </xdr:cNvPr>
        <xdr:cNvSpPr/>
      </xdr:nvSpPr>
      <xdr:spPr>
        <a:xfrm>
          <a:off x="18345150" y="1017066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95123</xdr:rowOff>
    </xdr:from>
    <xdr:to>
      <xdr:col>102</xdr:col>
      <xdr:colOff>165100</xdr:colOff>
      <xdr:row>62</xdr:row>
      <xdr:rowOff>25273</xdr:rowOff>
    </xdr:to>
    <xdr:sp macro="" textlink="">
      <xdr:nvSpPr>
        <xdr:cNvPr id="573" name="フローチャート: 判断 572">
          <a:extLst>
            <a:ext uri="{FF2B5EF4-FFF2-40B4-BE49-F238E27FC236}">
              <a16:creationId xmlns:a16="http://schemas.microsoft.com/office/drawing/2014/main" id="{52C60D27-9FDA-4F20-B6D4-BD10C1F26EFC}"/>
            </a:ext>
          </a:extLst>
        </xdr:cNvPr>
        <xdr:cNvSpPr/>
      </xdr:nvSpPr>
      <xdr:spPr>
        <a:xfrm>
          <a:off x="17551400" y="1017257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89027</xdr:rowOff>
    </xdr:from>
    <xdr:to>
      <xdr:col>98</xdr:col>
      <xdr:colOff>38100</xdr:colOff>
      <xdr:row>62</xdr:row>
      <xdr:rowOff>19177</xdr:rowOff>
    </xdr:to>
    <xdr:sp macro="" textlink="">
      <xdr:nvSpPr>
        <xdr:cNvPr id="574" name="フローチャート: 判断 573">
          <a:extLst>
            <a:ext uri="{FF2B5EF4-FFF2-40B4-BE49-F238E27FC236}">
              <a16:creationId xmlns:a16="http://schemas.microsoft.com/office/drawing/2014/main" id="{910832CC-3B8F-4FEC-9C7C-B8EBD670F9D1}"/>
            </a:ext>
          </a:extLst>
        </xdr:cNvPr>
        <xdr:cNvSpPr/>
      </xdr:nvSpPr>
      <xdr:spPr>
        <a:xfrm>
          <a:off x="16757650" y="1016647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CE0A1266-738F-43AE-AD26-CF7BBBB02C89}"/>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E8DC6A60-DC9E-481D-80A5-F3B5A29A8A98}"/>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1D72E16C-B0EB-479E-AF56-0C6C9506D864}"/>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ACB601BE-BCBF-4E0D-BE28-48ADE313BCC9}"/>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5BB10FF7-901A-4093-95FE-1CBACA8BE87C}"/>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138938</xdr:rowOff>
    </xdr:from>
    <xdr:to>
      <xdr:col>116</xdr:col>
      <xdr:colOff>114300</xdr:colOff>
      <xdr:row>62</xdr:row>
      <xdr:rowOff>69088</xdr:rowOff>
    </xdr:to>
    <xdr:sp macro="" textlink="">
      <xdr:nvSpPr>
        <xdr:cNvPr id="580" name="楕円 579">
          <a:extLst>
            <a:ext uri="{FF2B5EF4-FFF2-40B4-BE49-F238E27FC236}">
              <a16:creationId xmlns:a16="http://schemas.microsoft.com/office/drawing/2014/main" id="{0E765C1F-AF24-4EC5-9327-6A4FEFA6E4D3}"/>
            </a:ext>
          </a:extLst>
        </xdr:cNvPr>
        <xdr:cNvSpPr/>
      </xdr:nvSpPr>
      <xdr:spPr>
        <a:xfrm>
          <a:off x="19900900" y="1021638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117365</xdr:rowOff>
    </xdr:from>
    <xdr:ext cx="469744" cy="259045"/>
    <xdr:sp macro="" textlink="">
      <xdr:nvSpPr>
        <xdr:cNvPr id="581" name="【学校施設】&#10;一人当たり面積該当値テキスト">
          <a:extLst>
            <a:ext uri="{FF2B5EF4-FFF2-40B4-BE49-F238E27FC236}">
              <a16:creationId xmlns:a16="http://schemas.microsoft.com/office/drawing/2014/main" id="{1228F917-EE44-42E4-A471-747FC449974C}"/>
            </a:ext>
          </a:extLst>
        </xdr:cNvPr>
        <xdr:cNvSpPr txBox="1"/>
      </xdr:nvSpPr>
      <xdr:spPr>
        <a:xfrm>
          <a:off x="19989800" y="10194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141986</xdr:rowOff>
    </xdr:from>
    <xdr:to>
      <xdr:col>112</xdr:col>
      <xdr:colOff>38100</xdr:colOff>
      <xdr:row>62</xdr:row>
      <xdr:rowOff>72136</xdr:rowOff>
    </xdr:to>
    <xdr:sp macro="" textlink="">
      <xdr:nvSpPr>
        <xdr:cNvPr id="582" name="楕円 581">
          <a:extLst>
            <a:ext uri="{FF2B5EF4-FFF2-40B4-BE49-F238E27FC236}">
              <a16:creationId xmlns:a16="http://schemas.microsoft.com/office/drawing/2014/main" id="{8FC8022E-C423-402A-BC78-4E7324E33FB1}"/>
            </a:ext>
          </a:extLst>
        </xdr:cNvPr>
        <xdr:cNvSpPr/>
      </xdr:nvSpPr>
      <xdr:spPr>
        <a:xfrm>
          <a:off x="19157950" y="1021943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18288</xdr:rowOff>
    </xdr:from>
    <xdr:to>
      <xdr:col>116</xdr:col>
      <xdr:colOff>63500</xdr:colOff>
      <xdr:row>62</xdr:row>
      <xdr:rowOff>21336</xdr:rowOff>
    </xdr:to>
    <xdr:cxnSp macro="">
      <xdr:nvCxnSpPr>
        <xdr:cNvPr id="583" name="直線コネクタ 582">
          <a:extLst>
            <a:ext uri="{FF2B5EF4-FFF2-40B4-BE49-F238E27FC236}">
              <a16:creationId xmlns:a16="http://schemas.microsoft.com/office/drawing/2014/main" id="{2F6F9680-98D2-4FD2-BF2A-B2BA4D659DC4}"/>
            </a:ext>
          </a:extLst>
        </xdr:cNvPr>
        <xdr:cNvCxnSpPr/>
      </xdr:nvCxnSpPr>
      <xdr:spPr>
        <a:xfrm flipV="1">
          <a:off x="19202400" y="10260838"/>
          <a:ext cx="7493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146748</xdr:rowOff>
    </xdr:from>
    <xdr:to>
      <xdr:col>107</xdr:col>
      <xdr:colOff>101600</xdr:colOff>
      <xdr:row>62</xdr:row>
      <xdr:rowOff>76898</xdr:rowOff>
    </xdr:to>
    <xdr:sp macro="" textlink="">
      <xdr:nvSpPr>
        <xdr:cNvPr id="584" name="楕円 583">
          <a:extLst>
            <a:ext uri="{FF2B5EF4-FFF2-40B4-BE49-F238E27FC236}">
              <a16:creationId xmlns:a16="http://schemas.microsoft.com/office/drawing/2014/main" id="{50E3185A-792A-41F7-885A-DADF03A896EF}"/>
            </a:ext>
          </a:extLst>
        </xdr:cNvPr>
        <xdr:cNvSpPr/>
      </xdr:nvSpPr>
      <xdr:spPr>
        <a:xfrm>
          <a:off x="18345150" y="1022419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21336</xdr:rowOff>
    </xdr:from>
    <xdr:to>
      <xdr:col>111</xdr:col>
      <xdr:colOff>177800</xdr:colOff>
      <xdr:row>62</xdr:row>
      <xdr:rowOff>26098</xdr:rowOff>
    </xdr:to>
    <xdr:cxnSp macro="">
      <xdr:nvCxnSpPr>
        <xdr:cNvPr id="585" name="直線コネクタ 584">
          <a:extLst>
            <a:ext uri="{FF2B5EF4-FFF2-40B4-BE49-F238E27FC236}">
              <a16:creationId xmlns:a16="http://schemas.microsoft.com/office/drawing/2014/main" id="{21638146-AD3C-46FD-B525-FFEB94A8C92C}"/>
            </a:ext>
          </a:extLst>
        </xdr:cNvPr>
        <xdr:cNvCxnSpPr/>
      </xdr:nvCxnSpPr>
      <xdr:spPr>
        <a:xfrm flipV="1">
          <a:off x="18395950" y="10263886"/>
          <a:ext cx="80645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152654</xdr:rowOff>
    </xdr:from>
    <xdr:to>
      <xdr:col>102</xdr:col>
      <xdr:colOff>165100</xdr:colOff>
      <xdr:row>62</xdr:row>
      <xdr:rowOff>82804</xdr:rowOff>
    </xdr:to>
    <xdr:sp macro="" textlink="">
      <xdr:nvSpPr>
        <xdr:cNvPr id="586" name="楕円 585">
          <a:extLst>
            <a:ext uri="{FF2B5EF4-FFF2-40B4-BE49-F238E27FC236}">
              <a16:creationId xmlns:a16="http://schemas.microsoft.com/office/drawing/2014/main" id="{B99CD5D5-FD11-4697-9191-95A36F57CC8F}"/>
            </a:ext>
          </a:extLst>
        </xdr:cNvPr>
        <xdr:cNvSpPr/>
      </xdr:nvSpPr>
      <xdr:spPr>
        <a:xfrm>
          <a:off x="17551400" y="1023010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26098</xdr:rowOff>
    </xdr:from>
    <xdr:to>
      <xdr:col>107</xdr:col>
      <xdr:colOff>50800</xdr:colOff>
      <xdr:row>62</xdr:row>
      <xdr:rowOff>32004</xdr:rowOff>
    </xdr:to>
    <xdr:cxnSp macro="">
      <xdr:nvCxnSpPr>
        <xdr:cNvPr id="587" name="直線コネクタ 586">
          <a:extLst>
            <a:ext uri="{FF2B5EF4-FFF2-40B4-BE49-F238E27FC236}">
              <a16:creationId xmlns:a16="http://schemas.microsoft.com/office/drawing/2014/main" id="{74DC5958-402A-46F2-9941-B0190A44175B}"/>
            </a:ext>
          </a:extLst>
        </xdr:cNvPr>
        <xdr:cNvCxnSpPr/>
      </xdr:nvCxnSpPr>
      <xdr:spPr>
        <a:xfrm flipV="1">
          <a:off x="17602200" y="10268648"/>
          <a:ext cx="793750" cy="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57231</xdr:rowOff>
    </xdr:from>
    <xdr:ext cx="469744" cy="259045"/>
    <xdr:sp macro="" textlink="">
      <xdr:nvSpPr>
        <xdr:cNvPr id="588" name="n_1aveValue【学校施設】&#10;一人当たり面積">
          <a:extLst>
            <a:ext uri="{FF2B5EF4-FFF2-40B4-BE49-F238E27FC236}">
              <a16:creationId xmlns:a16="http://schemas.microsoft.com/office/drawing/2014/main" id="{CBF83C6D-A391-46A2-9A3C-7D6B973EA42B}"/>
            </a:ext>
          </a:extLst>
        </xdr:cNvPr>
        <xdr:cNvSpPr txBox="1"/>
      </xdr:nvSpPr>
      <xdr:spPr>
        <a:xfrm>
          <a:off x="18980227" y="996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39895</xdr:rowOff>
    </xdr:from>
    <xdr:ext cx="469744" cy="259045"/>
    <xdr:sp macro="" textlink="">
      <xdr:nvSpPr>
        <xdr:cNvPr id="589" name="n_2aveValue【学校施設】&#10;一人当たり面積">
          <a:extLst>
            <a:ext uri="{FF2B5EF4-FFF2-40B4-BE49-F238E27FC236}">
              <a16:creationId xmlns:a16="http://schemas.microsoft.com/office/drawing/2014/main" id="{B391994D-5389-4B16-9247-F0955720A5D8}"/>
            </a:ext>
          </a:extLst>
        </xdr:cNvPr>
        <xdr:cNvSpPr txBox="1"/>
      </xdr:nvSpPr>
      <xdr:spPr>
        <a:xfrm>
          <a:off x="18180127" y="995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41800</xdr:rowOff>
    </xdr:from>
    <xdr:ext cx="469744" cy="259045"/>
    <xdr:sp macro="" textlink="">
      <xdr:nvSpPr>
        <xdr:cNvPr id="590" name="n_3aveValue【学校施設】&#10;一人当たり面積">
          <a:extLst>
            <a:ext uri="{FF2B5EF4-FFF2-40B4-BE49-F238E27FC236}">
              <a16:creationId xmlns:a16="http://schemas.microsoft.com/office/drawing/2014/main" id="{9D57CD56-B40B-479F-A263-768D4BDA28D3}"/>
            </a:ext>
          </a:extLst>
        </xdr:cNvPr>
        <xdr:cNvSpPr txBox="1"/>
      </xdr:nvSpPr>
      <xdr:spPr>
        <a:xfrm>
          <a:off x="17386377" y="9954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35704</xdr:rowOff>
    </xdr:from>
    <xdr:ext cx="469744" cy="259045"/>
    <xdr:sp macro="" textlink="">
      <xdr:nvSpPr>
        <xdr:cNvPr id="591" name="n_4aveValue【学校施設】&#10;一人当たり面積">
          <a:extLst>
            <a:ext uri="{FF2B5EF4-FFF2-40B4-BE49-F238E27FC236}">
              <a16:creationId xmlns:a16="http://schemas.microsoft.com/office/drawing/2014/main" id="{389FF514-72F3-4A62-B8B7-F8208A99D960}"/>
            </a:ext>
          </a:extLst>
        </xdr:cNvPr>
        <xdr:cNvSpPr txBox="1"/>
      </xdr:nvSpPr>
      <xdr:spPr>
        <a:xfrm>
          <a:off x="16592627" y="9948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63263</xdr:rowOff>
    </xdr:from>
    <xdr:ext cx="469744" cy="259045"/>
    <xdr:sp macro="" textlink="">
      <xdr:nvSpPr>
        <xdr:cNvPr id="592" name="n_1mainValue【学校施設】&#10;一人当たり面積">
          <a:extLst>
            <a:ext uri="{FF2B5EF4-FFF2-40B4-BE49-F238E27FC236}">
              <a16:creationId xmlns:a16="http://schemas.microsoft.com/office/drawing/2014/main" id="{3F009308-C1CD-4D72-AE42-CE7A8590E44C}"/>
            </a:ext>
          </a:extLst>
        </xdr:cNvPr>
        <xdr:cNvSpPr txBox="1"/>
      </xdr:nvSpPr>
      <xdr:spPr>
        <a:xfrm>
          <a:off x="18980227" y="10305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68025</xdr:rowOff>
    </xdr:from>
    <xdr:ext cx="469744" cy="259045"/>
    <xdr:sp macro="" textlink="">
      <xdr:nvSpPr>
        <xdr:cNvPr id="593" name="n_2mainValue【学校施設】&#10;一人当たり面積">
          <a:extLst>
            <a:ext uri="{FF2B5EF4-FFF2-40B4-BE49-F238E27FC236}">
              <a16:creationId xmlns:a16="http://schemas.microsoft.com/office/drawing/2014/main" id="{80BCB63F-1676-4896-AA39-BC45F6EAB0FE}"/>
            </a:ext>
          </a:extLst>
        </xdr:cNvPr>
        <xdr:cNvSpPr txBox="1"/>
      </xdr:nvSpPr>
      <xdr:spPr>
        <a:xfrm>
          <a:off x="18180127" y="1031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73931</xdr:rowOff>
    </xdr:from>
    <xdr:ext cx="469744" cy="259045"/>
    <xdr:sp macro="" textlink="">
      <xdr:nvSpPr>
        <xdr:cNvPr id="594" name="n_3mainValue【学校施設】&#10;一人当たり面積">
          <a:extLst>
            <a:ext uri="{FF2B5EF4-FFF2-40B4-BE49-F238E27FC236}">
              <a16:creationId xmlns:a16="http://schemas.microsoft.com/office/drawing/2014/main" id="{115676EC-34AD-4889-AF33-91A6D2A51787}"/>
            </a:ext>
          </a:extLst>
        </xdr:cNvPr>
        <xdr:cNvSpPr txBox="1"/>
      </xdr:nvSpPr>
      <xdr:spPr>
        <a:xfrm>
          <a:off x="17386377" y="1031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5" name="正方形/長方形 594">
          <a:extLst>
            <a:ext uri="{FF2B5EF4-FFF2-40B4-BE49-F238E27FC236}">
              <a16:creationId xmlns:a16="http://schemas.microsoft.com/office/drawing/2014/main" id="{29DD3E3A-E620-4FFD-B65D-006D3A966411}"/>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6" name="正方形/長方形 595">
          <a:extLst>
            <a:ext uri="{FF2B5EF4-FFF2-40B4-BE49-F238E27FC236}">
              <a16:creationId xmlns:a16="http://schemas.microsoft.com/office/drawing/2014/main" id="{F740E6D5-9DDF-46A1-A64A-6D82FF453AFA}"/>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7" name="正方形/長方形 596">
          <a:extLst>
            <a:ext uri="{FF2B5EF4-FFF2-40B4-BE49-F238E27FC236}">
              <a16:creationId xmlns:a16="http://schemas.microsoft.com/office/drawing/2014/main" id="{F78D8AAA-C1A9-41C9-811E-5179C54D173E}"/>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8" name="正方形/長方形 597">
          <a:extLst>
            <a:ext uri="{FF2B5EF4-FFF2-40B4-BE49-F238E27FC236}">
              <a16:creationId xmlns:a16="http://schemas.microsoft.com/office/drawing/2014/main" id="{7B8DD9F8-C1ED-491E-9548-ED7AF68DCAAF}"/>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9" name="正方形/長方形 598">
          <a:extLst>
            <a:ext uri="{FF2B5EF4-FFF2-40B4-BE49-F238E27FC236}">
              <a16:creationId xmlns:a16="http://schemas.microsoft.com/office/drawing/2014/main" id="{21A9DE3B-A0C1-499F-B227-9BC635786258}"/>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0" name="正方形/長方形 599">
          <a:extLst>
            <a:ext uri="{FF2B5EF4-FFF2-40B4-BE49-F238E27FC236}">
              <a16:creationId xmlns:a16="http://schemas.microsoft.com/office/drawing/2014/main" id="{55D7A97E-03D3-4694-AA6F-02972CDD3ED5}"/>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1" name="正方形/長方形 600">
          <a:extLst>
            <a:ext uri="{FF2B5EF4-FFF2-40B4-BE49-F238E27FC236}">
              <a16:creationId xmlns:a16="http://schemas.microsoft.com/office/drawing/2014/main" id="{C6ADCF2C-5389-4A9F-AC02-4D2652021559}"/>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2" name="正方形/長方形 601">
          <a:extLst>
            <a:ext uri="{FF2B5EF4-FFF2-40B4-BE49-F238E27FC236}">
              <a16:creationId xmlns:a16="http://schemas.microsoft.com/office/drawing/2014/main" id="{563E4E31-2B24-41A0-8B23-3ABDE8C744DF}"/>
            </a:ext>
          </a:extLst>
        </xdr:cNvPr>
        <xdr:cNvSpPr/>
      </xdr:nvSpPr>
      <xdr:spPr>
        <a:xfrm>
          <a:off x="1120775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3" name="正方形/長方形 602">
          <a:extLst>
            <a:ext uri="{FF2B5EF4-FFF2-40B4-BE49-F238E27FC236}">
              <a16:creationId xmlns:a16="http://schemas.microsoft.com/office/drawing/2014/main" id="{7DD80315-9470-49CD-B70A-6052FC058181}"/>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4" name="正方形/長方形 603">
          <a:extLst>
            <a:ext uri="{FF2B5EF4-FFF2-40B4-BE49-F238E27FC236}">
              <a16:creationId xmlns:a16="http://schemas.microsoft.com/office/drawing/2014/main" id="{3633E263-4E50-448E-9740-901FFB4A6E40}"/>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5" name="正方形/長方形 604">
          <a:extLst>
            <a:ext uri="{FF2B5EF4-FFF2-40B4-BE49-F238E27FC236}">
              <a16:creationId xmlns:a16="http://schemas.microsoft.com/office/drawing/2014/main" id="{A8DBE545-EF2D-4EC5-9484-20E211852F5D}"/>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6" name="正方形/長方形 605">
          <a:extLst>
            <a:ext uri="{FF2B5EF4-FFF2-40B4-BE49-F238E27FC236}">
              <a16:creationId xmlns:a16="http://schemas.microsoft.com/office/drawing/2014/main" id="{54B6BCE5-F738-46BD-9506-6BF692B42F51}"/>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7" name="正方形/長方形 606">
          <a:extLst>
            <a:ext uri="{FF2B5EF4-FFF2-40B4-BE49-F238E27FC236}">
              <a16:creationId xmlns:a16="http://schemas.microsoft.com/office/drawing/2014/main" id="{C84702F9-5987-4C97-AC8A-705CFDC3D993}"/>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8" name="正方形/長方形 607">
          <a:extLst>
            <a:ext uri="{FF2B5EF4-FFF2-40B4-BE49-F238E27FC236}">
              <a16:creationId xmlns:a16="http://schemas.microsoft.com/office/drawing/2014/main" id="{E24324E9-A7B5-462C-B729-91CDBD31A862}"/>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9" name="正方形/長方形 608">
          <a:extLst>
            <a:ext uri="{FF2B5EF4-FFF2-40B4-BE49-F238E27FC236}">
              <a16:creationId xmlns:a16="http://schemas.microsoft.com/office/drawing/2014/main" id="{BD777543-C607-4115-A0AE-1E968B9D7369}"/>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0" name="正方形/長方形 609">
          <a:extLst>
            <a:ext uri="{FF2B5EF4-FFF2-40B4-BE49-F238E27FC236}">
              <a16:creationId xmlns:a16="http://schemas.microsoft.com/office/drawing/2014/main" id="{BBA999AF-85A8-4EF3-A452-8BCCFD01AA1A}"/>
            </a:ext>
          </a:extLst>
        </xdr:cNvPr>
        <xdr:cNvSpPr/>
      </xdr:nvSpPr>
      <xdr:spPr>
        <a:xfrm>
          <a:off x="164592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1" name="正方形/長方形 610">
          <a:extLst>
            <a:ext uri="{FF2B5EF4-FFF2-40B4-BE49-F238E27FC236}">
              <a16:creationId xmlns:a16="http://schemas.microsoft.com/office/drawing/2014/main" id="{46AB9064-D5C6-4ECE-9891-E765EE2E6CFF}"/>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2" name="正方形/長方形 611">
          <a:extLst>
            <a:ext uri="{FF2B5EF4-FFF2-40B4-BE49-F238E27FC236}">
              <a16:creationId xmlns:a16="http://schemas.microsoft.com/office/drawing/2014/main" id="{A6B1935D-8F56-448B-85C6-EB8D2A780488}"/>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3" name="正方形/長方形 612">
          <a:extLst>
            <a:ext uri="{FF2B5EF4-FFF2-40B4-BE49-F238E27FC236}">
              <a16:creationId xmlns:a16="http://schemas.microsoft.com/office/drawing/2014/main" id="{7A37AFEC-D021-4BB6-8271-683FB193D9C2}"/>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4" name="正方形/長方形 613">
          <a:extLst>
            <a:ext uri="{FF2B5EF4-FFF2-40B4-BE49-F238E27FC236}">
              <a16:creationId xmlns:a16="http://schemas.microsoft.com/office/drawing/2014/main" id="{1E75163C-75A0-4873-8944-B940F268791A}"/>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5" name="正方形/長方形 614">
          <a:extLst>
            <a:ext uri="{FF2B5EF4-FFF2-40B4-BE49-F238E27FC236}">
              <a16:creationId xmlns:a16="http://schemas.microsoft.com/office/drawing/2014/main" id="{412A0BA3-D4BB-47B3-84AD-A4926BA453AD}"/>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6" name="正方形/長方形 615">
          <a:extLst>
            <a:ext uri="{FF2B5EF4-FFF2-40B4-BE49-F238E27FC236}">
              <a16:creationId xmlns:a16="http://schemas.microsoft.com/office/drawing/2014/main" id="{C53FE77B-D9C3-49AB-AA48-150EAF802A08}"/>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7" name="正方形/長方形 616">
          <a:extLst>
            <a:ext uri="{FF2B5EF4-FFF2-40B4-BE49-F238E27FC236}">
              <a16:creationId xmlns:a16="http://schemas.microsoft.com/office/drawing/2014/main" id="{A256A03D-E762-4BF9-95C0-2AD929741F1C}"/>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8" name="正方形/長方形 617">
          <a:extLst>
            <a:ext uri="{FF2B5EF4-FFF2-40B4-BE49-F238E27FC236}">
              <a16:creationId xmlns:a16="http://schemas.microsoft.com/office/drawing/2014/main" id="{31F6C8A0-7D52-45A2-BBBD-81D0A358D0E1}"/>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9" name="テキスト ボックス 618">
          <a:extLst>
            <a:ext uri="{FF2B5EF4-FFF2-40B4-BE49-F238E27FC236}">
              <a16:creationId xmlns:a16="http://schemas.microsoft.com/office/drawing/2014/main" id="{880314FE-725E-4423-AAFF-07B4A384881E}"/>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0" name="直線コネクタ 619">
          <a:extLst>
            <a:ext uri="{FF2B5EF4-FFF2-40B4-BE49-F238E27FC236}">
              <a16:creationId xmlns:a16="http://schemas.microsoft.com/office/drawing/2014/main" id="{CB1571A6-EC7C-4884-8B99-FDDBA7F7E14F}"/>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1" name="テキスト ボックス 620">
          <a:extLst>
            <a:ext uri="{FF2B5EF4-FFF2-40B4-BE49-F238E27FC236}">
              <a16:creationId xmlns:a16="http://schemas.microsoft.com/office/drawing/2014/main" id="{8FF00968-4217-4FF8-9C7F-9DC02F3E41EE}"/>
            </a:ext>
          </a:extLst>
        </xdr:cNvPr>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2" name="直線コネクタ 621">
          <a:extLst>
            <a:ext uri="{FF2B5EF4-FFF2-40B4-BE49-F238E27FC236}">
              <a16:creationId xmlns:a16="http://schemas.microsoft.com/office/drawing/2014/main" id="{04F2A947-9B3D-481A-9BF4-16190E55877B}"/>
            </a:ext>
          </a:extLst>
        </xdr:cNvPr>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3" name="テキスト ボックス 622">
          <a:extLst>
            <a:ext uri="{FF2B5EF4-FFF2-40B4-BE49-F238E27FC236}">
              <a16:creationId xmlns:a16="http://schemas.microsoft.com/office/drawing/2014/main" id="{DB2F69AB-A6F8-4518-A1B2-793E3CAE0AE9}"/>
            </a:ext>
          </a:extLst>
        </xdr:cNvPr>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4" name="直線コネクタ 623">
          <a:extLst>
            <a:ext uri="{FF2B5EF4-FFF2-40B4-BE49-F238E27FC236}">
              <a16:creationId xmlns:a16="http://schemas.microsoft.com/office/drawing/2014/main" id="{AA905E73-08FC-4D6B-948C-760FA03C536C}"/>
            </a:ext>
          </a:extLst>
        </xdr:cNvPr>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5" name="テキスト ボックス 624">
          <a:extLst>
            <a:ext uri="{FF2B5EF4-FFF2-40B4-BE49-F238E27FC236}">
              <a16:creationId xmlns:a16="http://schemas.microsoft.com/office/drawing/2014/main" id="{1984D941-7861-43D2-8CA1-CB4777DBC353}"/>
            </a:ext>
          </a:extLst>
        </xdr:cNvPr>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6" name="直線コネクタ 625">
          <a:extLst>
            <a:ext uri="{FF2B5EF4-FFF2-40B4-BE49-F238E27FC236}">
              <a16:creationId xmlns:a16="http://schemas.microsoft.com/office/drawing/2014/main" id="{A4D99C16-9AA8-4F8E-8A80-90919C3E2B00}"/>
            </a:ext>
          </a:extLst>
        </xdr:cNvPr>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7" name="テキスト ボックス 626">
          <a:extLst>
            <a:ext uri="{FF2B5EF4-FFF2-40B4-BE49-F238E27FC236}">
              <a16:creationId xmlns:a16="http://schemas.microsoft.com/office/drawing/2014/main" id="{F405D4D0-D9E0-420D-807A-BADDB04ED73B}"/>
            </a:ext>
          </a:extLst>
        </xdr:cNvPr>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8" name="直線コネクタ 627">
          <a:extLst>
            <a:ext uri="{FF2B5EF4-FFF2-40B4-BE49-F238E27FC236}">
              <a16:creationId xmlns:a16="http://schemas.microsoft.com/office/drawing/2014/main" id="{D9D428E4-3748-44DE-B960-F5EFFCBF817E}"/>
            </a:ext>
          </a:extLst>
        </xdr:cNvPr>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9" name="テキスト ボックス 628">
          <a:extLst>
            <a:ext uri="{FF2B5EF4-FFF2-40B4-BE49-F238E27FC236}">
              <a16:creationId xmlns:a16="http://schemas.microsoft.com/office/drawing/2014/main" id="{E7B06ABA-59B4-480F-B198-0D4C2B1F5F9E}"/>
            </a:ext>
          </a:extLst>
        </xdr:cNvPr>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0" name="直線コネクタ 629">
          <a:extLst>
            <a:ext uri="{FF2B5EF4-FFF2-40B4-BE49-F238E27FC236}">
              <a16:creationId xmlns:a16="http://schemas.microsoft.com/office/drawing/2014/main" id="{BF20536B-7544-43B6-A4DB-3BF569E52B0F}"/>
            </a:ext>
          </a:extLst>
        </xdr:cNvPr>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1" name="テキスト ボックス 630">
          <a:extLst>
            <a:ext uri="{FF2B5EF4-FFF2-40B4-BE49-F238E27FC236}">
              <a16:creationId xmlns:a16="http://schemas.microsoft.com/office/drawing/2014/main" id="{3570712A-14FB-4F12-B1FF-0AB96097C38B}"/>
            </a:ext>
          </a:extLst>
        </xdr:cNvPr>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2" name="直線コネクタ 631">
          <a:extLst>
            <a:ext uri="{FF2B5EF4-FFF2-40B4-BE49-F238E27FC236}">
              <a16:creationId xmlns:a16="http://schemas.microsoft.com/office/drawing/2014/main" id="{8A0289E0-A929-4AF9-9E7D-A2BBB36AB1B8}"/>
            </a:ext>
          </a:extLst>
        </xdr:cNvPr>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3" name="テキスト ボックス 632">
          <a:extLst>
            <a:ext uri="{FF2B5EF4-FFF2-40B4-BE49-F238E27FC236}">
              <a16:creationId xmlns:a16="http://schemas.microsoft.com/office/drawing/2014/main" id="{CC7F93B7-ACC1-4D7A-810A-641FC72875C6}"/>
            </a:ext>
          </a:extLst>
        </xdr:cNvPr>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4" name="直線コネクタ 633">
          <a:extLst>
            <a:ext uri="{FF2B5EF4-FFF2-40B4-BE49-F238E27FC236}">
              <a16:creationId xmlns:a16="http://schemas.microsoft.com/office/drawing/2014/main" id="{75BBE240-1133-41EC-9A36-6C9FD0793E30}"/>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5" name="【公民館】&#10;有形固定資産減価償却率グラフ枠">
          <a:extLst>
            <a:ext uri="{FF2B5EF4-FFF2-40B4-BE49-F238E27FC236}">
              <a16:creationId xmlns:a16="http://schemas.microsoft.com/office/drawing/2014/main" id="{667ECB51-EE75-4E30-B927-D9AD47AF47F7}"/>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636" name="直線コネクタ 635">
          <a:extLst>
            <a:ext uri="{FF2B5EF4-FFF2-40B4-BE49-F238E27FC236}">
              <a16:creationId xmlns:a16="http://schemas.microsoft.com/office/drawing/2014/main" id="{B208F551-2A87-4210-992E-C32C0CA7D826}"/>
            </a:ext>
          </a:extLst>
        </xdr:cNvPr>
        <xdr:cNvCxnSpPr/>
      </xdr:nvCxnSpPr>
      <xdr:spPr>
        <a:xfrm flipV="1">
          <a:off x="14699614" y="16563158"/>
          <a:ext cx="0" cy="158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37" name="【公民館】&#10;有形固定資産減価償却率最小値テキスト">
          <a:extLst>
            <a:ext uri="{FF2B5EF4-FFF2-40B4-BE49-F238E27FC236}">
              <a16:creationId xmlns:a16="http://schemas.microsoft.com/office/drawing/2014/main" id="{32984625-E3B3-4810-8F24-1A1887BC5CF0}"/>
            </a:ext>
          </a:extLst>
        </xdr:cNvPr>
        <xdr:cNvSpPr txBox="1"/>
      </xdr:nvSpPr>
      <xdr:spPr>
        <a:xfrm>
          <a:off x="14738350" y="181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38" name="直線コネクタ 637">
          <a:extLst>
            <a:ext uri="{FF2B5EF4-FFF2-40B4-BE49-F238E27FC236}">
              <a16:creationId xmlns:a16="http://schemas.microsoft.com/office/drawing/2014/main" id="{DB6BA740-1BFA-411D-BF65-82C0CCCC9A53}"/>
            </a:ext>
          </a:extLst>
        </xdr:cNvPr>
        <xdr:cNvCxnSpPr/>
      </xdr:nvCxnSpPr>
      <xdr:spPr>
        <a:xfrm>
          <a:off x="14611350" y="181519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639" name="【公民館】&#10;有形固定資産減価償却率最大値テキスト">
          <a:extLst>
            <a:ext uri="{FF2B5EF4-FFF2-40B4-BE49-F238E27FC236}">
              <a16:creationId xmlns:a16="http://schemas.microsoft.com/office/drawing/2014/main" id="{C170ACFC-3A43-49C2-98A1-4C399CE419D4}"/>
            </a:ext>
          </a:extLst>
        </xdr:cNvPr>
        <xdr:cNvSpPr txBox="1"/>
      </xdr:nvSpPr>
      <xdr:spPr>
        <a:xfrm>
          <a:off x="14738350" y="16338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640" name="直線コネクタ 639">
          <a:extLst>
            <a:ext uri="{FF2B5EF4-FFF2-40B4-BE49-F238E27FC236}">
              <a16:creationId xmlns:a16="http://schemas.microsoft.com/office/drawing/2014/main" id="{2702DB3E-5B40-40F9-A485-CE52DE87F442}"/>
            </a:ext>
          </a:extLst>
        </xdr:cNvPr>
        <xdr:cNvCxnSpPr/>
      </xdr:nvCxnSpPr>
      <xdr:spPr>
        <a:xfrm>
          <a:off x="14611350" y="165631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10358</xdr:rowOff>
    </xdr:from>
    <xdr:ext cx="405111" cy="259045"/>
    <xdr:sp macro="" textlink="">
      <xdr:nvSpPr>
        <xdr:cNvPr id="641" name="【公民館】&#10;有形固定資産減価償却率平均値テキスト">
          <a:extLst>
            <a:ext uri="{FF2B5EF4-FFF2-40B4-BE49-F238E27FC236}">
              <a16:creationId xmlns:a16="http://schemas.microsoft.com/office/drawing/2014/main" id="{A85B5F22-8D65-405E-A679-A19B2BE52A31}"/>
            </a:ext>
          </a:extLst>
        </xdr:cNvPr>
        <xdr:cNvSpPr txBox="1"/>
      </xdr:nvSpPr>
      <xdr:spPr>
        <a:xfrm>
          <a:off x="14738350" y="176125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31931</xdr:rowOff>
    </xdr:from>
    <xdr:to>
      <xdr:col>85</xdr:col>
      <xdr:colOff>177800</xdr:colOff>
      <xdr:row>106</xdr:row>
      <xdr:rowOff>133531</xdr:rowOff>
    </xdr:to>
    <xdr:sp macro="" textlink="">
      <xdr:nvSpPr>
        <xdr:cNvPr id="642" name="フローチャート: 判断 641">
          <a:extLst>
            <a:ext uri="{FF2B5EF4-FFF2-40B4-BE49-F238E27FC236}">
              <a16:creationId xmlns:a16="http://schemas.microsoft.com/office/drawing/2014/main" id="{02B51D76-F42E-43AE-8D06-BDAF29D5F50D}"/>
            </a:ext>
          </a:extLst>
        </xdr:cNvPr>
        <xdr:cNvSpPr/>
      </xdr:nvSpPr>
      <xdr:spPr>
        <a:xfrm>
          <a:off x="14649450" y="17634131"/>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61323</xdr:rowOff>
    </xdr:from>
    <xdr:to>
      <xdr:col>81</xdr:col>
      <xdr:colOff>101600</xdr:colOff>
      <xdr:row>106</xdr:row>
      <xdr:rowOff>162923</xdr:rowOff>
    </xdr:to>
    <xdr:sp macro="" textlink="">
      <xdr:nvSpPr>
        <xdr:cNvPr id="643" name="フローチャート: 判断 642">
          <a:extLst>
            <a:ext uri="{FF2B5EF4-FFF2-40B4-BE49-F238E27FC236}">
              <a16:creationId xmlns:a16="http://schemas.microsoft.com/office/drawing/2014/main" id="{0E6928F0-A5DB-4BB1-8E5D-03295FB397D9}"/>
            </a:ext>
          </a:extLst>
        </xdr:cNvPr>
        <xdr:cNvSpPr/>
      </xdr:nvSpPr>
      <xdr:spPr>
        <a:xfrm>
          <a:off x="13887450" y="1766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48261</xdr:rowOff>
    </xdr:from>
    <xdr:to>
      <xdr:col>76</xdr:col>
      <xdr:colOff>165100</xdr:colOff>
      <xdr:row>106</xdr:row>
      <xdr:rowOff>149861</xdr:rowOff>
    </xdr:to>
    <xdr:sp macro="" textlink="">
      <xdr:nvSpPr>
        <xdr:cNvPr id="644" name="フローチャート: 判断 643">
          <a:extLst>
            <a:ext uri="{FF2B5EF4-FFF2-40B4-BE49-F238E27FC236}">
              <a16:creationId xmlns:a16="http://schemas.microsoft.com/office/drawing/2014/main" id="{16F242D0-43E4-403E-8378-A30BBD89B536}"/>
            </a:ext>
          </a:extLst>
        </xdr:cNvPr>
        <xdr:cNvSpPr/>
      </xdr:nvSpPr>
      <xdr:spPr>
        <a:xfrm>
          <a:off x="13093700" y="1765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46627</xdr:rowOff>
    </xdr:from>
    <xdr:to>
      <xdr:col>72</xdr:col>
      <xdr:colOff>38100</xdr:colOff>
      <xdr:row>106</xdr:row>
      <xdr:rowOff>148227</xdr:rowOff>
    </xdr:to>
    <xdr:sp macro="" textlink="">
      <xdr:nvSpPr>
        <xdr:cNvPr id="645" name="フローチャート: 判断 644">
          <a:extLst>
            <a:ext uri="{FF2B5EF4-FFF2-40B4-BE49-F238E27FC236}">
              <a16:creationId xmlns:a16="http://schemas.microsoft.com/office/drawing/2014/main" id="{BE4D8C24-E92F-4AE2-81E4-871E0C88089E}"/>
            </a:ext>
          </a:extLst>
        </xdr:cNvPr>
        <xdr:cNvSpPr/>
      </xdr:nvSpPr>
      <xdr:spPr>
        <a:xfrm>
          <a:off x="12299950" y="1764882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102144</xdr:rowOff>
    </xdr:from>
    <xdr:to>
      <xdr:col>67</xdr:col>
      <xdr:colOff>101600</xdr:colOff>
      <xdr:row>106</xdr:row>
      <xdr:rowOff>32294</xdr:rowOff>
    </xdr:to>
    <xdr:sp macro="" textlink="">
      <xdr:nvSpPr>
        <xdr:cNvPr id="646" name="フローチャート: 判断 645">
          <a:extLst>
            <a:ext uri="{FF2B5EF4-FFF2-40B4-BE49-F238E27FC236}">
              <a16:creationId xmlns:a16="http://schemas.microsoft.com/office/drawing/2014/main" id="{B7055E41-A458-4A00-950A-2C05037F5154}"/>
            </a:ext>
          </a:extLst>
        </xdr:cNvPr>
        <xdr:cNvSpPr/>
      </xdr:nvSpPr>
      <xdr:spPr>
        <a:xfrm>
          <a:off x="11487150" y="1753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B838CB70-831B-48F1-B07A-6B02F15AF472}"/>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1D3377DE-D61F-43E3-959E-4D6D2CA6E3CF}"/>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3A61DEEE-4134-4379-B0C5-451FF0D213C3}"/>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D6B36075-A160-4C77-8B2B-BB4B2D2BF40D}"/>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2E2F9158-6A57-4525-A72F-31C5253B6BF4}"/>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46627</xdr:rowOff>
    </xdr:from>
    <xdr:to>
      <xdr:col>85</xdr:col>
      <xdr:colOff>177800</xdr:colOff>
      <xdr:row>102</xdr:row>
      <xdr:rowOff>148227</xdr:rowOff>
    </xdr:to>
    <xdr:sp macro="" textlink="">
      <xdr:nvSpPr>
        <xdr:cNvPr id="652" name="楕円 651">
          <a:extLst>
            <a:ext uri="{FF2B5EF4-FFF2-40B4-BE49-F238E27FC236}">
              <a16:creationId xmlns:a16="http://schemas.microsoft.com/office/drawing/2014/main" id="{D9357322-C0B1-499C-AA30-AA699EED9886}"/>
            </a:ext>
          </a:extLst>
        </xdr:cNvPr>
        <xdr:cNvSpPr/>
      </xdr:nvSpPr>
      <xdr:spPr>
        <a:xfrm>
          <a:off x="14649450" y="16963027"/>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69504</xdr:rowOff>
    </xdr:from>
    <xdr:ext cx="405111" cy="259045"/>
    <xdr:sp macro="" textlink="">
      <xdr:nvSpPr>
        <xdr:cNvPr id="653" name="【公民館】&#10;有形固定資産減価償却率該当値テキスト">
          <a:extLst>
            <a:ext uri="{FF2B5EF4-FFF2-40B4-BE49-F238E27FC236}">
              <a16:creationId xmlns:a16="http://schemas.microsoft.com/office/drawing/2014/main" id="{63E2FB57-6F94-4593-B29A-61CBA18262C7}"/>
            </a:ext>
          </a:extLst>
        </xdr:cNvPr>
        <xdr:cNvSpPr txBox="1"/>
      </xdr:nvSpPr>
      <xdr:spPr>
        <a:xfrm>
          <a:off x="14738350" y="1681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80918</xdr:rowOff>
    </xdr:from>
    <xdr:to>
      <xdr:col>81</xdr:col>
      <xdr:colOff>101600</xdr:colOff>
      <xdr:row>103</xdr:row>
      <xdr:rowOff>11068</xdr:rowOff>
    </xdr:to>
    <xdr:sp macro="" textlink="">
      <xdr:nvSpPr>
        <xdr:cNvPr id="654" name="楕円 653">
          <a:extLst>
            <a:ext uri="{FF2B5EF4-FFF2-40B4-BE49-F238E27FC236}">
              <a16:creationId xmlns:a16="http://schemas.microsoft.com/office/drawing/2014/main" id="{6D272625-D57D-4D94-9542-1B90FE405428}"/>
            </a:ext>
          </a:extLst>
        </xdr:cNvPr>
        <xdr:cNvSpPr/>
      </xdr:nvSpPr>
      <xdr:spPr>
        <a:xfrm>
          <a:off x="13887450" y="1699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97427</xdr:rowOff>
    </xdr:from>
    <xdr:to>
      <xdr:col>85</xdr:col>
      <xdr:colOff>127000</xdr:colOff>
      <xdr:row>102</xdr:row>
      <xdr:rowOff>131718</xdr:rowOff>
    </xdr:to>
    <xdr:cxnSp macro="">
      <xdr:nvCxnSpPr>
        <xdr:cNvPr id="655" name="直線コネクタ 654">
          <a:extLst>
            <a:ext uri="{FF2B5EF4-FFF2-40B4-BE49-F238E27FC236}">
              <a16:creationId xmlns:a16="http://schemas.microsoft.com/office/drawing/2014/main" id="{EFEF090F-EB8D-4136-A8CC-A34D593C953B}"/>
            </a:ext>
          </a:extLst>
        </xdr:cNvPr>
        <xdr:cNvCxnSpPr/>
      </xdr:nvCxnSpPr>
      <xdr:spPr>
        <a:xfrm flipV="1">
          <a:off x="13938250" y="17013827"/>
          <a:ext cx="762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59689</xdr:rowOff>
    </xdr:from>
    <xdr:to>
      <xdr:col>76</xdr:col>
      <xdr:colOff>165100</xdr:colOff>
      <xdr:row>102</xdr:row>
      <xdr:rowOff>161289</xdr:rowOff>
    </xdr:to>
    <xdr:sp macro="" textlink="">
      <xdr:nvSpPr>
        <xdr:cNvPr id="656" name="楕円 655">
          <a:extLst>
            <a:ext uri="{FF2B5EF4-FFF2-40B4-BE49-F238E27FC236}">
              <a16:creationId xmlns:a16="http://schemas.microsoft.com/office/drawing/2014/main" id="{C0841729-E578-412B-9215-649713F56D45}"/>
            </a:ext>
          </a:extLst>
        </xdr:cNvPr>
        <xdr:cNvSpPr/>
      </xdr:nvSpPr>
      <xdr:spPr>
        <a:xfrm>
          <a:off x="13093700" y="1697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110489</xdr:rowOff>
    </xdr:from>
    <xdr:to>
      <xdr:col>81</xdr:col>
      <xdr:colOff>50800</xdr:colOff>
      <xdr:row>102</xdr:row>
      <xdr:rowOff>131718</xdr:rowOff>
    </xdr:to>
    <xdr:cxnSp macro="">
      <xdr:nvCxnSpPr>
        <xdr:cNvPr id="657" name="直線コネクタ 656">
          <a:extLst>
            <a:ext uri="{FF2B5EF4-FFF2-40B4-BE49-F238E27FC236}">
              <a16:creationId xmlns:a16="http://schemas.microsoft.com/office/drawing/2014/main" id="{2552A3B4-8AF1-45D0-AC31-4C258538728B}"/>
            </a:ext>
          </a:extLst>
        </xdr:cNvPr>
        <xdr:cNvCxnSpPr/>
      </xdr:nvCxnSpPr>
      <xdr:spPr>
        <a:xfrm>
          <a:off x="13144500" y="17026889"/>
          <a:ext cx="793750" cy="2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23768</xdr:rowOff>
    </xdr:from>
    <xdr:to>
      <xdr:col>72</xdr:col>
      <xdr:colOff>38100</xdr:colOff>
      <xdr:row>102</xdr:row>
      <xdr:rowOff>125368</xdr:rowOff>
    </xdr:to>
    <xdr:sp macro="" textlink="">
      <xdr:nvSpPr>
        <xdr:cNvPr id="658" name="楕円 657">
          <a:extLst>
            <a:ext uri="{FF2B5EF4-FFF2-40B4-BE49-F238E27FC236}">
              <a16:creationId xmlns:a16="http://schemas.microsoft.com/office/drawing/2014/main" id="{89F350D7-7986-4C8A-8D09-256E248CC334}"/>
            </a:ext>
          </a:extLst>
        </xdr:cNvPr>
        <xdr:cNvSpPr/>
      </xdr:nvSpPr>
      <xdr:spPr>
        <a:xfrm>
          <a:off x="12299950" y="1694016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74568</xdr:rowOff>
    </xdr:from>
    <xdr:to>
      <xdr:col>76</xdr:col>
      <xdr:colOff>114300</xdr:colOff>
      <xdr:row>102</xdr:row>
      <xdr:rowOff>110489</xdr:rowOff>
    </xdr:to>
    <xdr:cxnSp macro="">
      <xdr:nvCxnSpPr>
        <xdr:cNvPr id="659" name="直線コネクタ 658">
          <a:extLst>
            <a:ext uri="{FF2B5EF4-FFF2-40B4-BE49-F238E27FC236}">
              <a16:creationId xmlns:a16="http://schemas.microsoft.com/office/drawing/2014/main" id="{872279A6-35AE-41F9-8B84-3419A8F84C72}"/>
            </a:ext>
          </a:extLst>
        </xdr:cNvPr>
        <xdr:cNvCxnSpPr/>
      </xdr:nvCxnSpPr>
      <xdr:spPr>
        <a:xfrm>
          <a:off x="12344400" y="16990968"/>
          <a:ext cx="8001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154050</xdr:rowOff>
    </xdr:from>
    <xdr:ext cx="405111" cy="259045"/>
    <xdr:sp macro="" textlink="">
      <xdr:nvSpPr>
        <xdr:cNvPr id="660" name="n_1aveValue【公民館】&#10;有形固定資産減価償却率">
          <a:extLst>
            <a:ext uri="{FF2B5EF4-FFF2-40B4-BE49-F238E27FC236}">
              <a16:creationId xmlns:a16="http://schemas.microsoft.com/office/drawing/2014/main" id="{B4DB76B9-7ADA-455E-A066-EF1C0CD94692}"/>
            </a:ext>
          </a:extLst>
        </xdr:cNvPr>
        <xdr:cNvSpPr txBox="1"/>
      </xdr:nvSpPr>
      <xdr:spPr>
        <a:xfrm>
          <a:off x="13742044" y="17756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140988</xdr:rowOff>
    </xdr:from>
    <xdr:ext cx="405111" cy="259045"/>
    <xdr:sp macro="" textlink="">
      <xdr:nvSpPr>
        <xdr:cNvPr id="661" name="n_2aveValue【公民館】&#10;有形固定資産減価償却率">
          <a:extLst>
            <a:ext uri="{FF2B5EF4-FFF2-40B4-BE49-F238E27FC236}">
              <a16:creationId xmlns:a16="http://schemas.microsoft.com/office/drawing/2014/main" id="{07AC538F-A792-4285-B761-9D4DFE8972C7}"/>
            </a:ext>
          </a:extLst>
        </xdr:cNvPr>
        <xdr:cNvSpPr txBox="1"/>
      </xdr:nvSpPr>
      <xdr:spPr>
        <a:xfrm>
          <a:off x="12960994" y="1774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139354</xdr:rowOff>
    </xdr:from>
    <xdr:ext cx="405111" cy="259045"/>
    <xdr:sp macro="" textlink="">
      <xdr:nvSpPr>
        <xdr:cNvPr id="662" name="n_3aveValue【公民館】&#10;有形固定資産減価償却率">
          <a:extLst>
            <a:ext uri="{FF2B5EF4-FFF2-40B4-BE49-F238E27FC236}">
              <a16:creationId xmlns:a16="http://schemas.microsoft.com/office/drawing/2014/main" id="{403156D1-0DEC-477E-8D75-CB6BC79014BE}"/>
            </a:ext>
          </a:extLst>
        </xdr:cNvPr>
        <xdr:cNvSpPr txBox="1"/>
      </xdr:nvSpPr>
      <xdr:spPr>
        <a:xfrm>
          <a:off x="12167244" y="1774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48821</xdr:rowOff>
    </xdr:from>
    <xdr:ext cx="405111" cy="259045"/>
    <xdr:sp macro="" textlink="">
      <xdr:nvSpPr>
        <xdr:cNvPr id="663" name="n_4aveValue【公民館】&#10;有形固定資産減価償却率">
          <a:extLst>
            <a:ext uri="{FF2B5EF4-FFF2-40B4-BE49-F238E27FC236}">
              <a16:creationId xmlns:a16="http://schemas.microsoft.com/office/drawing/2014/main" id="{613FC0F5-CF5B-41E2-AF9E-971FB3618718}"/>
            </a:ext>
          </a:extLst>
        </xdr:cNvPr>
        <xdr:cNvSpPr txBox="1"/>
      </xdr:nvSpPr>
      <xdr:spPr>
        <a:xfrm>
          <a:off x="11354444" y="1730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27595</xdr:rowOff>
    </xdr:from>
    <xdr:ext cx="405111" cy="259045"/>
    <xdr:sp macro="" textlink="">
      <xdr:nvSpPr>
        <xdr:cNvPr id="664" name="n_1mainValue【公民館】&#10;有形固定資産減価償却率">
          <a:extLst>
            <a:ext uri="{FF2B5EF4-FFF2-40B4-BE49-F238E27FC236}">
              <a16:creationId xmlns:a16="http://schemas.microsoft.com/office/drawing/2014/main" id="{9388BF6E-495B-4A3F-BD1E-4EE784EC2EEA}"/>
            </a:ext>
          </a:extLst>
        </xdr:cNvPr>
        <xdr:cNvSpPr txBox="1"/>
      </xdr:nvSpPr>
      <xdr:spPr>
        <a:xfrm>
          <a:off x="13742044" y="1677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6366</xdr:rowOff>
    </xdr:from>
    <xdr:ext cx="405111" cy="259045"/>
    <xdr:sp macro="" textlink="">
      <xdr:nvSpPr>
        <xdr:cNvPr id="665" name="n_2mainValue【公民館】&#10;有形固定資産減価償却率">
          <a:extLst>
            <a:ext uri="{FF2B5EF4-FFF2-40B4-BE49-F238E27FC236}">
              <a16:creationId xmlns:a16="http://schemas.microsoft.com/office/drawing/2014/main" id="{DD210A46-1E16-46FA-A6B3-D72FE61DF3DF}"/>
            </a:ext>
          </a:extLst>
        </xdr:cNvPr>
        <xdr:cNvSpPr txBox="1"/>
      </xdr:nvSpPr>
      <xdr:spPr>
        <a:xfrm>
          <a:off x="12960994" y="1675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141895</xdr:rowOff>
    </xdr:from>
    <xdr:ext cx="405111" cy="259045"/>
    <xdr:sp macro="" textlink="">
      <xdr:nvSpPr>
        <xdr:cNvPr id="666" name="n_3mainValue【公民館】&#10;有形固定資産減価償却率">
          <a:extLst>
            <a:ext uri="{FF2B5EF4-FFF2-40B4-BE49-F238E27FC236}">
              <a16:creationId xmlns:a16="http://schemas.microsoft.com/office/drawing/2014/main" id="{406C98A2-AADC-42F8-87F1-9C55A74102AE}"/>
            </a:ext>
          </a:extLst>
        </xdr:cNvPr>
        <xdr:cNvSpPr txBox="1"/>
      </xdr:nvSpPr>
      <xdr:spPr>
        <a:xfrm>
          <a:off x="12167244" y="1671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7" name="正方形/長方形 666">
          <a:extLst>
            <a:ext uri="{FF2B5EF4-FFF2-40B4-BE49-F238E27FC236}">
              <a16:creationId xmlns:a16="http://schemas.microsoft.com/office/drawing/2014/main" id="{38B66BD8-3A6E-4824-894C-9F6B3D287314}"/>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8" name="正方形/長方形 667">
          <a:extLst>
            <a:ext uri="{FF2B5EF4-FFF2-40B4-BE49-F238E27FC236}">
              <a16:creationId xmlns:a16="http://schemas.microsoft.com/office/drawing/2014/main" id="{B458C2FA-5A38-4140-9FAE-4F4F93A7CAAA}"/>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9" name="正方形/長方形 668">
          <a:extLst>
            <a:ext uri="{FF2B5EF4-FFF2-40B4-BE49-F238E27FC236}">
              <a16:creationId xmlns:a16="http://schemas.microsoft.com/office/drawing/2014/main" id="{245C681C-F5B7-43DB-B3A8-6ABB63972C14}"/>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0" name="正方形/長方形 669">
          <a:extLst>
            <a:ext uri="{FF2B5EF4-FFF2-40B4-BE49-F238E27FC236}">
              <a16:creationId xmlns:a16="http://schemas.microsoft.com/office/drawing/2014/main" id="{C96C8F05-B929-4056-97C6-2C094473B634}"/>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1" name="正方形/長方形 670">
          <a:extLst>
            <a:ext uri="{FF2B5EF4-FFF2-40B4-BE49-F238E27FC236}">
              <a16:creationId xmlns:a16="http://schemas.microsoft.com/office/drawing/2014/main" id="{BAA80C30-6AC0-488A-BC82-75229AE3C021}"/>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2" name="正方形/長方形 671">
          <a:extLst>
            <a:ext uri="{FF2B5EF4-FFF2-40B4-BE49-F238E27FC236}">
              <a16:creationId xmlns:a16="http://schemas.microsoft.com/office/drawing/2014/main" id="{F0628B02-FD57-4B75-8D98-E30A83DF38DF}"/>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3" name="正方形/長方形 672">
          <a:extLst>
            <a:ext uri="{FF2B5EF4-FFF2-40B4-BE49-F238E27FC236}">
              <a16:creationId xmlns:a16="http://schemas.microsoft.com/office/drawing/2014/main" id="{CAE0E177-E843-4411-96CD-7C34AC090E56}"/>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4" name="正方形/長方形 673">
          <a:extLst>
            <a:ext uri="{FF2B5EF4-FFF2-40B4-BE49-F238E27FC236}">
              <a16:creationId xmlns:a16="http://schemas.microsoft.com/office/drawing/2014/main" id="{CAEB4BC2-DF3A-48CC-9388-A95718361919}"/>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5" name="テキスト ボックス 674">
          <a:extLst>
            <a:ext uri="{FF2B5EF4-FFF2-40B4-BE49-F238E27FC236}">
              <a16:creationId xmlns:a16="http://schemas.microsoft.com/office/drawing/2014/main" id="{9D8E78B8-43B2-4C79-B476-F18881ABFA7F}"/>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6" name="直線コネクタ 675">
          <a:extLst>
            <a:ext uri="{FF2B5EF4-FFF2-40B4-BE49-F238E27FC236}">
              <a16:creationId xmlns:a16="http://schemas.microsoft.com/office/drawing/2014/main" id="{0B604D9D-A28A-4076-A9DF-5D719974825D}"/>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7" name="直線コネクタ 676">
          <a:extLst>
            <a:ext uri="{FF2B5EF4-FFF2-40B4-BE49-F238E27FC236}">
              <a16:creationId xmlns:a16="http://schemas.microsoft.com/office/drawing/2014/main" id="{B1F14BD9-32FA-4E76-9519-FBF8D631AB32}"/>
            </a:ext>
          </a:extLst>
        </xdr:cNvPr>
        <xdr:cNvCxnSpPr/>
      </xdr:nvCxnSpPr>
      <xdr:spPr>
        <a:xfrm>
          <a:off x="164592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8" name="テキスト ボックス 677">
          <a:extLst>
            <a:ext uri="{FF2B5EF4-FFF2-40B4-BE49-F238E27FC236}">
              <a16:creationId xmlns:a16="http://schemas.microsoft.com/office/drawing/2014/main" id="{38C3ED0F-6B90-43B4-80A0-292A4B73121C}"/>
            </a:ext>
          </a:extLst>
        </xdr:cNvPr>
        <xdr:cNvSpPr txBox="1"/>
      </xdr:nvSpPr>
      <xdr:spPr>
        <a:xfrm>
          <a:off x="160491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9" name="直線コネクタ 678">
          <a:extLst>
            <a:ext uri="{FF2B5EF4-FFF2-40B4-BE49-F238E27FC236}">
              <a16:creationId xmlns:a16="http://schemas.microsoft.com/office/drawing/2014/main" id="{28575FF6-D672-4475-8560-990E7B01D1AE}"/>
            </a:ext>
          </a:extLst>
        </xdr:cNvPr>
        <xdr:cNvCxnSpPr/>
      </xdr:nvCxnSpPr>
      <xdr:spPr>
        <a:xfrm>
          <a:off x="164592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80" name="テキスト ボックス 679">
          <a:extLst>
            <a:ext uri="{FF2B5EF4-FFF2-40B4-BE49-F238E27FC236}">
              <a16:creationId xmlns:a16="http://schemas.microsoft.com/office/drawing/2014/main" id="{123FCB5F-8D4D-486A-AEE8-944029A1F4E1}"/>
            </a:ext>
          </a:extLst>
        </xdr:cNvPr>
        <xdr:cNvSpPr txBox="1"/>
      </xdr:nvSpPr>
      <xdr:spPr>
        <a:xfrm>
          <a:off x="1604917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1" name="直線コネクタ 680">
          <a:extLst>
            <a:ext uri="{FF2B5EF4-FFF2-40B4-BE49-F238E27FC236}">
              <a16:creationId xmlns:a16="http://schemas.microsoft.com/office/drawing/2014/main" id="{1A74B431-9FDF-4593-903E-3EDD51EFF893}"/>
            </a:ext>
          </a:extLst>
        </xdr:cNvPr>
        <xdr:cNvCxnSpPr/>
      </xdr:nvCxnSpPr>
      <xdr:spPr>
        <a:xfrm>
          <a:off x="164592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2" name="テキスト ボックス 681">
          <a:extLst>
            <a:ext uri="{FF2B5EF4-FFF2-40B4-BE49-F238E27FC236}">
              <a16:creationId xmlns:a16="http://schemas.microsoft.com/office/drawing/2014/main" id="{8600CD14-6B65-4E22-9C43-E7E755EEBC81}"/>
            </a:ext>
          </a:extLst>
        </xdr:cNvPr>
        <xdr:cNvSpPr txBox="1"/>
      </xdr:nvSpPr>
      <xdr:spPr>
        <a:xfrm>
          <a:off x="1604917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3" name="直線コネクタ 682">
          <a:extLst>
            <a:ext uri="{FF2B5EF4-FFF2-40B4-BE49-F238E27FC236}">
              <a16:creationId xmlns:a16="http://schemas.microsoft.com/office/drawing/2014/main" id="{7F0DA31D-D88B-48A0-9CC2-08B4E950893E}"/>
            </a:ext>
          </a:extLst>
        </xdr:cNvPr>
        <xdr:cNvCxnSpPr/>
      </xdr:nvCxnSpPr>
      <xdr:spPr>
        <a:xfrm>
          <a:off x="164592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4" name="テキスト ボックス 683">
          <a:extLst>
            <a:ext uri="{FF2B5EF4-FFF2-40B4-BE49-F238E27FC236}">
              <a16:creationId xmlns:a16="http://schemas.microsoft.com/office/drawing/2014/main" id="{9F6A63CD-1674-4F7E-ADA0-4FEA6B697116}"/>
            </a:ext>
          </a:extLst>
        </xdr:cNvPr>
        <xdr:cNvSpPr txBox="1"/>
      </xdr:nvSpPr>
      <xdr:spPr>
        <a:xfrm>
          <a:off x="1604917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5" name="直線コネクタ 684">
          <a:extLst>
            <a:ext uri="{FF2B5EF4-FFF2-40B4-BE49-F238E27FC236}">
              <a16:creationId xmlns:a16="http://schemas.microsoft.com/office/drawing/2014/main" id="{3AC1EBDD-3A42-4E25-B74F-D86E6E2A52AC}"/>
            </a:ext>
          </a:extLst>
        </xdr:cNvPr>
        <xdr:cNvCxnSpPr/>
      </xdr:nvCxnSpPr>
      <xdr:spPr>
        <a:xfrm>
          <a:off x="164592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6" name="テキスト ボックス 685">
          <a:extLst>
            <a:ext uri="{FF2B5EF4-FFF2-40B4-BE49-F238E27FC236}">
              <a16:creationId xmlns:a16="http://schemas.microsoft.com/office/drawing/2014/main" id="{9812B0E6-0B5F-4006-B7AE-DC3ED2B10309}"/>
            </a:ext>
          </a:extLst>
        </xdr:cNvPr>
        <xdr:cNvSpPr txBox="1"/>
      </xdr:nvSpPr>
      <xdr:spPr>
        <a:xfrm>
          <a:off x="1604917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7" name="直線コネクタ 686">
          <a:extLst>
            <a:ext uri="{FF2B5EF4-FFF2-40B4-BE49-F238E27FC236}">
              <a16:creationId xmlns:a16="http://schemas.microsoft.com/office/drawing/2014/main" id="{30B2F462-6AFD-441C-9640-891685DB7367}"/>
            </a:ext>
          </a:extLst>
        </xdr:cNvPr>
        <xdr:cNvCxnSpPr/>
      </xdr:nvCxnSpPr>
      <xdr:spPr>
        <a:xfrm>
          <a:off x="164592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8" name="テキスト ボックス 687">
          <a:extLst>
            <a:ext uri="{FF2B5EF4-FFF2-40B4-BE49-F238E27FC236}">
              <a16:creationId xmlns:a16="http://schemas.microsoft.com/office/drawing/2014/main" id="{80995D32-E4B4-4F72-A95B-8F882D146891}"/>
            </a:ext>
          </a:extLst>
        </xdr:cNvPr>
        <xdr:cNvSpPr txBox="1"/>
      </xdr:nvSpPr>
      <xdr:spPr>
        <a:xfrm>
          <a:off x="160491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9" name="直線コネクタ 688">
          <a:extLst>
            <a:ext uri="{FF2B5EF4-FFF2-40B4-BE49-F238E27FC236}">
              <a16:creationId xmlns:a16="http://schemas.microsoft.com/office/drawing/2014/main" id="{29BEBD8E-E495-467F-B004-8B9A24BF13A1}"/>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0" name="テキスト ボックス 689">
          <a:extLst>
            <a:ext uri="{FF2B5EF4-FFF2-40B4-BE49-F238E27FC236}">
              <a16:creationId xmlns:a16="http://schemas.microsoft.com/office/drawing/2014/main" id="{B1BFF7B7-E604-4474-BAB4-1DB0D95FA6AC}"/>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1" name="【公民館】&#10;一人当たり面積グラフ枠">
          <a:extLst>
            <a:ext uri="{FF2B5EF4-FFF2-40B4-BE49-F238E27FC236}">
              <a16:creationId xmlns:a16="http://schemas.microsoft.com/office/drawing/2014/main" id="{58E04B8D-9745-46A7-A00B-5715D1737B08}"/>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138249</xdr:rowOff>
    </xdr:to>
    <xdr:cxnSp macro="">
      <xdr:nvCxnSpPr>
        <xdr:cNvPr id="692" name="直線コネクタ 691">
          <a:extLst>
            <a:ext uri="{FF2B5EF4-FFF2-40B4-BE49-F238E27FC236}">
              <a16:creationId xmlns:a16="http://schemas.microsoft.com/office/drawing/2014/main" id="{EE6AE38D-AEED-4A7A-8C03-B71C0184D451}"/>
            </a:ext>
          </a:extLst>
        </xdr:cNvPr>
        <xdr:cNvCxnSpPr/>
      </xdr:nvCxnSpPr>
      <xdr:spPr>
        <a:xfrm flipV="1">
          <a:off x="19951064" y="16721545"/>
          <a:ext cx="0" cy="136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142076</xdr:rowOff>
    </xdr:from>
    <xdr:ext cx="469744" cy="259045"/>
    <xdr:sp macro="" textlink="">
      <xdr:nvSpPr>
        <xdr:cNvPr id="693" name="【公民館】&#10;一人当たり面積最小値テキスト">
          <a:extLst>
            <a:ext uri="{FF2B5EF4-FFF2-40B4-BE49-F238E27FC236}">
              <a16:creationId xmlns:a16="http://schemas.microsoft.com/office/drawing/2014/main" id="{82258B1E-433B-4289-9A38-323959E0307A}"/>
            </a:ext>
          </a:extLst>
        </xdr:cNvPr>
        <xdr:cNvSpPr txBox="1"/>
      </xdr:nvSpPr>
      <xdr:spPr>
        <a:xfrm>
          <a:off x="19989800" y="1808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138249</xdr:rowOff>
    </xdr:from>
    <xdr:to>
      <xdr:col>116</xdr:col>
      <xdr:colOff>152400</xdr:colOff>
      <xdr:row>108</xdr:row>
      <xdr:rowOff>138249</xdr:rowOff>
    </xdr:to>
    <xdr:cxnSp macro="">
      <xdr:nvCxnSpPr>
        <xdr:cNvPr id="694" name="直線コネクタ 693">
          <a:extLst>
            <a:ext uri="{FF2B5EF4-FFF2-40B4-BE49-F238E27FC236}">
              <a16:creationId xmlns:a16="http://schemas.microsoft.com/office/drawing/2014/main" id="{DB329F0C-7DBB-40B2-B819-3A89EFC88D9D}"/>
            </a:ext>
          </a:extLst>
        </xdr:cNvPr>
        <xdr:cNvCxnSpPr/>
      </xdr:nvCxnSpPr>
      <xdr:spPr>
        <a:xfrm>
          <a:off x="19881850" y="1808334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695" name="【公民館】&#10;一人当たり面積最大値テキスト">
          <a:extLst>
            <a:ext uri="{FF2B5EF4-FFF2-40B4-BE49-F238E27FC236}">
              <a16:creationId xmlns:a16="http://schemas.microsoft.com/office/drawing/2014/main" id="{CA2837E4-CCAD-479E-857B-FF3C52BD2B8E}"/>
            </a:ext>
          </a:extLst>
        </xdr:cNvPr>
        <xdr:cNvSpPr txBox="1"/>
      </xdr:nvSpPr>
      <xdr:spPr>
        <a:xfrm>
          <a:off x="19989800" y="1649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696" name="直線コネクタ 695">
          <a:extLst>
            <a:ext uri="{FF2B5EF4-FFF2-40B4-BE49-F238E27FC236}">
              <a16:creationId xmlns:a16="http://schemas.microsoft.com/office/drawing/2014/main" id="{2B244A6C-90EC-46E2-AEE7-155A7E9C5F19}"/>
            </a:ext>
          </a:extLst>
        </xdr:cNvPr>
        <xdr:cNvCxnSpPr/>
      </xdr:nvCxnSpPr>
      <xdr:spPr>
        <a:xfrm>
          <a:off x="19881850" y="167215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104883</xdr:rowOff>
    </xdr:from>
    <xdr:ext cx="469744" cy="259045"/>
    <xdr:sp macro="" textlink="">
      <xdr:nvSpPr>
        <xdr:cNvPr id="697" name="【公民館】&#10;一人当たり面積平均値テキスト">
          <a:extLst>
            <a:ext uri="{FF2B5EF4-FFF2-40B4-BE49-F238E27FC236}">
              <a16:creationId xmlns:a16="http://schemas.microsoft.com/office/drawing/2014/main" id="{C6930398-6D88-4DEF-AF51-7D3D42521D6D}"/>
            </a:ext>
          </a:extLst>
        </xdr:cNvPr>
        <xdr:cNvSpPr txBox="1"/>
      </xdr:nvSpPr>
      <xdr:spPr>
        <a:xfrm>
          <a:off x="19989800" y="175356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82006</xdr:rowOff>
    </xdr:from>
    <xdr:to>
      <xdr:col>116</xdr:col>
      <xdr:colOff>114300</xdr:colOff>
      <xdr:row>107</xdr:row>
      <xdr:rowOff>12156</xdr:rowOff>
    </xdr:to>
    <xdr:sp macro="" textlink="">
      <xdr:nvSpPr>
        <xdr:cNvPr id="698" name="フローチャート: 判断 697">
          <a:extLst>
            <a:ext uri="{FF2B5EF4-FFF2-40B4-BE49-F238E27FC236}">
              <a16:creationId xmlns:a16="http://schemas.microsoft.com/office/drawing/2014/main" id="{EDFC2639-D436-41A9-AD32-80F1E333E833}"/>
            </a:ext>
          </a:extLst>
        </xdr:cNvPr>
        <xdr:cNvSpPr/>
      </xdr:nvSpPr>
      <xdr:spPr>
        <a:xfrm>
          <a:off x="19900900" y="1768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73298</xdr:rowOff>
    </xdr:from>
    <xdr:to>
      <xdr:col>112</xdr:col>
      <xdr:colOff>38100</xdr:colOff>
      <xdr:row>107</xdr:row>
      <xdr:rowOff>3448</xdr:rowOff>
    </xdr:to>
    <xdr:sp macro="" textlink="">
      <xdr:nvSpPr>
        <xdr:cNvPr id="699" name="フローチャート: 判断 698">
          <a:extLst>
            <a:ext uri="{FF2B5EF4-FFF2-40B4-BE49-F238E27FC236}">
              <a16:creationId xmlns:a16="http://schemas.microsoft.com/office/drawing/2014/main" id="{7B7C4585-3C1A-48FF-9C72-A70D3F975156}"/>
            </a:ext>
          </a:extLst>
        </xdr:cNvPr>
        <xdr:cNvSpPr/>
      </xdr:nvSpPr>
      <xdr:spPr>
        <a:xfrm>
          <a:off x="19157950" y="1767549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700" name="フローチャート: 判断 699">
          <a:extLst>
            <a:ext uri="{FF2B5EF4-FFF2-40B4-BE49-F238E27FC236}">
              <a16:creationId xmlns:a16="http://schemas.microsoft.com/office/drawing/2014/main" id="{6CA0449A-305C-4EEA-B80A-7C26E799522F}"/>
            </a:ext>
          </a:extLst>
        </xdr:cNvPr>
        <xdr:cNvSpPr/>
      </xdr:nvSpPr>
      <xdr:spPr>
        <a:xfrm>
          <a:off x="1834515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124461</xdr:rowOff>
    </xdr:from>
    <xdr:to>
      <xdr:col>102</xdr:col>
      <xdr:colOff>165100</xdr:colOff>
      <xdr:row>107</xdr:row>
      <xdr:rowOff>54611</xdr:rowOff>
    </xdr:to>
    <xdr:sp macro="" textlink="">
      <xdr:nvSpPr>
        <xdr:cNvPr id="701" name="フローチャート: 判断 700">
          <a:extLst>
            <a:ext uri="{FF2B5EF4-FFF2-40B4-BE49-F238E27FC236}">
              <a16:creationId xmlns:a16="http://schemas.microsoft.com/office/drawing/2014/main" id="{2A4DC094-1070-4B5F-BA3C-AE6A8074F696}"/>
            </a:ext>
          </a:extLst>
        </xdr:cNvPr>
        <xdr:cNvSpPr/>
      </xdr:nvSpPr>
      <xdr:spPr>
        <a:xfrm>
          <a:off x="17551400" y="1772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104866</xdr:rowOff>
    </xdr:from>
    <xdr:to>
      <xdr:col>98</xdr:col>
      <xdr:colOff>38100</xdr:colOff>
      <xdr:row>107</xdr:row>
      <xdr:rowOff>35016</xdr:rowOff>
    </xdr:to>
    <xdr:sp macro="" textlink="">
      <xdr:nvSpPr>
        <xdr:cNvPr id="702" name="フローチャート: 判断 701">
          <a:extLst>
            <a:ext uri="{FF2B5EF4-FFF2-40B4-BE49-F238E27FC236}">
              <a16:creationId xmlns:a16="http://schemas.microsoft.com/office/drawing/2014/main" id="{741B27B4-B6AD-4B04-8516-298609B87075}"/>
            </a:ext>
          </a:extLst>
        </xdr:cNvPr>
        <xdr:cNvSpPr/>
      </xdr:nvSpPr>
      <xdr:spPr>
        <a:xfrm>
          <a:off x="16757650" y="1770706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2EDB7879-A137-41C9-B6D4-72F9F31360F5}"/>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CEB3177E-E73A-4282-9CFB-2590413F5926}"/>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6F48FC11-C981-44DA-9945-E0C4A6C9555E}"/>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0530681A-01C7-4FA9-9998-35C147C7CEA6}"/>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id="{97D81DD0-9BC7-4264-BFB6-EB6C0A775860}"/>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2539</xdr:rowOff>
    </xdr:from>
    <xdr:to>
      <xdr:col>116</xdr:col>
      <xdr:colOff>114300</xdr:colOff>
      <xdr:row>108</xdr:row>
      <xdr:rowOff>104139</xdr:rowOff>
    </xdr:to>
    <xdr:sp macro="" textlink="">
      <xdr:nvSpPr>
        <xdr:cNvPr id="708" name="楕円 707">
          <a:extLst>
            <a:ext uri="{FF2B5EF4-FFF2-40B4-BE49-F238E27FC236}">
              <a16:creationId xmlns:a16="http://schemas.microsoft.com/office/drawing/2014/main" id="{4805ED50-5650-403F-8270-17E09BFBD9CF}"/>
            </a:ext>
          </a:extLst>
        </xdr:cNvPr>
        <xdr:cNvSpPr/>
      </xdr:nvSpPr>
      <xdr:spPr>
        <a:xfrm>
          <a:off x="199009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88916</xdr:rowOff>
    </xdr:from>
    <xdr:ext cx="469744" cy="259045"/>
    <xdr:sp macro="" textlink="">
      <xdr:nvSpPr>
        <xdr:cNvPr id="709" name="【公民館】&#10;一人当たり面積該当値テキスト">
          <a:extLst>
            <a:ext uri="{FF2B5EF4-FFF2-40B4-BE49-F238E27FC236}">
              <a16:creationId xmlns:a16="http://schemas.microsoft.com/office/drawing/2014/main" id="{C3F484EC-316D-4F26-8683-CF8D2115A6BE}"/>
            </a:ext>
          </a:extLst>
        </xdr:cNvPr>
        <xdr:cNvSpPr txBox="1"/>
      </xdr:nvSpPr>
      <xdr:spPr>
        <a:xfrm>
          <a:off x="19989800" y="17862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3629</xdr:rowOff>
    </xdr:from>
    <xdr:to>
      <xdr:col>112</xdr:col>
      <xdr:colOff>38100</xdr:colOff>
      <xdr:row>108</xdr:row>
      <xdr:rowOff>105229</xdr:rowOff>
    </xdr:to>
    <xdr:sp macro="" textlink="">
      <xdr:nvSpPr>
        <xdr:cNvPr id="710" name="楕円 709">
          <a:extLst>
            <a:ext uri="{FF2B5EF4-FFF2-40B4-BE49-F238E27FC236}">
              <a16:creationId xmlns:a16="http://schemas.microsoft.com/office/drawing/2014/main" id="{6BB1686F-F029-43A3-89E0-4E10B6B7D9D2}"/>
            </a:ext>
          </a:extLst>
        </xdr:cNvPr>
        <xdr:cNvSpPr/>
      </xdr:nvSpPr>
      <xdr:spPr>
        <a:xfrm>
          <a:off x="19157950" y="1794872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53339</xdr:rowOff>
    </xdr:from>
    <xdr:to>
      <xdr:col>116</xdr:col>
      <xdr:colOff>63500</xdr:colOff>
      <xdr:row>108</xdr:row>
      <xdr:rowOff>54429</xdr:rowOff>
    </xdr:to>
    <xdr:cxnSp macro="">
      <xdr:nvCxnSpPr>
        <xdr:cNvPr id="711" name="直線コネクタ 710">
          <a:extLst>
            <a:ext uri="{FF2B5EF4-FFF2-40B4-BE49-F238E27FC236}">
              <a16:creationId xmlns:a16="http://schemas.microsoft.com/office/drawing/2014/main" id="{D2BB7281-7AA7-4AC7-B14E-2ADD7872B2D9}"/>
            </a:ext>
          </a:extLst>
        </xdr:cNvPr>
        <xdr:cNvCxnSpPr/>
      </xdr:nvCxnSpPr>
      <xdr:spPr>
        <a:xfrm flipV="1">
          <a:off x="19202400" y="17998439"/>
          <a:ext cx="7493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5806</xdr:rowOff>
    </xdr:from>
    <xdr:to>
      <xdr:col>107</xdr:col>
      <xdr:colOff>101600</xdr:colOff>
      <xdr:row>108</xdr:row>
      <xdr:rowOff>107406</xdr:rowOff>
    </xdr:to>
    <xdr:sp macro="" textlink="">
      <xdr:nvSpPr>
        <xdr:cNvPr id="712" name="楕円 711">
          <a:extLst>
            <a:ext uri="{FF2B5EF4-FFF2-40B4-BE49-F238E27FC236}">
              <a16:creationId xmlns:a16="http://schemas.microsoft.com/office/drawing/2014/main" id="{2A547897-393B-49F4-83A0-EA3B7F648E3E}"/>
            </a:ext>
          </a:extLst>
        </xdr:cNvPr>
        <xdr:cNvSpPr/>
      </xdr:nvSpPr>
      <xdr:spPr>
        <a:xfrm>
          <a:off x="18345150" y="17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54429</xdr:rowOff>
    </xdr:from>
    <xdr:to>
      <xdr:col>111</xdr:col>
      <xdr:colOff>177800</xdr:colOff>
      <xdr:row>108</xdr:row>
      <xdr:rowOff>56606</xdr:rowOff>
    </xdr:to>
    <xdr:cxnSp macro="">
      <xdr:nvCxnSpPr>
        <xdr:cNvPr id="713" name="直線コネクタ 712">
          <a:extLst>
            <a:ext uri="{FF2B5EF4-FFF2-40B4-BE49-F238E27FC236}">
              <a16:creationId xmlns:a16="http://schemas.microsoft.com/office/drawing/2014/main" id="{9DBD1796-D5DE-4BAA-9B59-5860BF178E03}"/>
            </a:ext>
          </a:extLst>
        </xdr:cNvPr>
        <xdr:cNvCxnSpPr/>
      </xdr:nvCxnSpPr>
      <xdr:spPr>
        <a:xfrm flipV="1">
          <a:off x="18395950" y="17999529"/>
          <a:ext cx="80645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7982</xdr:rowOff>
    </xdr:from>
    <xdr:to>
      <xdr:col>102</xdr:col>
      <xdr:colOff>165100</xdr:colOff>
      <xdr:row>108</xdr:row>
      <xdr:rowOff>109582</xdr:rowOff>
    </xdr:to>
    <xdr:sp macro="" textlink="">
      <xdr:nvSpPr>
        <xdr:cNvPr id="714" name="楕円 713">
          <a:extLst>
            <a:ext uri="{FF2B5EF4-FFF2-40B4-BE49-F238E27FC236}">
              <a16:creationId xmlns:a16="http://schemas.microsoft.com/office/drawing/2014/main" id="{00D03232-C188-4BB8-A23C-B48B972DB8C9}"/>
            </a:ext>
          </a:extLst>
        </xdr:cNvPr>
        <xdr:cNvSpPr/>
      </xdr:nvSpPr>
      <xdr:spPr>
        <a:xfrm>
          <a:off x="17551400" y="1795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56606</xdr:rowOff>
    </xdr:from>
    <xdr:to>
      <xdr:col>107</xdr:col>
      <xdr:colOff>50800</xdr:colOff>
      <xdr:row>108</xdr:row>
      <xdr:rowOff>58782</xdr:rowOff>
    </xdr:to>
    <xdr:cxnSp macro="">
      <xdr:nvCxnSpPr>
        <xdr:cNvPr id="715" name="直線コネクタ 714">
          <a:extLst>
            <a:ext uri="{FF2B5EF4-FFF2-40B4-BE49-F238E27FC236}">
              <a16:creationId xmlns:a16="http://schemas.microsoft.com/office/drawing/2014/main" id="{389B3166-C081-498E-B85B-F5A67C381F3A}"/>
            </a:ext>
          </a:extLst>
        </xdr:cNvPr>
        <xdr:cNvCxnSpPr/>
      </xdr:nvCxnSpPr>
      <xdr:spPr>
        <a:xfrm flipV="1">
          <a:off x="17602200" y="18001706"/>
          <a:ext cx="79375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19975</xdr:rowOff>
    </xdr:from>
    <xdr:ext cx="469744" cy="259045"/>
    <xdr:sp macro="" textlink="">
      <xdr:nvSpPr>
        <xdr:cNvPr id="716" name="n_1aveValue【公民館】&#10;一人当たり面積">
          <a:extLst>
            <a:ext uri="{FF2B5EF4-FFF2-40B4-BE49-F238E27FC236}">
              <a16:creationId xmlns:a16="http://schemas.microsoft.com/office/drawing/2014/main" id="{885B2F79-2A98-4E35-882B-F04A1A978288}"/>
            </a:ext>
          </a:extLst>
        </xdr:cNvPr>
        <xdr:cNvSpPr txBox="1"/>
      </xdr:nvSpPr>
      <xdr:spPr>
        <a:xfrm>
          <a:off x="18980227" y="17450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30859</xdr:rowOff>
    </xdr:from>
    <xdr:ext cx="469744" cy="259045"/>
    <xdr:sp macro="" textlink="">
      <xdr:nvSpPr>
        <xdr:cNvPr id="717" name="n_2aveValue【公民館】&#10;一人当たり面積">
          <a:extLst>
            <a:ext uri="{FF2B5EF4-FFF2-40B4-BE49-F238E27FC236}">
              <a16:creationId xmlns:a16="http://schemas.microsoft.com/office/drawing/2014/main" id="{E480C121-71B8-47D0-A327-5EAD4E2E898F}"/>
            </a:ext>
          </a:extLst>
        </xdr:cNvPr>
        <xdr:cNvSpPr txBox="1"/>
      </xdr:nvSpPr>
      <xdr:spPr>
        <a:xfrm>
          <a:off x="18180127" y="17461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71138</xdr:rowOff>
    </xdr:from>
    <xdr:ext cx="469744" cy="259045"/>
    <xdr:sp macro="" textlink="">
      <xdr:nvSpPr>
        <xdr:cNvPr id="718" name="n_3aveValue【公民館】&#10;一人当たり面積">
          <a:extLst>
            <a:ext uri="{FF2B5EF4-FFF2-40B4-BE49-F238E27FC236}">
              <a16:creationId xmlns:a16="http://schemas.microsoft.com/office/drawing/2014/main" id="{39360C8B-BCA0-44F9-9CFB-9043FA355189}"/>
            </a:ext>
          </a:extLst>
        </xdr:cNvPr>
        <xdr:cNvSpPr txBox="1"/>
      </xdr:nvSpPr>
      <xdr:spPr>
        <a:xfrm>
          <a:off x="17386377" y="1750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51543</xdr:rowOff>
    </xdr:from>
    <xdr:ext cx="469744" cy="259045"/>
    <xdr:sp macro="" textlink="">
      <xdr:nvSpPr>
        <xdr:cNvPr id="719" name="n_4aveValue【公民館】&#10;一人当たり面積">
          <a:extLst>
            <a:ext uri="{FF2B5EF4-FFF2-40B4-BE49-F238E27FC236}">
              <a16:creationId xmlns:a16="http://schemas.microsoft.com/office/drawing/2014/main" id="{D0A0A7B8-6CFA-432C-9663-06986ECB870A}"/>
            </a:ext>
          </a:extLst>
        </xdr:cNvPr>
        <xdr:cNvSpPr txBox="1"/>
      </xdr:nvSpPr>
      <xdr:spPr>
        <a:xfrm>
          <a:off x="16592627" y="1748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96356</xdr:rowOff>
    </xdr:from>
    <xdr:ext cx="469744" cy="259045"/>
    <xdr:sp macro="" textlink="">
      <xdr:nvSpPr>
        <xdr:cNvPr id="720" name="n_1mainValue【公民館】&#10;一人当たり面積">
          <a:extLst>
            <a:ext uri="{FF2B5EF4-FFF2-40B4-BE49-F238E27FC236}">
              <a16:creationId xmlns:a16="http://schemas.microsoft.com/office/drawing/2014/main" id="{2980549B-6655-4AA0-A893-214818D58AD3}"/>
            </a:ext>
          </a:extLst>
        </xdr:cNvPr>
        <xdr:cNvSpPr txBox="1"/>
      </xdr:nvSpPr>
      <xdr:spPr>
        <a:xfrm>
          <a:off x="18980227" y="18041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98533</xdr:rowOff>
    </xdr:from>
    <xdr:ext cx="469744" cy="259045"/>
    <xdr:sp macro="" textlink="">
      <xdr:nvSpPr>
        <xdr:cNvPr id="721" name="n_2mainValue【公民館】&#10;一人当たり面積">
          <a:extLst>
            <a:ext uri="{FF2B5EF4-FFF2-40B4-BE49-F238E27FC236}">
              <a16:creationId xmlns:a16="http://schemas.microsoft.com/office/drawing/2014/main" id="{4A44EBCD-2F96-41EF-890B-F146BF58C9E3}"/>
            </a:ext>
          </a:extLst>
        </xdr:cNvPr>
        <xdr:cNvSpPr txBox="1"/>
      </xdr:nvSpPr>
      <xdr:spPr>
        <a:xfrm>
          <a:off x="18180127" y="18043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100709</xdr:rowOff>
    </xdr:from>
    <xdr:ext cx="469744" cy="259045"/>
    <xdr:sp macro="" textlink="">
      <xdr:nvSpPr>
        <xdr:cNvPr id="722" name="n_3mainValue【公民館】&#10;一人当たり面積">
          <a:extLst>
            <a:ext uri="{FF2B5EF4-FFF2-40B4-BE49-F238E27FC236}">
              <a16:creationId xmlns:a16="http://schemas.microsoft.com/office/drawing/2014/main" id="{B630750B-0255-453C-9A81-87204B9AACDF}"/>
            </a:ext>
          </a:extLst>
        </xdr:cNvPr>
        <xdr:cNvSpPr txBox="1"/>
      </xdr:nvSpPr>
      <xdr:spPr>
        <a:xfrm>
          <a:off x="17386377" y="18045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3" name="正方形/長方形 722">
          <a:extLst>
            <a:ext uri="{FF2B5EF4-FFF2-40B4-BE49-F238E27FC236}">
              <a16:creationId xmlns:a16="http://schemas.microsoft.com/office/drawing/2014/main" id="{D7E763DE-2968-473C-B20C-01F746D3DACA}"/>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4" name="正方形/長方形 723">
          <a:extLst>
            <a:ext uri="{FF2B5EF4-FFF2-40B4-BE49-F238E27FC236}">
              <a16:creationId xmlns:a16="http://schemas.microsoft.com/office/drawing/2014/main" id="{FBDCF429-A8DF-47EA-838A-669243420746}"/>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5" name="テキスト ボックス 724">
          <a:extLst>
            <a:ext uri="{FF2B5EF4-FFF2-40B4-BE49-F238E27FC236}">
              <a16:creationId xmlns:a16="http://schemas.microsoft.com/office/drawing/2014/main" id="{26FA001C-4A04-4343-B692-1C71DA6B26BE}"/>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道路資産の有形固定資産減価償却率は類似団体平均より</a:t>
          </a:r>
          <a:r>
            <a:rPr kumimoji="1" lang="en-US" altLang="ja-JP" sz="1300">
              <a:latin typeface="ＭＳ Ｐゴシック" panose="020B0600070205080204" pitchFamily="50" charset="-128"/>
              <a:ea typeface="ＭＳ Ｐゴシック" panose="020B0600070205080204" pitchFamily="50" charset="-128"/>
            </a:rPr>
            <a:t>12.3</a:t>
          </a:r>
          <a:r>
            <a:rPr kumimoji="1" lang="ja-JP" altLang="en-US" sz="1300">
              <a:latin typeface="ＭＳ Ｐゴシック" panose="020B0600070205080204" pitchFamily="50" charset="-128"/>
              <a:ea typeface="ＭＳ Ｐゴシック" panose="020B0600070205080204" pitchFamily="50" charset="-128"/>
            </a:rPr>
            <a:t>ポイントも高く、増加傾向が続いている。ただし令和元年度時点で完成していない道路融雪事業については建設仮勘定となっている。小学校校舎及び中学校校舎は建設から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年以上経過しており、維持補修に係る経費が増加していることから、今後は小学校、中学校の校舎の統合等を視野に入れなら、整備計画を立てる必要がある。公営住宅についても、一番古いもので建設から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を経過するものがあり、老朽化が顕著な建物となっている。劣化の浅い住棟については、屋根の改修工事や外断熱工事を計画的に実施し、長寿命化を実施しているが、老朽化の状況から立替や廃止を検討する必要も考えら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1396F15-5774-4D72-A334-407A0FCF6D8A}"/>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8EA7780-CB5F-4EC7-AF10-D67EF587015F}"/>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FE748DA-01A1-4FA8-9F18-EC970FCBE8C6}"/>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ACD591C-7C92-46C0-AF04-C1D3B3C97CA0}"/>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群馬県草津町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8E15B78-2C7D-47A4-B149-21792B725CD8}"/>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B4AA0BB-8D28-4748-B3AD-6D98CA97ABB1}"/>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15CE168-918C-4B61-B70B-44FC8F361825}"/>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63BFC8E-64D5-41B9-9BDA-062A74E850E7}"/>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0C32A75-FBFA-4CFA-8AD2-65F34FF7544A}"/>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85B25C7-8226-4DD0-AF6E-5BAE6BE73815}"/>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6,370
6,059
49.75
5,471,605
5,325,192
120,001
2,365,874
3,442,757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7ACD968-8D98-4F29-BF6C-B43C1A484D78}"/>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E70BF73-57F0-4A87-AE11-58B9F8ED98AA}"/>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6D5E829-DFB4-4FEA-9B94-120E54E98EB7}"/>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CAC8F23-64E9-4288-A75D-D763AB34AB25}"/>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0837C97-2DDE-40B0-B12C-2A2D22D9552B}"/>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35F4017-B7E8-4816-847D-50865E53083C}"/>
            </a:ext>
          </a:extLst>
        </xdr:cNvPr>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616CCC9-C58B-47E9-9113-ED2359C93FD4}"/>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A6620E8-C785-425E-BEAB-6D0C5FC44678}"/>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16C6713-F10D-49B0-95CF-D10B80C95CC5}"/>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F77FD9A-13EA-4E85-A5CA-B799168B3AEB}"/>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77412DC-75C7-4AF3-B20E-AE442C0649B2}"/>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9F3D020-213E-4C25-AD5F-1775C4D4E3CA}"/>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29E4464-27B8-488C-9357-2A31760662F5}"/>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BB4EB88-8589-4C57-8133-AE16CD721702}"/>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8FF2645-1AA7-40E4-865D-803985C4D808}"/>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FA8221D-4D27-45B1-BA4A-A4E8CB55036E}"/>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E5D31E0-21F1-43DD-A3B1-A4B2DE0DB5E6}"/>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162BCBB-C303-4854-AC28-38BBDA996153}"/>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7458AA2-E197-4F52-BF34-31EC62A3FADF}"/>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C761F473-CDB6-4C0E-9771-C32818C07868}"/>
            </a:ext>
          </a:extLst>
        </xdr:cNvPr>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84CDB0D-F3AB-498C-9D0D-D19CDED25D4B}"/>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8EA5D73-6DC9-4BF2-ACB3-694EED90F635}"/>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C2C570D-6432-4DEA-AB1D-2FAB7978560D}"/>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57D2A54-09CD-4FBE-A242-BF6694244114}"/>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B92668C-31E6-4B11-88D3-53A1C6AD1EC7}"/>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E55DC12-B451-4580-9B80-D47F22B5124E}"/>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7A550D2-DF2E-4F08-8170-64EDD19EEEF4}"/>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22E92AF-520D-47EF-A74D-F5334B291344}"/>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24A7FF5-0EC9-4753-BFF3-0EBD6BECF314}"/>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7DA8F7E-A5A2-4067-BF4E-E89F9F6EC770}"/>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111EEE8-853C-4830-969D-78F1FA0690C0}"/>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CAB6A85-A678-4C4A-9B45-42F353982243}"/>
            </a:ext>
          </a:extLst>
        </xdr:cNvPr>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6F443AA4-2C8F-4029-8137-D2F9004BA0E0}"/>
            </a:ext>
          </a:extLst>
        </xdr:cNvPr>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2CA74199-2744-49EC-AF08-E507C0EB2A12}"/>
            </a:ext>
          </a:extLst>
        </xdr:cNvPr>
        <xdr:cNvSpPr txBox="1"/>
      </xdr:nvSpPr>
      <xdr:spPr>
        <a:xfrm>
          <a:off x="2757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C6C35F46-4D7C-469B-A5F2-F3250388C0F5}"/>
            </a:ext>
          </a:extLst>
        </xdr:cNvPr>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94EF4291-0CEA-4139-BC5D-C52CBEA7AB53}"/>
            </a:ext>
          </a:extLst>
        </xdr:cNvPr>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F9A32045-E897-4A67-9609-9A330153581B}"/>
            </a:ext>
          </a:extLst>
        </xdr:cNvPr>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85B32D5B-BECE-4A86-85D0-34C0002D7768}"/>
            </a:ext>
          </a:extLst>
        </xdr:cNvPr>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76D88B13-1D97-4D9E-A96F-33F5A52FB1CF}"/>
            </a:ext>
          </a:extLst>
        </xdr:cNvPr>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E411B299-B4AB-476F-BD7F-8A20AE31077B}"/>
            </a:ext>
          </a:extLst>
        </xdr:cNvPr>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BFBDD109-E2CE-4A85-A132-E3387CBC830E}"/>
            </a:ext>
          </a:extLst>
        </xdr:cNvPr>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A422D9D2-F613-40C7-8AC6-1582DB7C2551}"/>
            </a:ext>
          </a:extLst>
        </xdr:cNvPr>
        <xdr:cNvSpPr txBox="1"/>
      </xdr:nvSpPr>
      <xdr:spPr>
        <a:xfrm>
          <a:off x="384961" y="5375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3B985D4D-FCFB-44F2-9556-1B293505C3D2}"/>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CFF5BD20-ABDD-4AB2-94F2-B6DCBA1B2E40}"/>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34751EED-D1A8-4A36-A71C-02AF6E830FE9}"/>
            </a:ext>
          </a:extLst>
        </xdr:cNvPr>
        <xdr:cNvCxnSpPr/>
      </xdr:nvCxnSpPr>
      <xdr:spPr>
        <a:xfrm flipV="1">
          <a:off x="4177665" y="5511800"/>
          <a:ext cx="0" cy="12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BF14971A-CD09-4C94-949A-94DCD7C7AFF7}"/>
            </a:ext>
          </a:extLst>
        </xdr:cNvPr>
        <xdr:cNvSpPr txBox="1"/>
      </xdr:nvSpPr>
      <xdr:spPr>
        <a:xfrm>
          <a:off x="4216400" y="674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C136247B-6EF5-404E-9C11-1E1D7FC6DB06}"/>
            </a:ext>
          </a:extLst>
        </xdr:cNvPr>
        <xdr:cNvCxnSpPr/>
      </xdr:nvCxnSpPr>
      <xdr:spPr>
        <a:xfrm>
          <a:off x="4108450" y="67373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27E10531-98F3-4188-8086-623F18D963B0}"/>
            </a:ext>
          </a:extLst>
        </xdr:cNvPr>
        <xdr:cNvSpPr txBox="1"/>
      </xdr:nvSpPr>
      <xdr:spPr>
        <a:xfrm>
          <a:off x="4216400" y="52933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453715B5-FF68-48A4-8684-B5BB133042D7}"/>
            </a:ext>
          </a:extLst>
        </xdr:cNvPr>
        <xdr:cNvCxnSpPr/>
      </xdr:nvCxnSpPr>
      <xdr:spPr>
        <a:xfrm>
          <a:off x="4108450" y="5511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160037</xdr:rowOff>
    </xdr:from>
    <xdr:ext cx="405111" cy="259045"/>
    <xdr:sp macro="" textlink="">
      <xdr:nvSpPr>
        <xdr:cNvPr id="61" name="【図書館】&#10;有形固定資産減価償却率平均値テキスト">
          <a:extLst>
            <a:ext uri="{FF2B5EF4-FFF2-40B4-BE49-F238E27FC236}">
              <a16:creationId xmlns:a16="http://schemas.microsoft.com/office/drawing/2014/main" id="{E85BF5D1-DCE0-4E44-8536-4B91E8A07CA0}"/>
            </a:ext>
          </a:extLst>
        </xdr:cNvPr>
        <xdr:cNvSpPr txBox="1"/>
      </xdr:nvSpPr>
      <xdr:spPr>
        <a:xfrm>
          <a:off x="4216400" y="5944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10160</xdr:rowOff>
    </xdr:from>
    <xdr:to>
      <xdr:col>24</xdr:col>
      <xdr:colOff>114300</xdr:colOff>
      <xdr:row>36</xdr:row>
      <xdr:rowOff>111760</xdr:rowOff>
    </xdr:to>
    <xdr:sp macro="" textlink="">
      <xdr:nvSpPr>
        <xdr:cNvPr id="62" name="フローチャート: 判断 61">
          <a:extLst>
            <a:ext uri="{FF2B5EF4-FFF2-40B4-BE49-F238E27FC236}">
              <a16:creationId xmlns:a16="http://schemas.microsoft.com/office/drawing/2014/main" id="{2577948C-BE2F-4C66-B3D4-DF57D5E2EE08}"/>
            </a:ext>
          </a:extLst>
        </xdr:cNvPr>
        <xdr:cNvSpPr/>
      </xdr:nvSpPr>
      <xdr:spPr>
        <a:xfrm>
          <a:off x="4127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166370</xdr:rowOff>
    </xdr:from>
    <xdr:to>
      <xdr:col>20</xdr:col>
      <xdr:colOff>38100</xdr:colOff>
      <xdr:row>36</xdr:row>
      <xdr:rowOff>96520</xdr:rowOff>
    </xdr:to>
    <xdr:sp macro="" textlink="">
      <xdr:nvSpPr>
        <xdr:cNvPr id="63" name="フローチャート: 判断 62">
          <a:extLst>
            <a:ext uri="{FF2B5EF4-FFF2-40B4-BE49-F238E27FC236}">
              <a16:creationId xmlns:a16="http://schemas.microsoft.com/office/drawing/2014/main" id="{B4921E4B-C862-406A-A68C-B00893ED8320}"/>
            </a:ext>
          </a:extLst>
        </xdr:cNvPr>
        <xdr:cNvSpPr/>
      </xdr:nvSpPr>
      <xdr:spPr>
        <a:xfrm>
          <a:off x="3384550" y="59512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133350</xdr:rowOff>
    </xdr:from>
    <xdr:to>
      <xdr:col>15</xdr:col>
      <xdr:colOff>101600</xdr:colOff>
      <xdr:row>36</xdr:row>
      <xdr:rowOff>63500</xdr:rowOff>
    </xdr:to>
    <xdr:sp macro="" textlink="">
      <xdr:nvSpPr>
        <xdr:cNvPr id="64" name="フローチャート: 判断 63">
          <a:extLst>
            <a:ext uri="{FF2B5EF4-FFF2-40B4-BE49-F238E27FC236}">
              <a16:creationId xmlns:a16="http://schemas.microsoft.com/office/drawing/2014/main" id="{24364CE2-D62E-4A6E-85E2-BB5EBD882489}"/>
            </a:ext>
          </a:extLst>
        </xdr:cNvPr>
        <xdr:cNvSpPr/>
      </xdr:nvSpPr>
      <xdr:spPr>
        <a:xfrm>
          <a:off x="2571750" y="59182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2540</xdr:rowOff>
    </xdr:from>
    <xdr:to>
      <xdr:col>10</xdr:col>
      <xdr:colOff>165100</xdr:colOff>
      <xdr:row>36</xdr:row>
      <xdr:rowOff>104140</xdr:rowOff>
    </xdr:to>
    <xdr:sp macro="" textlink="">
      <xdr:nvSpPr>
        <xdr:cNvPr id="65" name="フローチャート: 判断 64">
          <a:extLst>
            <a:ext uri="{FF2B5EF4-FFF2-40B4-BE49-F238E27FC236}">
              <a16:creationId xmlns:a16="http://schemas.microsoft.com/office/drawing/2014/main" id="{6D474D1C-5926-404E-B8B7-CB48E6B5CAF9}"/>
            </a:ext>
          </a:extLst>
        </xdr:cNvPr>
        <xdr:cNvSpPr/>
      </xdr:nvSpPr>
      <xdr:spPr>
        <a:xfrm>
          <a:off x="1778000" y="595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19050</xdr:rowOff>
    </xdr:from>
    <xdr:to>
      <xdr:col>6</xdr:col>
      <xdr:colOff>38100</xdr:colOff>
      <xdr:row>36</xdr:row>
      <xdr:rowOff>120650</xdr:rowOff>
    </xdr:to>
    <xdr:sp macro="" textlink="">
      <xdr:nvSpPr>
        <xdr:cNvPr id="66" name="フローチャート: 判断 65">
          <a:extLst>
            <a:ext uri="{FF2B5EF4-FFF2-40B4-BE49-F238E27FC236}">
              <a16:creationId xmlns:a16="http://schemas.microsoft.com/office/drawing/2014/main" id="{B4A3D072-692E-47A0-A6CA-FFD9B9E4C685}"/>
            </a:ext>
          </a:extLst>
        </xdr:cNvPr>
        <xdr:cNvSpPr/>
      </xdr:nvSpPr>
      <xdr:spPr>
        <a:xfrm>
          <a:off x="984250" y="59690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CA647B14-2CB1-4839-9DD4-E15921BA0C86}"/>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75C7211-A381-46F8-8CB4-891417FA03A2}"/>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3676FFB-8ACF-4B7A-BEA0-A9DC967B8D75}"/>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26295E1-2592-4CEC-B6CF-CC64C6A5CB0C}"/>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400D515-A2E3-4194-AA51-C89B70FB2330}"/>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140970</xdr:rowOff>
    </xdr:from>
    <xdr:to>
      <xdr:col>24</xdr:col>
      <xdr:colOff>114300</xdr:colOff>
      <xdr:row>34</xdr:row>
      <xdr:rowOff>71120</xdr:rowOff>
    </xdr:to>
    <xdr:sp macro="" textlink="">
      <xdr:nvSpPr>
        <xdr:cNvPr id="72" name="楕円 71">
          <a:extLst>
            <a:ext uri="{FF2B5EF4-FFF2-40B4-BE49-F238E27FC236}">
              <a16:creationId xmlns:a16="http://schemas.microsoft.com/office/drawing/2014/main" id="{1BA4ACF4-3CF0-4F54-9407-F6FC70EB2228}"/>
            </a:ext>
          </a:extLst>
        </xdr:cNvPr>
        <xdr:cNvSpPr/>
      </xdr:nvSpPr>
      <xdr:spPr>
        <a:xfrm>
          <a:off x="4127500" y="55956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163847</xdr:rowOff>
    </xdr:from>
    <xdr:ext cx="405111" cy="259045"/>
    <xdr:sp macro="" textlink="">
      <xdr:nvSpPr>
        <xdr:cNvPr id="73" name="【図書館】&#10;有形固定資産減価償却率該当値テキスト">
          <a:extLst>
            <a:ext uri="{FF2B5EF4-FFF2-40B4-BE49-F238E27FC236}">
              <a16:creationId xmlns:a16="http://schemas.microsoft.com/office/drawing/2014/main" id="{1343F3E7-D3AE-4740-9712-F5929AA6B283}"/>
            </a:ext>
          </a:extLst>
        </xdr:cNvPr>
        <xdr:cNvSpPr txBox="1"/>
      </xdr:nvSpPr>
      <xdr:spPr>
        <a:xfrm>
          <a:off x="4216400" y="5453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107950</xdr:rowOff>
    </xdr:from>
    <xdr:to>
      <xdr:col>20</xdr:col>
      <xdr:colOff>38100</xdr:colOff>
      <xdr:row>34</xdr:row>
      <xdr:rowOff>38100</xdr:rowOff>
    </xdr:to>
    <xdr:sp macro="" textlink="">
      <xdr:nvSpPr>
        <xdr:cNvPr id="74" name="楕円 73">
          <a:extLst>
            <a:ext uri="{FF2B5EF4-FFF2-40B4-BE49-F238E27FC236}">
              <a16:creationId xmlns:a16="http://schemas.microsoft.com/office/drawing/2014/main" id="{D1B11ADF-0A65-4BE0-9E6F-7D1C53A01D53}"/>
            </a:ext>
          </a:extLst>
        </xdr:cNvPr>
        <xdr:cNvSpPr/>
      </xdr:nvSpPr>
      <xdr:spPr>
        <a:xfrm>
          <a:off x="3384550" y="55626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158750</xdr:rowOff>
    </xdr:from>
    <xdr:to>
      <xdr:col>24</xdr:col>
      <xdr:colOff>63500</xdr:colOff>
      <xdr:row>34</xdr:row>
      <xdr:rowOff>20320</xdr:rowOff>
    </xdr:to>
    <xdr:cxnSp macro="">
      <xdr:nvCxnSpPr>
        <xdr:cNvPr id="75" name="直線コネクタ 74">
          <a:extLst>
            <a:ext uri="{FF2B5EF4-FFF2-40B4-BE49-F238E27FC236}">
              <a16:creationId xmlns:a16="http://schemas.microsoft.com/office/drawing/2014/main" id="{1BE7C078-123D-4848-8013-4B5851734CAD}"/>
            </a:ext>
          </a:extLst>
        </xdr:cNvPr>
        <xdr:cNvCxnSpPr/>
      </xdr:nvCxnSpPr>
      <xdr:spPr>
        <a:xfrm>
          <a:off x="3429000" y="5613400"/>
          <a:ext cx="7493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73660</xdr:rowOff>
    </xdr:from>
    <xdr:to>
      <xdr:col>15</xdr:col>
      <xdr:colOff>101600</xdr:colOff>
      <xdr:row>34</xdr:row>
      <xdr:rowOff>3810</xdr:rowOff>
    </xdr:to>
    <xdr:sp macro="" textlink="">
      <xdr:nvSpPr>
        <xdr:cNvPr id="76" name="楕円 75">
          <a:extLst>
            <a:ext uri="{FF2B5EF4-FFF2-40B4-BE49-F238E27FC236}">
              <a16:creationId xmlns:a16="http://schemas.microsoft.com/office/drawing/2014/main" id="{3D1B9717-D68D-4F2A-BAD7-B7D748A78481}"/>
            </a:ext>
          </a:extLst>
        </xdr:cNvPr>
        <xdr:cNvSpPr/>
      </xdr:nvSpPr>
      <xdr:spPr>
        <a:xfrm>
          <a:off x="2571750" y="55283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124460</xdr:rowOff>
    </xdr:from>
    <xdr:to>
      <xdr:col>19</xdr:col>
      <xdr:colOff>177800</xdr:colOff>
      <xdr:row>33</xdr:row>
      <xdr:rowOff>158750</xdr:rowOff>
    </xdr:to>
    <xdr:cxnSp macro="">
      <xdr:nvCxnSpPr>
        <xdr:cNvPr id="77" name="直線コネクタ 76">
          <a:extLst>
            <a:ext uri="{FF2B5EF4-FFF2-40B4-BE49-F238E27FC236}">
              <a16:creationId xmlns:a16="http://schemas.microsoft.com/office/drawing/2014/main" id="{49BFD6F9-B389-4F64-8F69-0B39601E4C2E}"/>
            </a:ext>
          </a:extLst>
        </xdr:cNvPr>
        <xdr:cNvCxnSpPr/>
      </xdr:nvCxnSpPr>
      <xdr:spPr>
        <a:xfrm>
          <a:off x="2622550" y="5579110"/>
          <a:ext cx="8064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40640</xdr:rowOff>
    </xdr:from>
    <xdr:to>
      <xdr:col>10</xdr:col>
      <xdr:colOff>165100</xdr:colOff>
      <xdr:row>33</xdr:row>
      <xdr:rowOff>142240</xdr:rowOff>
    </xdr:to>
    <xdr:sp macro="" textlink="">
      <xdr:nvSpPr>
        <xdr:cNvPr id="78" name="楕円 77">
          <a:extLst>
            <a:ext uri="{FF2B5EF4-FFF2-40B4-BE49-F238E27FC236}">
              <a16:creationId xmlns:a16="http://schemas.microsoft.com/office/drawing/2014/main" id="{84D5EC09-D512-4506-A44C-C986CC705CBD}"/>
            </a:ext>
          </a:extLst>
        </xdr:cNvPr>
        <xdr:cNvSpPr/>
      </xdr:nvSpPr>
      <xdr:spPr>
        <a:xfrm>
          <a:off x="1778000" y="549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91440</xdr:rowOff>
    </xdr:from>
    <xdr:to>
      <xdr:col>15</xdr:col>
      <xdr:colOff>50800</xdr:colOff>
      <xdr:row>33</xdr:row>
      <xdr:rowOff>124460</xdr:rowOff>
    </xdr:to>
    <xdr:cxnSp macro="">
      <xdr:nvCxnSpPr>
        <xdr:cNvPr id="79" name="直線コネクタ 78">
          <a:extLst>
            <a:ext uri="{FF2B5EF4-FFF2-40B4-BE49-F238E27FC236}">
              <a16:creationId xmlns:a16="http://schemas.microsoft.com/office/drawing/2014/main" id="{66C54B19-7CAD-4F8B-8799-CCBE7448148A}"/>
            </a:ext>
          </a:extLst>
        </xdr:cNvPr>
        <xdr:cNvCxnSpPr/>
      </xdr:nvCxnSpPr>
      <xdr:spPr>
        <a:xfrm>
          <a:off x="1828800" y="5546090"/>
          <a:ext cx="79375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87647</xdr:rowOff>
    </xdr:from>
    <xdr:ext cx="405111" cy="259045"/>
    <xdr:sp macro="" textlink="">
      <xdr:nvSpPr>
        <xdr:cNvPr id="80" name="n_1aveValue【図書館】&#10;有形固定資産減価償却率">
          <a:extLst>
            <a:ext uri="{FF2B5EF4-FFF2-40B4-BE49-F238E27FC236}">
              <a16:creationId xmlns:a16="http://schemas.microsoft.com/office/drawing/2014/main" id="{988C33CC-D4EA-4C4C-98FD-C5264996FFBE}"/>
            </a:ext>
          </a:extLst>
        </xdr:cNvPr>
        <xdr:cNvSpPr txBox="1"/>
      </xdr:nvSpPr>
      <xdr:spPr>
        <a:xfrm>
          <a:off x="3239144"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54627</xdr:rowOff>
    </xdr:from>
    <xdr:ext cx="405111" cy="259045"/>
    <xdr:sp macro="" textlink="">
      <xdr:nvSpPr>
        <xdr:cNvPr id="81" name="n_2aveValue【図書館】&#10;有形固定資産減価償却率">
          <a:extLst>
            <a:ext uri="{FF2B5EF4-FFF2-40B4-BE49-F238E27FC236}">
              <a16:creationId xmlns:a16="http://schemas.microsoft.com/office/drawing/2014/main" id="{04D0E6A6-15F3-42DE-8660-B32D4033BDBE}"/>
            </a:ext>
          </a:extLst>
        </xdr:cNvPr>
        <xdr:cNvSpPr txBox="1"/>
      </xdr:nvSpPr>
      <xdr:spPr>
        <a:xfrm>
          <a:off x="2439044" y="6004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95267</xdr:rowOff>
    </xdr:from>
    <xdr:ext cx="405111" cy="259045"/>
    <xdr:sp macro="" textlink="">
      <xdr:nvSpPr>
        <xdr:cNvPr id="82" name="n_3aveValue【図書館】&#10;有形固定資産減価償却率">
          <a:extLst>
            <a:ext uri="{FF2B5EF4-FFF2-40B4-BE49-F238E27FC236}">
              <a16:creationId xmlns:a16="http://schemas.microsoft.com/office/drawing/2014/main" id="{FF370366-4475-4D27-9891-026B3BB9B7EC}"/>
            </a:ext>
          </a:extLst>
        </xdr:cNvPr>
        <xdr:cNvSpPr txBox="1"/>
      </xdr:nvSpPr>
      <xdr:spPr>
        <a:xfrm>
          <a:off x="1645294"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137177</xdr:rowOff>
    </xdr:from>
    <xdr:ext cx="405111" cy="259045"/>
    <xdr:sp macro="" textlink="">
      <xdr:nvSpPr>
        <xdr:cNvPr id="83" name="n_4aveValue【図書館】&#10;有形固定資産減価償却率">
          <a:extLst>
            <a:ext uri="{FF2B5EF4-FFF2-40B4-BE49-F238E27FC236}">
              <a16:creationId xmlns:a16="http://schemas.microsoft.com/office/drawing/2014/main" id="{128C9131-0E0E-4115-BD67-0D8B49A3933E}"/>
            </a:ext>
          </a:extLst>
        </xdr:cNvPr>
        <xdr:cNvSpPr txBox="1"/>
      </xdr:nvSpPr>
      <xdr:spPr>
        <a:xfrm>
          <a:off x="8515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32</xdr:row>
      <xdr:rowOff>54627</xdr:rowOff>
    </xdr:from>
    <xdr:ext cx="340478" cy="259045"/>
    <xdr:sp macro="" textlink="">
      <xdr:nvSpPr>
        <xdr:cNvPr id="84" name="n_1mainValue【図書館】&#10;有形固定資産減価償却率">
          <a:extLst>
            <a:ext uri="{FF2B5EF4-FFF2-40B4-BE49-F238E27FC236}">
              <a16:creationId xmlns:a16="http://schemas.microsoft.com/office/drawing/2014/main" id="{9D9CA70E-7D40-43F7-B2C1-F5C1EA567D5A}"/>
            </a:ext>
          </a:extLst>
        </xdr:cNvPr>
        <xdr:cNvSpPr txBox="1"/>
      </xdr:nvSpPr>
      <xdr:spPr>
        <a:xfrm>
          <a:off x="3258761" y="53441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32</xdr:row>
      <xdr:rowOff>20337</xdr:rowOff>
    </xdr:from>
    <xdr:ext cx="340478" cy="259045"/>
    <xdr:sp macro="" textlink="">
      <xdr:nvSpPr>
        <xdr:cNvPr id="85" name="n_2mainValue【図書館】&#10;有形固定資産減価償却率">
          <a:extLst>
            <a:ext uri="{FF2B5EF4-FFF2-40B4-BE49-F238E27FC236}">
              <a16:creationId xmlns:a16="http://schemas.microsoft.com/office/drawing/2014/main" id="{0EDF51D6-84E3-45EF-BDC3-50EDEB739C2B}"/>
            </a:ext>
          </a:extLst>
        </xdr:cNvPr>
        <xdr:cNvSpPr txBox="1"/>
      </xdr:nvSpPr>
      <xdr:spPr>
        <a:xfrm>
          <a:off x="2471361" y="53098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31</xdr:row>
      <xdr:rowOff>158767</xdr:rowOff>
    </xdr:from>
    <xdr:ext cx="340478" cy="259045"/>
    <xdr:sp macro="" textlink="">
      <xdr:nvSpPr>
        <xdr:cNvPr id="86" name="n_3mainValue【図書館】&#10;有形固定資産減価償却率">
          <a:extLst>
            <a:ext uri="{FF2B5EF4-FFF2-40B4-BE49-F238E27FC236}">
              <a16:creationId xmlns:a16="http://schemas.microsoft.com/office/drawing/2014/main" id="{EBEB0262-2EC5-4C02-99CB-7EB7B9492395}"/>
            </a:ext>
          </a:extLst>
        </xdr:cNvPr>
        <xdr:cNvSpPr txBox="1"/>
      </xdr:nvSpPr>
      <xdr:spPr>
        <a:xfrm>
          <a:off x="1677611" y="52832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a:extLst>
            <a:ext uri="{FF2B5EF4-FFF2-40B4-BE49-F238E27FC236}">
              <a16:creationId xmlns:a16="http://schemas.microsoft.com/office/drawing/2014/main" id="{22F51D29-3D82-4603-9D79-84A042E60189}"/>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a:extLst>
            <a:ext uri="{FF2B5EF4-FFF2-40B4-BE49-F238E27FC236}">
              <a16:creationId xmlns:a16="http://schemas.microsoft.com/office/drawing/2014/main" id="{BD2B40C9-DB9C-437D-A04D-5EE591FA8846}"/>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a:extLst>
            <a:ext uri="{FF2B5EF4-FFF2-40B4-BE49-F238E27FC236}">
              <a16:creationId xmlns:a16="http://schemas.microsoft.com/office/drawing/2014/main" id="{78A47DFF-E1CA-431D-962D-83611016170A}"/>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a:extLst>
            <a:ext uri="{FF2B5EF4-FFF2-40B4-BE49-F238E27FC236}">
              <a16:creationId xmlns:a16="http://schemas.microsoft.com/office/drawing/2014/main" id="{F35D2A10-777B-465C-AA19-C7511ED9A7B3}"/>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a:extLst>
            <a:ext uri="{FF2B5EF4-FFF2-40B4-BE49-F238E27FC236}">
              <a16:creationId xmlns:a16="http://schemas.microsoft.com/office/drawing/2014/main" id="{609552B6-2A5F-407B-A135-06306812DE3F}"/>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a:extLst>
            <a:ext uri="{FF2B5EF4-FFF2-40B4-BE49-F238E27FC236}">
              <a16:creationId xmlns:a16="http://schemas.microsoft.com/office/drawing/2014/main" id="{B43502CB-7A80-412B-8F4C-673D0821DF6A}"/>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a:extLst>
            <a:ext uri="{FF2B5EF4-FFF2-40B4-BE49-F238E27FC236}">
              <a16:creationId xmlns:a16="http://schemas.microsoft.com/office/drawing/2014/main" id="{2A51DDC2-44D9-4198-8D77-41726B052990}"/>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a:extLst>
            <a:ext uri="{FF2B5EF4-FFF2-40B4-BE49-F238E27FC236}">
              <a16:creationId xmlns:a16="http://schemas.microsoft.com/office/drawing/2014/main" id="{27DEE27F-C30A-487A-9A5C-BFDE3D56D9CC}"/>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5" name="テキスト ボックス 94">
          <a:extLst>
            <a:ext uri="{FF2B5EF4-FFF2-40B4-BE49-F238E27FC236}">
              <a16:creationId xmlns:a16="http://schemas.microsoft.com/office/drawing/2014/main" id="{6F0671D5-4942-464F-9FA3-588BE9F58CCF}"/>
            </a:ext>
          </a:extLst>
        </xdr:cNvPr>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a:extLst>
            <a:ext uri="{FF2B5EF4-FFF2-40B4-BE49-F238E27FC236}">
              <a16:creationId xmlns:a16="http://schemas.microsoft.com/office/drawing/2014/main" id="{8BDC5E2B-3E04-4D1F-A861-30760BF5F9C3}"/>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a:extLst>
            <a:ext uri="{FF2B5EF4-FFF2-40B4-BE49-F238E27FC236}">
              <a16:creationId xmlns:a16="http://schemas.microsoft.com/office/drawing/2014/main" id="{41EDD262-C69F-424B-AFC0-BD892CAE1207}"/>
            </a:ext>
          </a:extLst>
        </xdr:cNvPr>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a:extLst>
            <a:ext uri="{FF2B5EF4-FFF2-40B4-BE49-F238E27FC236}">
              <a16:creationId xmlns:a16="http://schemas.microsoft.com/office/drawing/2014/main" id="{B998E202-C6FA-426B-82AC-1100D1D93E88}"/>
            </a:ext>
          </a:extLst>
        </xdr:cNvPr>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a:extLst>
            <a:ext uri="{FF2B5EF4-FFF2-40B4-BE49-F238E27FC236}">
              <a16:creationId xmlns:a16="http://schemas.microsoft.com/office/drawing/2014/main" id="{D115403D-9889-4CB5-AD05-0921730E79A8}"/>
            </a:ext>
          </a:extLst>
        </xdr:cNvPr>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0" name="テキスト ボックス 99">
          <a:extLst>
            <a:ext uri="{FF2B5EF4-FFF2-40B4-BE49-F238E27FC236}">
              <a16:creationId xmlns:a16="http://schemas.microsoft.com/office/drawing/2014/main" id="{E40BD06A-6E52-4065-819D-24B3A5A6BE72}"/>
            </a:ext>
          </a:extLst>
        </xdr:cNvPr>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a:extLst>
            <a:ext uri="{FF2B5EF4-FFF2-40B4-BE49-F238E27FC236}">
              <a16:creationId xmlns:a16="http://schemas.microsoft.com/office/drawing/2014/main" id="{AD843F25-E5D3-4A2B-AF79-1B3D716AA67A}"/>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a:extLst>
            <a:ext uri="{FF2B5EF4-FFF2-40B4-BE49-F238E27FC236}">
              <a16:creationId xmlns:a16="http://schemas.microsoft.com/office/drawing/2014/main" id="{11FB5A5C-248B-4406-9972-1A29E0B6C102}"/>
            </a:ext>
          </a:extLst>
        </xdr:cNvPr>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a:extLst>
            <a:ext uri="{FF2B5EF4-FFF2-40B4-BE49-F238E27FC236}">
              <a16:creationId xmlns:a16="http://schemas.microsoft.com/office/drawing/2014/main" id="{E6996F32-4850-4EBD-8120-C8CD790C7A92}"/>
            </a:ext>
          </a:extLst>
        </xdr:cNvPr>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4" name="テキスト ボックス 103">
          <a:extLst>
            <a:ext uri="{FF2B5EF4-FFF2-40B4-BE49-F238E27FC236}">
              <a16:creationId xmlns:a16="http://schemas.microsoft.com/office/drawing/2014/main" id="{FA73238F-E7E9-453F-B4D9-8006DB834F9C}"/>
            </a:ext>
          </a:extLst>
        </xdr:cNvPr>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a:extLst>
            <a:ext uri="{FF2B5EF4-FFF2-40B4-BE49-F238E27FC236}">
              <a16:creationId xmlns:a16="http://schemas.microsoft.com/office/drawing/2014/main" id="{73805A6D-64A7-4FF7-B959-670714784CF6}"/>
            </a:ext>
          </a:extLst>
        </xdr:cNvPr>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6" name="テキスト ボックス 105">
          <a:extLst>
            <a:ext uri="{FF2B5EF4-FFF2-40B4-BE49-F238E27FC236}">
              <a16:creationId xmlns:a16="http://schemas.microsoft.com/office/drawing/2014/main" id="{2FB342EA-7060-41BA-8787-2FF4B3EBB502}"/>
            </a:ext>
          </a:extLst>
        </xdr:cNvPr>
        <xdr:cNvSpPr txBox="1"/>
      </xdr:nvSpPr>
      <xdr:spPr>
        <a:xfrm>
          <a:off x="55272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99434A60-C118-4DC4-8C8E-82645ACBDDA5}"/>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a:extLst>
            <a:ext uri="{FF2B5EF4-FFF2-40B4-BE49-F238E27FC236}">
              <a16:creationId xmlns:a16="http://schemas.microsoft.com/office/drawing/2014/main" id="{5B202EDF-5815-44F5-A596-740A86F4F408}"/>
            </a:ext>
          </a:extLst>
        </xdr:cNvPr>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a:extLst>
            <a:ext uri="{FF2B5EF4-FFF2-40B4-BE49-F238E27FC236}">
              <a16:creationId xmlns:a16="http://schemas.microsoft.com/office/drawing/2014/main" id="{961465F6-0024-46C4-82B6-D68902A4B6B5}"/>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137160</xdr:rowOff>
    </xdr:from>
    <xdr:to>
      <xdr:col>54</xdr:col>
      <xdr:colOff>189865</xdr:colOff>
      <xdr:row>41</xdr:row>
      <xdr:rowOff>72390</xdr:rowOff>
    </xdr:to>
    <xdr:cxnSp macro="">
      <xdr:nvCxnSpPr>
        <xdr:cNvPr id="110" name="直線コネクタ 109">
          <a:extLst>
            <a:ext uri="{FF2B5EF4-FFF2-40B4-BE49-F238E27FC236}">
              <a16:creationId xmlns:a16="http://schemas.microsoft.com/office/drawing/2014/main" id="{FAC303DF-45DB-4A49-BF92-DD7E64F152BE}"/>
            </a:ext>
          </a:extLst>
        </xdr:cNvPr>
        <xdr:cNvCxnSpPr/>
      </xdr:nvCxnSpPr>
      <xdr:spPr>
        <a:xfrm flipV="1">
          <a:off x="9429115" y="542671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76217</xdr:rowOff>
    </xdr:from>
    <xdr:ext cx="469744" cy="259045"/>
    <xdr:sp macro="" textlink="">
      <xdr:nvSpPr>
        <xdr:cNvPr id="111" name="【図書館】&#10;一人当たり面積最小値テキスト">
          <a:extLst>
            <a:ext uri="{FF2B5EF4-FFF2-40B4-BE49-F238E27FC236}">
              <a16:creationId xmlns:a16="http://schemas.microsoft.com/office/drawing/2014/main" id="{8336F232-7E6F-45CF-863F-A56AEAD9E274}"/>
            </a:ext>
          </a:extLst>
        </xdr:cNvPr>
        <xdr:cNvSpPr txBox="1"/>
      </xdr:nvSpPr>
      <xdr:spPr>
        <a:xfrm>
          <a:off x="9467850" y="685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72390</xdr:rowOff>
    </xdr:from>
    <xdr:to>
      <xdr:col>55</xdr:col>
      <xdr:colOff>88900</xdr:colOff>
      <xdr:row>41</xdr:row>
      <xdr:rowOff>72390</xdr:rowOff>
    </xdr:to>
    <xdr:cxnSp macro="">
      <xdr:nvCxnSpPr>
        <xdr:cNvPr id="112" name="直線コネクタ 111">
          <a:extLst>
            <a:ext uri="{FF2B5EF4-FFF2-40B4-BE49-F238E27FC236}">
              <a16:creationId xmlns:a16="http://schemas.microsoft.com/office/drawing/2014/main" id="{73FECB5C-2BB2-40C6-A61D-2432D5EE43CD}"/>
            </a:ext>
          </a:extLst>
        </xdr:cNvPr>
        <xdr:cNvCxnSpPr/>
      </xdr:nvCxnSpPr>
      <xdr:spPr>
        <a:xfrm>
          <a:off x="9359900" y="68478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83837</xdr:rowOff>
    </xdr:from>
    <xdr:ext cx="469744" cy="259045"/>
    <xdr:sp macro="" textlink="">
      <xdr:nvSpPr>
        <xdr:cNvPr id="113" name="【図書館】&#10;一人当たり面積最大値テキスト">
          <a:extLst>
            <a:ext uri="{FF2B5EF4-FFF2-40B4-BE49-F238E27FC236}">
              <a16:creationId xmlns:a16="http://schemas.microsoft.com/office/drawing/2014/main" id="{DEC50855-5A13-4C47-B2E1-CB5442633E71}"/>
            </a:ext>
          </a:extLst>
        </xdr:cNvPr>
        <xdr:cNvSpPr txBox="1"/>
      </xdr:nvSpPr>
      <xdr:spPr>
        <a:xfrm>
          <a:off x="9467850" y="520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137160</xdr:rowOff>
    </xdr:from>
    <xdr:to>
      <xdr:col>55</xdr:col>
      <xdr:colOff>88900</xdr:colOff>
      <xdr:row>32</xdr:row>
      <xdr:rowOff>137160</xdr:rowOff>
    </xdr:to>
    <xdr:cxnSp macro="">
      <xdr:nvCxnSpPr>
        <xdr:cNvPr id="114" name="直線コネクタ 113">
          <a:extLst>
            <a:ext uri="{FF2B5EF4-FFF2-40B4-BE49-F238E27FC236}">
              <a16:creationId xmlns:a16="http://schemas.microsoft.com/office/drawing/2014/main" id="{9137B028-23DF-4975-96F2-200F3D5B535C}"/>
            </a:ext>
          </a:extLst>
        </xdr:cNvPr>
        <xdr:cNvCxnSpPr/>
      </xdr:nvCxnSpPr>
      <xdr:spPr>
        <a:xfrm>
          <a:off x="9359900" y="54267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82567</xdr:rowOff>
    </xdr:from>
    <xdr:ext cx="469744" cy="259045"/>
    <xdr:sp macro="" textlink="">
      <xdr:nvSpPr>
        <xdr:cNvPr id="115" name="【図書館】&#10;一人当たり面積平均値テキスト">
          <a:extLst>
            <a:ext uri="{FF2B5EF4-FFF2-40B4-BE49-F238E27FC236}">
              <a16:creationId xmlns:a16="http://schemas.microsoft.com/office/drawing/2014/main" id="{8E756CC5-98B5-4C8F-953D-30951B93465B}"/>
            </a:ext>
          </a:extLst>
        </xdr:cNvPr>
        <xdr:cNvSpPr txBox="1"/>
      </xdr:nvSpPr>
      <xdr:spPr>
        <a:xfrm>
          <a:off x="9467850" y="6362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59690</xdr:rowOff>
    </xdr:from>
    <xdr:to>
      <xdr:col>55</xdr:col>
      <xdr:colOff>50800</xdr:colOff>
      <xdr:row>39</xdr:row>
      <xdr:rowOff>161290</xdr:rowOff>
    </xdr:to>
    <xdr:sp macro="" textlink="">
      <xdr:nvSpPr>
        <xdr:cNvPr id="116" name="フローチャート: 判断 115">
          <a:extLst>
            <a:ext uri="{FF2B5EF4-FFF2-40B4-BE49-F238E27FC236}">
              <a16:creationId xmlns:a16="http://schemas.microsoft.com/office/drawing/2014/main" id="{52F03AF5-3BF6-4B66-A3D6-E5DABB002248}"/>
            </a:ext>
          </a:extLst>
        </xdr:cNvPr>
        <xdr:cNvSpPr/>
      </xdr:nvSpPr>
      <xdr:spPr>
        <a:xfrm>
          <a:off x="9398000" y="65049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71120</xdr:rowOff>
    </xdr:from>
    <xdr:to>
      <xdr:col>50</xdr:col>
      <xdr:colOff>165100</xdr:colOff>
      <xdr:row>40</xdr:row>
      <xdr:rowOff>1270</xdr:rowOff>
    </xdr:to>
    <xdr:sp macro="" textlink="">
      <xdr:nvSpPr>
        <xdr:cNvPr id="117" name="フローチャート: 判断 116">
          <a:extLst>
            <a:ext uri="{FF2B5EF4-FFF2-40B4-BE49-F238E27FC236}">
              <a16:creationId xmlns:a16="http://schemas.microsoft.com/office/drawing/2014/main" id="{296B58E3-BAA9-451D-A384-DAB534BCB2E1}"/>
            </a:ext>
          </a:extLst>
        </xdr:cNvPr>
        <xdr:cNvSpPr/>
      </xdr:nvSpPr>
      <xdr:spPr>
        <a:xfrm>
          <a:off x="8636000" y="65163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105410</xdr:rowOff>
    </xdr:from>
    <xdr:to>
      <xdr:col>46</xdr:col>
      <xdr:colOff>38100</xdr:colOff>
      <xdr:row>40</xdr:row>
      <xdr:rowOff>35560</xdr:rowOff>
    </xdr:to>
    <xdr:sp macro="" textlink="">
      <xdr:nvSpPr>
        <xdr:cNvPr id="118" name="フローチャート: 判断 117">
          <a:extLst>
            <a:ext uri="{FF2B5EF4-FFF2-40B4-BE49-F238E27FC236}">
              <a16:creationId xmlns:a16="http://schemas.microsoft.com/office/drawing/2014/main" id="{7347E4E2-2374-48BB-9726-9E915DEB6AD1}"/>
            </a:ext>
          </a:extLst>
        </xdr:cNvPr>
        <xdr:cNvSpPr/>
      </xdr:nvSpPr>
      <xdr:spPr>
        <a:xfrm>
          <a:off x="7842250" y="65506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2540</xdr:rowOff>
    </xdr:from>
    <xdr:to>
      <xdr:col>41</xdr:col>
      <xdr:colOff>101600</xdr:colOff>
      <xdr:row>40</xdr:row>
      <xdr:rowOff>104140</xdr:rowOff>
    </xdr:to>
    <xdr:sp macro="" textlink="">
      <xdr:nvSpPr>
        <xdr:cNvPr id="119" name="フローチャート: 判断 118">
          <a:extLst>
            <a:ext uri="{FF2B5EF4-FFF2-40B4-BE49-F238E27FC236}">
              <a16:creationId xmlns:a16="http://schemas.microsoft.com/office/drawing/2014/main" id="{E6B7DDE4-E379-412C-98C1-76CA280F1342}"/>
            </a:ext>
          </a:extLst>
        </xdr:cNvPr>
        <xdr:cNvSpPr/>
      </xdr:nvSpPr>
      <xdr:spPr>
        <a:xfrm>
          <a:off x="702945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36830</xdr:rowOff>
    </xdr:from>
    <xdr:to>
      <xdr:col>36</xdr:col>
      <xdr:colOff>165100</xdr:colOff>
      <xdr:row>39</xdr:row>
      <xdr:rowOff>138430</xdr:rowOff>
    </xdr:to>
    <xdr:sp macro="" textlink="">
      <xdr:nvSpPr>
        <xdr:cNvPr id="120" name="フローチャート: 判断 119">
          <a:extLst>
            <a:ext uri="{FF2B5EF4-FFF2-40B4-BE49-F238E27FC236}">
              <a16:creationId xmlns:a16="http://schemas.microsoft.com/office/drawing/2014/main" id="{F58D2AF6-5FDA-4B64-90DB-5BA1C825F01E}"/>
            </a:ext>
          </a:extLst>
        </xdr:cNvPr>
        <xdr:cNvSpPr/>
      </xdr:nvSpPr>
      <xdr:spPr>
        <a:xfrm>
          <a:off x="6235700" y="648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D1E369CA-AF83-415B-9B1B-DF1AC202C3CD}"/>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6164C68E-E9F3-4D70-B9C0-01C221EDEA1E}"/>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75ED4807-0EF6-4A5C-BE3D-BA073D701666}"/>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3E1F42DF-5A69-4C39-8C49-539CE8500624}"/>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24AAEF3A-581D-4969-B4B8-4BE8A3BF3D4B}"/>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13970</xdr:rowOff>
    </xdr:from>
    <xdr:to>
      <xdr:col>55</xdr:col>
      <xdr:colOff>50800</xdr:colOff>
      <xdr:row>40</xdr:row>
      <xdr:rowOff>115570</xdr:rowOff>
    </xdr:to>
    <xdr:sp macro="" textlink="">
      <xdr:nvSpPr>
        <xdr:cNvPr id="126" name="楕円 125">
          <a:extLst>
            <a:ext uri="{FF2B5EF4-FFF2-40B4-BE49-F238E27FC236}">
              <a16:creationId xmlns:a16="http://schemas.microsoft.com/office/drawing/2014/main" id="{A082DFFF-14A0-46FB-87D7-81CB4E0B16C5}"/>
            </a:ext>
          </a:extLst>
        </xdr:cNvPr>
        <xdr:cNvSpPr/>
      </xdr:nvSpPr>
      <xdr:spPr>
        <a:xfrm>
          <a:off x="9398000" y="66243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163847</xdr:rowOff>
    </xdr:from>
    <xdr:ext cx="469744" cy="259045"/>
    <xdr:sp macro="" textlink="">
      <xdr:nvSpPr>
        <xdr:cNvPr id="127" name="【図書館】&#10;一人当たり面積該当値テキスト">
          <a:extLst>
            <a:ext uri="{FF2B5EF4-FFF2-40B4-BE49-F238E27FC236}">
              <a16:creationId xmlns:a16="http://schemas.microsoft.com/office/drawing/2014/main" id="{F231A149-0413-4915-825C-2DDD6C83B88B}"/>
            </a:ext>
          </a:extLst>
        </xdr:cNvPr>
        <xdr:cNvSpPr txBox="1"/>
      </xdr:nvSpPr>
      <xdr:spPr>
        <a:xfrm>
          <a:off x="9467850" y="660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17780</xdr:rowOff>
    </xdr:from>
    <xdr:to>
      <xdr:col>50</xdr:col>
      <xdr:colOff>165100</xdr:colOff>
      <xdr:row>40</xdr:row>
      <xdr:rowOff>119380</xdr:rowOff>
    </xdr:to>
    <xdr:sp macro="" textlink="">
      <xdr:nvSpPr>
        <xdr:cNvPr id="128" name="楕円 127">
          <a:extLst>
            <a:ext uri="{FF2B5EF4-FFF2-40B4-BE49-F238E27FC236}">
              <a16:creationId xmlns:a16="http://schemas.microsoft.com/office/drawing/2014/main" id="{616F4149-0D2E-4F6E-AC23-89223E566989}"/>
            </a:ext>
          </a:extLst>
        </xdr:cNvPr>
        <xdr:cNvSpPr/>
      </xdr:nvSpPr>
      <xdr:spPr>
        <a:xfrm>
          <a:off x="86360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64770</xdr:rowOff>
    </xdr:from>
    <xdr:to>
      <xdr:col>55</xdr:col>
      <xdr:colOff>0</xdr:colOff>
      <xdr:row>40</xdr:row>
      <xdr:rowOff>68580</xdr:rowOff>
    </xdr:to>
    <xdr:cxnSp macro="">
      <xdr:nvCxnSpPr>
        <xdr:cNvPr id="129" name="直線コネクタ 128">
          <a:extLst>
            <a:ext uri="{FF2B5EF4-FFF2-40B4-BE49-F238E27FC236}">
              <a16:creationId xmlns:a16="http://schemas.microsoft.com/office/drawing/2014/main" id="{1BE46251-1C5E-4374-B1C7-7982DDE65DA5}"/>
            </a:ext>
          </a:extLst>
        </xdr:cNvPr>
        <xdr:cNvCxnSpPr/>
      </xdr:nvCxnSpPr>
      <xdr:spPr>
        <a:xfrm flipV="1">
          <a:off x="8686800" y="6675120"/>
          <a:ext cx="7429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21590</xdr:rowOff>
    </xdr:from>
    <xdr:to>
      <xdr:col>46</xdr:col>
      <xdr:colOff>38100</xdr:colOff>
      <xdr:row>40</xdr:row>
      <xdr:rowOff>123190</xdr:rowOff>
    </xdr:to>
    <xdr:sp macro="" textlink="">
      <xdr:nvSpPr>
        <xdr:cNvPr id="130" name="楕円 129">
          <a:extLst>
            <a:ext uri="{FF2B5EF4-FFF2-40B4-BE49-F238E27FC236}">
              <a16:creationId xmlns:a16="http://schemas.microsoft.com/office/drawing/2014/main" id="{7913F171-7CD3-4A88-B76E-47149EB439EE}"/>
            </a:ext>
          </a:extLst>
        </xdr:cNvPr>
        <xdr:cNvSpPr/>
      </xdr:nvSpPr>
      <xdr:spPr>
        <a:xfrm>
          <a:off x="7842250" y="66319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68580</xdr:rowOff>
    </xdr:from>
    <xdr:to>
      <xdr:col>50</xdr:col>
      <xdr:colOff>114300</xdr:colOff>
      <xdr:row>40</xdr:row>
      <xdr:rowOff>72390</xdr:rowOff>
    </xdr:to>
    <xdr:cxnSp macro="">
      <xdr:nvCxnSpPr>
        <xdr:cNvPr id="131" name="直線コネクタ 130">
          <a:extLst>
            <a:ext uri="{FF2B5EF4-FFF2-40B4-BE49-F238E27FC236}">
              <a16:creationId xmlns:a16="http://schemas.microsoft.com/office/drawing/2014/main" id="{400E4954-EEAC-49C7-BBA9-93B9B3F0E4F7}"/>
            </a:ext>
          </a:extLst>
        </xdr:cNvPr>
        <xdr:cNvCxnSpPr/>
      </xdr:nvCxnSpPr>
      <xdr:spPr>
        <a:xfrm flipV="1">
          <a:off x="7886700" y="6678930"/>
          <a:ext cx="8001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25400</xdr:rowOff>
    </xdr:from>
    <xdr:to>
      <xdr:col>41</xdr:col>
      <xdr:colOff>101600</xdr:colOff>
      <xdr:row>40</xdr:row>
      <xdr:rowOff>127000</xdr:rowOff>
    </xdr:to>
    <xdr:sp macro="" textlink="">
      <xdr:nvSpPr>
        <xdr:cNvPr id="132" name="楕円 131">
          <a:extLst>
            <a:ext uri="{FF2B5EF4-FFF2-40B4-BE49-F238E27FC236}">
              <a16:creationId xmlns:a16="http://schemas.microsoft.com/office/drawing/2014/main" id="{5FF009AD-9DC5-4630-8785-F64515EEA647}"/>
            </a:ext>
          </a:extLst>
        </xdr:cNvPr>
        <xdr:cNvSpPr/>
      </xdr:nvSpPr>
      <xdr:spPr>
        <a:xfrm>
          <a:off x="702945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72390</xdr:rowOff>
    </xdr:from>
    <xdr:to>
      <xdr:col>45</xdr:col>
      <xdr:colOff>177800</xdr:colOff>
      <xdr:row>40</xdr:row>
      <xdr:rowOff>76200</xdr:rowOff>
    </xdr:to>
    <xdr:cxnSp macro="">
      <xdr:nvCxnSpPr>
        <xdr:cNvPr id="133" name="直線コネクタ 132">
          <a:extLst>
            <a:ext uri="{FF2B5EF4-FFF2-40B4-BE49-F238E27FC236}">
              <a16:creationId xmlns:a16="http://schemas.microsoft.com/office/drawing/2014/main" id="{60DBAAC3-AE51-4615-8800-B02C1011ABA0}"/>
            </a:ext>
          </a:extLst>
        </xdr:cNvPr>
        <xdr:cNvCxnSpPr/>
      </xdr:nvCxnSpPr>
      <xdr:spPr>
        <a:xfrm flipV="1">
          <a:off x="7080250" y="6682740"/>
          <a:ext cx="8064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17797</xdr:rowOff>
    </xdr:from>
    <xdr:ext cx="469744" cy="259045"/>
    <xdr:sp macro="" textlink="">
      <xdr:nvSpPr>
        <xdr:cNvPr id="134" name="n_1aveValue【図書館】&#10;一人当たり面積">
          <a:extLst>
            <a:ext uri="{FF2B5EF4-FFF2-40B4-BE49-F238E27FC236}">
              <a16:creationId xmlns:a16="http://schemas.microsoft.com/office/drawing/2014/main" id="{29A20FC2-AAE8-407D-8871-500BADDF88AD}"/>
            </a:ext>
          </a:extLst>
        </xdr:cNvPr>
        <xdr:cNvSpPr txBox="1"/>
      </xdr:nvSpPr>
      <xdr:spPr>
        <a:xfrm>
          <a:off x="8458277" y="629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52087</xdr:rowOff>
    </xdr:from>
    <xdr:ext cx="469744" cy="259045"/>
    <xdr:sp macro="" textlink="">
      <xdr:nvSpPr>
        <xdr:cNvPr id="135" name="n_2aveValue【図書館】&#10;一人当たり面積">
          <a:extLst>
            <a:ext uri="{FF2B5EF4-FFF2-40B4-BE49-F238E27FC236}">
              <a16:creationId xmlns:a16="http://schemas.microsoft.com/office/drawing/2014/main" id="{2F8BA273-21B3-4A5E-812C-8D3A1650745A}"/>
            </a:ext>
          </a:extLst>
        </xdr:cNvPr>
        <xdr:cNvSpPr txBox="1"/>
      </xdr:nvSpPr>
      <xdr:spPr>
        <a:xfrm>
          <a:off x="7677227" y="633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120667</xdr:rowOff>
    </xdr:from>
    <xdr:ext cx="469744" cy="259045"/>
    <xdr:sp macro="" textlink="">
      <xdr:nvSpPr>
        <xdr:cNvPr id="136" name="n_3aveValue【図書館】&#10;一人当たり面積">
          <a:extLst>
            <a:ext uri="{FF2B5EF4-FFF2-40B4-BE49-F238E27FC236}">
              <a16:creationId xmlns:a16="http://schemas.microsoft.com/office/drawing/2014/main" id="{977C1A25-7F5F-42E7-BEFC-A13A46096536}"/>
            </a:ext>
          </a:extLst>
        </xdr:cNvPr>
        <xdr:cNvSpPr txBox="1"/>
      </xdr:nvSpPr>
      <xdr:spPr>
        <a:xfrm>
          <a:off x="6864427" y="640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154957</xdr:rowOff>
    </xdr:from>
    <xdr:ext cx="469744" cy="259045"/>
    <xdr:sp macro="" textlink="">
      <xdr:nvSpPr>
        <xdr:cNvPr id="137" name="n_4aveValue【図書館】&#10;一人当たり面積">
          <a:extLst>
            <a:ext uri="{FF2B5EF4-FFF2-40B4-BE49-F238E27FC236}">
              <a16:creationId xmlns:a16="http://schemas.microsoft.com/office/drawing/2014/main" id="{F1141F5B-2041-4533-8A79-B9CD07FA9FCA}"/>
            </a:ext>
          </a:extLst>
        </xdr:cNvPr>
        <xdr:cNvSpPr txBox="1"/>
      </xdr:nvSpPr>
      <xdr:spPr>
        <a:xfrm>
          <a:off x="607067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110507</xdr:rowOff>
    </xdr:from>
    <xdr:ext cx="469744" cy="259045"/>
    <xdr:sp macro="" textlink="">
      <xdr:nvSpPr>
        <xdr:cNvPr id="138" name="n_1mainValue【図書館】&#10;一人当たり面積">
          <a:extLst>
            <a:ext uri="{FF2B5EF4-FFF2-40B4-BE49-F238E27FC236}">
              <a16:creationId xmlns:a16="http://schemas.microsoft.com/office/drawing/2014/main" id="{51810681-F2F5-4D2D-9CC3-42F651DD26C3}"/>
            </a:ext>
          </a:extLst>
        </xdr:cNvPr>
        <xdr:cNvSpPr txBox="1"/>
      </xdr:nvSpPr>
      <xdr:spPr>
        <a:xfrm>
          <a:off x="845827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114317</xdr:rowOff>
    </xdr:from>
    <xdr:ext cx="469744" cy="259045"/>
    <xdr:sp macro="" textlink="">
      <xdr:nvSpPr>
        <xdr:cNvPr id="139" name="n_2mainValue【図書館】&#10;一人当たり面積">
          <a:extLst>
            <a:ext uri="{FF2B5EF4-FFF2-40B4-BE49-F238E27FC236}">
              <a16:creationId xmlns:a16="http://schemas.microsoft.com/office/drawing/2014/main" id="{8CF1C465-7716-48CB-8CFB-9DE6CDDF7726}"/>
            </a:ext>
          </a:extLst>
        </xdr:cNvPr>
        <xdr:cNvSpPr txBox="1"/>
      </xdr:nvSpPr>
      <xdr:spPr>
        <a:xfrm>
          <a:off x="76772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118127</xdr:rowOff>
    </xdr:from>
    <xdr:ext cx="469744" cy="259045"/>
    <xdr:sp macro="" textlink="">
      <xdr:nvSpPr>
        <xdr:cNvPr id="140" name="n_3mainValue【図書館】&#10;一人当たり面積">
          <a:extLst>
            <a:ext uri="{FF2B5EF4-FFF2-40B4-BE49-F238E27FC236}">
              <a16:creationId xmlns:a16="http://schemas.microsoft.com/office/drawing/2014/main" id="{83012944-1960-4D98-86EC-8925A645BEFA}"/>
            </a:ext>
          </a:extLst>
        </xdr:cNvPr>
        <xdr:cNvSpPr txBox="1"/>
      </xdr:nvSpPr>
      <xdr:spPr>
        <a:xfrm>
          <a:off x="6864427"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42E869ED-4C9F-487E-AE87-C39328409927}"/>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0AB9730C-0EA1-4BC4-B0BF-40DED494C337}"/>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930CA157-71E3-454E-883B-B97E8642C715}"/>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CA925C86-72FD-4E00-8A64-313CCA3F4633}"/>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8C165E3E-093A-4BC7-A9C3-02D31978F036}"/>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AEF40396-2B9E-40C3-8462-38056084F986}"/>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5137DEC7-6EC3-4D14-98DF-8C23D498AA62}"/>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B84D0E8F-2AAF-4826-8D11-12EAD4B59FA8}"/>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1410DA57-BAE1-4C0A-9142-4823B0F57368}"/>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B5010D7E-DCCC-4EBE-BEE7-CDC745263F65}"/>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id="{6DB0B8F9-7FF6-43A1-BE86-0D64291567B3}"/>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a:extLst>
            <a:ext uri="{FF2B5EF4-FFF2-40B4-BE49-F238E27FC236}">
              <a16:creationId xmlns:a16="http://schemas.microsoft.com/office/drawing/2014/main" id="{102E1FC6-608C-4AAF-A152-B1DDADBD7A1C}"/>
            </a:ext>
          </a:extLst>
        </xdr:cNvPr>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a:extLst>
            <a:ext uri="{FF2B5EF4-FFF2-40B4-BE49-F238E27FC236}">
              <a16:creationId xmlns:a16="http://schemas.microsoft.com/office/drawing/2014/main" id="{451B10DC-2409-4082-B358-FEC6AF416899}"/>
            </a:ext>
          </a:extLst>
        </xdr:cNvPr>
        <xdr:cNvSpPr txBox="1"/>
      </xdr:nvSpPr>
      <xdr:spPr>
        <a:xfrm>
          <a:off x="2757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a:extLst>
            <a:ext uri="{FF2B5EF4-FFF2-40B4-BE49-F238E27FC236}">
              <a16:creationId xmlns:a16="http://schemas.microsoft.com/office/drawing/2014/main" id="{D72E9B70-2F8A-46FC-9E29-28F6E0AF0E20}"/>
            </a:ext>
          </a:extLst>
        </xdr:cNvPr>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a:extLst>
            <a:ext uri="{FF2B5EF4-FFF2-40B4-BE49-F238E27FC236}">
              <a16:creationId xmlns:a16="http://schemas.microsoft.com/office/drawing/2014/main" id="{4BE39D02-B2BC-4F56-AB1D-6003C4C942EE}"/>
            </a:ext>
          </a:extLst>
        </xdr:cNvPr>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a:extLst>
            <a:ext uri="{FF2B5EF4-FFF2-40B4-BE49-F238E27FC236}">
              <a16:creationId xmlns:a16="http://schemas.microsoft.com/office/drawing/2014/main" id="{3C62DE08-2B4D-4EE4-8CA1-EC33E73BBEB2}"/>
            </a:ext>
          </a:extLst>
        </xdr:cNvPr>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a:extLst>
            <a:ext uri="{FF2B5EF4-FFF2-40B4-BE49-F238E27FC236}">
              <a16:creationId xmlns:a16="http://schemas.microsoft.com/office/drawing/2014/main" id="{CE6B9F09-3FD2-4B1F-A39F-1890D1A7E0F9}"/>
            </a:ext>
          </a:extLst>
        </xdr:cNvPr>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a:extLst>
            <a:ext uri="{FF2B5EF4-FFF2-40B4-BE49-F238E27FC236}">
              <a16:creationId xmlns:a16="http://schemas.microsoft.com/office/drawing/2014/main" id="{9A5025BA-DA43-43A4-BFD3-32CC4067D35F}"/>
            </a:ext>
          </a:extLst>
        </xdr:cNvPr>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a:extLst>
            <a:ext uri="{FF2B5EF4-FFF2-40B4-BE49-F238E27FC236}">
              <a16:creationId xmlns:a16="http://schemas.microsoft.com/office/drawing/2014/main" id="{AF563E56-A022-45D1-AC78-70D99308F96B}"/>
            </a:ext>
          </a:extLst>
        </xdr:cNvPr>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a:extLst>
            <a:ext uri="{FF2B5EF4-FFF2-40B4-BE49-F238E27FC236}">
              <a16:creationId xmlns:a16="http://schemas.microsoft.com/office/drawing/2014/main" id="{CAF0060B-17BB-47EE-B35E-883F9AC53D3E}"/>
            </a:ext>
          </a:extLst>
        </xdr:cNvPr>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1" name="テキスト ボックス 160">
          <a:extLst>
            <a:ext uri="{FF2B5EF4-FFF2-40B4-BE49-F238E27FC236}">
              <a16:creationId xmlns:a16="http://schemas.microsoft.com/office/drawing/2014/main" id="{6B8FC125-783E-44EA-9CC1-AF40E2E34E77}"/>
            </a:ext>
          </a:extLst>
        </xdr:cNvPr>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a:extLst>
            <a:ext uri="{FF2B5EF4-FFF2-40B4-BE49-F238E27FC236}">
              <a16:creationId xmlns:a16="http://schemas.microsoft.com/office/drawing/2014/main" id="{ACC8C51E-979E-409E-97ED-35ADEC9DA5CC}"/>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a:extLst>
            <a:ext uri="{FF2B5EF4-FFF2-40B4-BE49-F238E27FC236}">
              <a16:creationId xmlns:a16="http://schemas.microsoft.com/office/drawing/2014/main" id="{65068BFA-1D5F-4B2D-B926-E226B39406A9}"/>
            </a:ext>
          </a:extLst>
        </xdr:cNvPr>
        <xdr:cNvSpPr txBox="1"/>
      </xdr:nvSpPr>
      <xdr:spPr>
        <a:xfrm>
          <a:off x="38496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a:extLst>
            <a:ext uri="{FF2B5EF4-FFF2-40B4-BE49-F238E27FC236}">
              <a16:creationId xmlns:a16="http://schemas.microsoft.com/office/drawing/2014/main" id="{89A81EE0-6658-4340-B5C4-7A724D30ED71}"/>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5715</xdr:rowOff>
    </xdr:from>
    <xdr:to>
      <xdr:col>24</xdr:col>
      <xdr:colOff>62865</xdr:colOff>
      <xdr:row>64</xdr:row>
      <xdr:rowOff>76200</xdr:rowOff>
    </xdr:to>
    <xdr:cxnSp macro="">
      <xdr:nvCxnSpPr>
        <xdr:cNvPr id="165" name="直線コネクタ 164">
          <a:extLst>
            <a:ext uri="{FF2B5EF4-FFF2-40B4-BE49-F238E27FC236}">
              <a16:creationId xmlns:a16="http://schemas.microsoft.com/office/drawing/2014/main" id="{76A97685-2BEF-4BCA-AF33-F0EE1DAFD5B9}"/>
            </a:ext>
          </a:extLst>
        </xdr:cNvPr>
        <xdr:cNvCxnSpPr/>
      </xdr:nvCxnSpPr>
      <xdr:spPr>
        <a:xfrm flipV="1">
          <a:off x="4177665" y="9422765"/>
          <a:ext cx="0" cy="1226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6" name="【体育館・プール】&#10;有形固定資産減価償却率最小値テキスト">
          <a:extLst>
            <a:ext uri="{FF2B5EF4-FFF2-40B4-BE49-F238E27FC236}">
              <a16:creationId xmlns:a16="http://schemas.microsoft.com/office/drawing/2014/main" id="{89C82667-8C21-48D7-808B-E4EB7A9B369C}"/>
            </a:ext>
          </a:extLst>
        </xdr:cNvPr>
        <xdr:cNvSpPr txBox="1"/>
      </xdr:nvSpPr>
      <xdr:spPr>
        <a:xfrm>
          <a:off x="4216400"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7" name="直線コネクタ 166">
          <a:extLst>
            <a:ext uri="{FF2B5EF4-FFF2-40B4-BE49-F238E27FC236}">
              <a16:creationId xmlns:a16="http://schemas.microsoft.com/office/drawing/2014/main" id="{8218DD3D-B590-4888-8916-F2C4A2F2BE82}"/>
            </a:ext>
          </a:extLst>
        </xdr:cNvPr>
        <xdr:cNvCxnSpPr/>
      </xdr:nvCxnSpPr>
      <xdr:spPr>
        <a:xfrm>
          <a:off x="4108450" y="10648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123842</xdr:rowOff>
    </xdr:from>
    <xdr:ext cx="405111" cy="259045"/>
    <xdr:sp macro="" textlink="">
      <xdr:nvSpPr>
        <xdr:cNvPr id="168" name="【体育館・プール】&#10;有形固定資産減価償却率最大値テキスト">
          <a:extLst>
            <a:ext uri="{FF2B5EF4-FFF2-40B4-BE49-F238E27FC236}">
              <a16:creationId xmlns:a16="http://schemas.microsoft.com/office/drawing/2014/main" id="{B051960D-299E-4047-95AC-222335220789}"/>
            </a:ext>
          </a:extLst>
        </xdr:cNvPr>
        <xdr:cNvSpPr txBox="1"/>
      </xdr:nvSpPr>
      <xdr:spPr>
        <a:xfrm>
          <a:off x="4216400" y="9210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5715</xdr:rowOff>
    </xdr:from>
    <xdr:to>
      <xdr:col>24</xdr:col>
      <xdr:colOff>152400</xdr:colOff>
      <xdr:row>57</xdr:row>
      <xdr:rowOff>5715</xdr:rowOff>
    </xdr:to>
    <xdr:cxnSp macro="">
      <xdr:nvCxnSpPr>
        <xdr:cNvPr id="169" name="直線コネクタ 168">
          <a:extLst>
            <a:ext uri="{FF2B5EF4-FFF2-40B4-BE49-F238E27FC236}">
              <a16:creationId xmlns:a16="http://schemas.microsoft.com/office/drawing/2014/main" id="{794D3844-0833-4F00-80F9-967FC7FA7A3A}"/>
            </a:ext>
          </a:extLst>
        </xdr:cNvPr>
        <xdr:cNvCxnSpPr/>
      </xdr:nvCxnSpPr>
      <xdr:spPr>
        <a:xfrm>
          <a:off x="4108450" y="94227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84472</xdr:rowOff>
    </xdr:from>
    <xdr:ext cx="405111" cy="259045"/>
    <xdr:sp macro="" textlink="">
      <xdr:nvSpPr>
        <xdr:cNvPr id="170" name="【体育館・プール】&#10;有形固定資産減価償却率平均値テキスト">
          <a:extLst>
            <a:ext uri="{FF2B5EF4-FFF2-40B4-BE49-F238E27FC236}">
              <a16:creationId xmlns:a16="http://schemas.microsoft.com/office/drawing/2014/main" id="{E00C3DF8-AC11-43BA-A7C8-F8A17F3BCF8B}"/>
            </a:ext>
          </a:extLst>
        </xdr:cNvPr>
        <xdr:cNvSpPr txBox="1"/>
      </xdr:nvSpPr>
      <xdr:spPr>
        <a:xfrm>
          <a:off x="4216400" y="9831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171" name="フローチャート: 判断 170">
          <a:extLst>
            <a:ext uri="{FF2B5EF4-FFF2-40B4-BE49-F238E27FC236}">
              <a16:creationId xmlns:a16="http://schemas.microsoft.com/office/drawing/2014/main" id="{6B76B35B-8BBA-456A-8DC5-26D9D33A4C1C}"/>
            </a:ext>
          </a:extLst>
        </xdr:cNvPr>
        <xdr:cNvSpPr/>
      </xdr:nvSpPr>
      <xdr:spPr>
        <a:xfrm>
          <a:off x="4127500" y="997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55880</xdr:rowOff>
    </xdr:from>
    <xdr:to>
      <xdr:col>20</xdr:col>
      <xdr:colOff>38100</xdr:colOff>
      <xdr:row>60</xdr:row>
      <xdr:rowOff>157480</xdr:rowOff>
    </xdr:to>
    <xdr:sp macro="" textlink="">
      <xdr:nvSpPr>
        <xdr:cNvPr id="172" name="フローチャート: 判断 171">
          <a:extLst>
            <a:ext uri="{FF2B5EF4-FFF2-40B4-BE49-F238E27FC236}">
              <a16:creationId xmlns:a16="http://schemas.microsoft.com/office/drawing/2014/main" id="{D5677731-33AD-452A-87F0-1E76D0A2C6D8}"/>
            </a:ext>
          </a:extLst>
        </xdr:cNvPr>
        <xdr:cNvSpPr/>
      </xdr:nvSpPr>
      <xdr:spPr>
        <a:xfrm>
          <a:off x="3384550" y="99682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73" name="フローチャート: 判断 172">
          <a:extLst>
            <a:ext uri="{FF2B5EF4-FFF2-40B4-BE49-F238E27FC236}">
              <a16:creationId xmlns:a16="http://schemas.microsoft.com/office/drawing/2014/main" id="{24897E3E-8CD3-4DE8-9218-0E3C6B763FC0}"/>
            </a:ext>
          </a:extLst>
        </xdr:cNvPr>
        <xdr:cNvSpPr/>
      </xdr:nvSpPr>
      <xdr:spPr>
        <a:xfrm>
          <a:off x="2571750" y="98983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101600</xdr:rowOff>
    </xdr:from>
    <xdr:to>
      <xdr:col>10</xdr:col>
      <xdr:colOff>165100</xdr:colOff>
      <xdr:row>60</xdr:row>
      <xdr:rowOff>31750</xdr:rowOff>
    </xdr:to>
    <xdr:sp macro="" textlink="">
      <xdr:nvSpPr>
        <xdr:cNvPr id="174" name="フローチャート: 判断 173">
          <a:extLst>
            <a:ext uri="{FF2B5EF4-FFF2-40B4-BE49-F238E27FC236}">
              <a16:creationId xmlns:a16="http://schemas.microsoft.com/office/drawing/2014/main" id="{A3CE4BB4-7D9F-4106-86A6-532B49C7E644}"/>
            </a:ext>
          </a:extLst>
        </xdr:cNvPr>
        <xdr:cNvSpPr/>
      </xdr:nvSpPr>
      <xdr:spPr>
        <a:xfrm>
          <a:off x="1778000" y="9848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73025</xdr:rowOff>
    </xdr:from>
    <xdr:to>
      <xdr:col>6</xdr:col>
      <xdr:colOff>38100</xdr:colOff>
      <xdr:row>60</xdr:row>
      <xdr:rowOff>3175</xdr:rowOff>
    </xdr:to>
    <xdr:sp macro="" textlink="">
      <xdr:nvSpPr>
        <xdr:cNvPr id="175" name="フローチャート: 判断 174">
          <a:extLst>
            <a:ext uri="{FF2B5EF4-FFF2-40B4-BE49-F238E27FC236}">
              <a16:creationId xmlns:a16="http://schemas.microsoft.com/office/drawing/2014/main" id="{D3AF9910-594C-4BBE-874D-AA97DE31C90A}"/>
            </a:ext>
          </a:extLst>
        </xdr:cNvPr>
        <xdr:cNvSpPr/>
      </xdr:nvSpPr>
      <xdr:spPr>
        <a:xfrm>
          <a:off x="984250" y="982027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68C543D1-BDC9-4C96-8CD8-C67E97E305F9}"/>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10125680-343D-4FE3-804F-FE865C346FAB}"/>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D2D6DC86-5F8A-4AC7-86A4-115391039F6D}"/>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1C4D29BE-6D85-4DEA-8394-9DFE4AC0ACF6}"/>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7B9F7385-2E28-42B0-B590-4F4F4B9D0FAC}"/>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74930</xdr:rowOff>
    </xdr:from>
    <xdr:to>
      <xdr:col>24</xdr:col>
      <xdr:colOff>114300</xdr:colOff>
      <xdr:row>61</xdr:row>
      <xdr:rowOff>5080</xdr:rowOff>
    </xdr:to>
    <xdr:sp macro="" textlink="">
      <xdr:nvSpPr>
        <xdr:cNvPr id="181" name="楕円 180">
          <a:extLst>
            <a:ext uri="{FF2B5EF4-FFF2-40B4-BE49-F238E27FC236}">
              <a16:creationId xmlns:a16="http://schemas.microsoft.com/office/drawing/2014/main" id="{7612039D-7972-4014-BD0B-975FB94ADD6F}"/>
            </a:ext>
          </a:extLst>
        </xdr:cNvPr>
        <xdr:cNvSpPr/>
      </xdr:nvSpPr>
      <xdr:spPr>
        <a:xfrm>
          <a:off x="4127500" y="99872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53357</xdr:rowOff>
    </xdr:from>
    <xdr:ext cx="405111" cy="259045"/>
    <xdr:sp macro="" textlink="">
      <xdr:nvSpPr>
        <xdr:cNvPr id="182" name="【体育館・プール】&#10;有形固定資産減価償却率該当値テキスト">
          <a:extLst>
            <a:ext uri="{FF2B5EF4-FFF2-40B4-BE49-F238E27FC236}">
              <a16:creationId xmlns:a16="http://schemas.microsoft.com/office/drawing/2014/main" id="{16B3F4A3-8435-4131-84C4-429ED51333E9}"/>
            </a:ext>
          </a:extLst>
        </xdr:cNvPr>
        <xdr:cNvSpPr txBox="1"/>
      </xdr:nvSpPr>
      <xdr:spPr>
        <a:xfrm>
          <a:off x="4216400"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17780</xdr:rowOff>
    </xdr:from>
    <xdr:to>
      <xdr:col>20</xdr:col>
      <xdr:colOff>38100</xdr:colOff>
      <xdr:row>60</xdr:row>
      <xdr:rowOff>119380</xdr:rowOff>
    </xdr:to>
    <xdr:sp macro="" textlink="">
      <xdr:nvSpPr>
        <xdr:cNvPr id="183" name="楕円 182">
          <a:extLst>
            <a:ext uri="{FF2B5EF4-FFF2-40B4-BE49-F238E27FC236}">
              <a16:creationId xmlns:a16="http://schemas.microsoft.com/office/drawing/2014/main" id="{BECAE73C-6134-4764-820F-97ED130F9888}"/>
            </a:ext>
          </a:extLst>
        </xdr:cNvPr>
        <xdr:cNvSpPr/>
      </xdr:nvSpPr>
      <xdr:spPr>
        <a:xfrm>
          <a:off x="3384550" y="99301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68580</xdr:rowOff>
    </xdr:from>
    <xdr:to>
      <xdr:col>24</xdr:col>
      <xdr:colOff>63500</xdr:colOff>
      <xdr:row>60</xdr:row>
      <xdr:rowOff>125730</xdr:rowOff>
    </xdr:to>
    <xdr:cxnSp macro="">
      <xdr:nvCxnSpPr>
        <xdr:cNvPr id="184" name="直線コネクタ 183">
          <a:extLst>
            <a:ext uri="{FF2B5EF4-FFF2-40B4-BE49-F238E27FC236}">
              <a16:creationId xmlns:a16="http://schemas.microsoft.com/office/drawing/2014/main" id="{DCC8317E-814F-46D3-8BA5-0046D012ADB6}"/>
            </a:ext>
          </a:extLst>
        </xdr:cNvPr>
        <xdr:cNvCxnSpPr/>
      </xdr:nvCxnSpPr>
      <xdr:spPr>
        <a:xfrm>
          <a:off x="3429000" y="9980930"/>
          <a:ext cx="7493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162560</xdr:rowOff>
    </xdr:from>
    <xdr:to>
      <xdr:col>15</xdr:col>
      <xdr:colOff>101600</xdr:colOff>
      <xdr:row>60</xdr:row>
      <xdr:rowOff>92710</xdr:rowOff>
    </xdr:to>
    <xdr:sp macro="" textlink="">
      <xdr:nvSpPr>
        <xdr:cNvPr id="185" name="楕円 184">
          <a:extLst>
            <a:ext uri="{FF2B5EF4-FFF2-40B4-BE49-F238E27FC236}">
              <a16:creationId xmlns:a16="http://schemas.microsoft.com/office/drawing/2014/main" id="{5636A660-1829-4B6E-A558-C4FA58BB6657}"/>
            </a:ext>
          </a:extLst>
        </xdr:cNvPr>
        <xdr:cNvSpPr/>
      </xdr:nvSpPr>
      <xdr:spPr>
        <a:xfrm>
          <a:off x="2571750" y="99098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41910</xdr:rowOff>
    </xdr:from>
    <xdr:to>
      <xdr:col>19</xdr:col>
      <xdr:colOff>177800</xdr:colOff>
      <xdr:row>60</xdr:row>
      <xdr:rowOff>68580</xdr:rowOff>
    </xdr:to>
    <xdr:cxnSp macro="">
      <xdr:nvCxnSpPr>
        <xdr:cNvPr id="186" name="直線コネクタ 185">
          <a:extLst>
            <a:ext uri="{FF2B5EF4-FFF2-40B4-BE49-F238E27FC236}">
              <a16:creationId xmlns:a16="http://schemas.microsoft.com/office/drawing/2014/main" id="{CAFC2D19-8654-4865-B0D9-100552A6AC5B}"/>
            </a:ext>
          </a:extLst>
        </xdr:cNvPr>
        <xdr:cNvCxnSpPr/>
      </xdr:nvCxnSpPr>
      <xdr:spPr>
        <a:xfrm>
          <a:off x="2622550" y="9954260"/>
          <a:ext cx="80645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8255</xdr:rowOff>
    </xdr:from>
    <xdr:to>
      <xdr:col>10</xdr:col>
      <xdr:colOff>165100</xdr:colOff>
      <xdr:row>60</xdr:row>
      <xdr:rowOff>109855</xdr:rowOff>
    </xdr:to>
    <xdr:sp macro="" textlink="">
      <xdr:nvSpPr>
        <xdr:cNvPr id="187" name="楕円 186">
          <a:extLst>
            <a:ext uri="{FF2B5EF4-FFF2-40B4-BE49-F238E27FC236}">
              <a16:creationId xmlns:a16="http://schemas.microsoft.com/office/drawing/2014/main" id="{B27D7181-B9BD-434F-904E-FFB840515D78}"/>
            </a:ext>
          </a:extLst>
        </xdr:cNvPr>
        <xdr:cNvSpPr/>
      </xdr:nvSpPr>
      <xdr:spPr>
        <a:xfrm>
          <a:off x="1778000" y="992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41910</xdr:rowOff>
    </xdr:from>
    <xdr:to>
      <xdr:col>15</xdr:col>
      <xdr:colOff>50800</xdr:colOff>
      <xdr:row>60</xdr:row>
      <xdr:rowOff>59055</xdr:rowOff>
    </xdr:to>
    <xdr:cxnSp macro="">
      <xdr:nvCxnSpPr>
        <xdr:cNvPr id="188" name="直線コネクタ 187">
          <a:extLst>
            <a:ext uri="{FF2B5EF4-FFF2-40B4-BE49-F238E27FC236}">
              <a16:creationId xmlns:a16="http://schemas.microsoft.com/office/drawing/2014/main" id="{875A2928-91A7-484D-8A02-674E53021122}"/>
            </a:ext>
          </a:extLst>
        </xdr:cNvPr>
        <xdr:cNvCxnSpPr/>
      </xdr:nvCxnSpPr>
      <xdr:spPr>
        <a:xfrm flipV="1">
          <a:off x="1828800" y="9954260"/>
          <a:ext cx="79375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148607</xdr:rowOff>
    </xdr:from>
    <xdr:ext cx="405111" cy="259045"/>
    <xdr:sp macro="" textlink="">
      <xdr:nvSpPr>
        <xdr:cNvPr id="189" name="n_1aveValue【体育館・プール】&#10;有形固定資産減価償却率">
          <a:extLst>
            <a:ext uri="{FF2B5EF4-FFF2-40B4-BE49-F238E27FC236}">
              <a16:creationId xmlns:a16="http://schemas.microsoft.com/office/drawing/2014/main" id="{C3A18DCE-41AA-496A-9442-FA1C7D21CC04}"/>
            </a:ext>
          </a:extLst>
        </xdr:cNvPr>
        <xdr:cNvSpPr txBox="1"/>
      </xdr:nvSpPr>
      <xdr:spPr>
        <a:xfrm>
          <a:off x="3239144" y="1006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190" name="n_2aveValue【体育館・プール】&#10;有形固定資産減価償却率">
          <a:extLst>
            <a:ext uri="{FF2B5EF4-FFF2-40B4-BE49-F238E27FC236}">
              <a16:creationId xmlns:a16="http://schemas.microsoft.com/office/drawing/2014/main" id="{67062B3B-5858-469A-B01F-199CD89C87EB}"/>
            </a:ext>
          </a:extLst>
        </xdr:cNvPr>
        <xdr:cNvSpPr txBox="1"/>
      </xdr:nvSpPr>
      <xdr:spPr>
        <a:xfrm>
          <a:off x="24390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48277</xdr:rowOff>
    </xdr:from>
    <xdr:ext cx="405111" cy="259045"/>
    <xdr:sp macro="" textlink="">
      <xdr:nvSpPr>
        <xdr:cNvPr id="191" name="n_3aveValue【体育館・プール】&#10;有形固定資産減価償却率">
          <a:extLst>
            <a:ext uri="{FF2B5EF4-FFF2-40B4-BE49-F238E27FC236}">
              <a16:creationId xmlns:a16="http://schemas.microsoft.com/office/drawing/2014/main" id="{46FF80EE-BEEF-4672-9E2C-2650696C38CA}"/>
            </a:ext>
          </a:extLst>
        </xdr:cNvPr>
        <xdr:cNvSpPr txBox="1"/>
      </xdr:nvSpPr>
      <xdr:spPr>
        <a:xfrm>
          <a:off x="1645294"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19702</xdr:rowOff>
    </xdr:from>
    <xdr:ext cx="405111" cy="259045"/>
    <xdr:sp macro="" textlink="">
      <xdr:nvSpPr>
        <xdr:cNvPr id="192" name="n_4aveValue【体育館・プール】&#10;有形固定資産減価償却率">
          <a:extLst>
            <a:ext uri="{FF2B5EF4-FFF2-40B4-BE49-F238E27FC236}">
              <a16:creationId xmlns:a16="http://schemas.microsoft.com/office/drawing/2014/main" id="{49AEE7F4-40B2-4820-A877-7760B3789D84}"/>
            </a:ext>
          </a:extLst>
        </xdr:cNvPr>
        <xdr:cNvSpPr txBox="1"/>
      </xdr:nvSpPr>
      <xdr:spPr>
        <a:xfrm>
          <a:off x="851544" y="960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135907</xdr:rowOff>
    </xdr:from>
    <xdr:ext cx="405111" cy="259045"/>
    <xdr:sp macro="" textlink="">
      <xdr:nvSpPr>
        <xdr:cNvPr id="193" name="n_1mainValue【体育館・プール】&#10;有形固定資産減価償却率">
          <a:extLst>
            <a:ext uri="{FF2B5EF4-FFF2-40B4-BE49-F238E27FC236}">
              <a16:creationId xmlns:a16="http://schemas.microsoft.com/office/drawing/2014/main" id="{D2D0F4CF-CB51-41D7-AD0D-28D568FB75E2}"/>
            </a:ext>
          </a:extLst>
        </xdr:cNvPr>
        <xdr:cNvSpPr txBox="1"/>
      </xdr:nvSpPr>
      <xdr:spPr>
        <a:xfrm>
          <a:off x="3239144" y="971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83837</xdr:rowOff>
    </xdr:from>
    <xdr:ext cx="405111" cy="259045"/>
    <xdr:sp macro="" textlink="">
      <xdr:nvSpPr>
        <xdr:cNvPr id="194" name="n_2mainValue【体育館・プール】&#10;有形固定資産減価償却率">
          <a:extLst>
            <a:ext uri="{FF2B5EF4-FFF2-40B4-BE49-F238E27FC236}">
              <a16:creationId xmlns:a16="http://schemas.microsoft.com/office/drawing/2014/main" id="{59F9EE87-539F-47DD-BF4B-5EDB80D355DA}"/>
            </a:ext>
          </a:extLst>
        </xdr:cNvPr>
        <xdr:cNvSpPr txBox="1"/>
      </xdr:nvSpPr>
      <xdr:spPr>
        <a:xfrm>
          <a:off x="2439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100982</xdr:rowOff>
    </xdr:from>
    <xdr:ext cx="405111" cy="259045"/>
    <xdr:sp macro="" textlink="">
      <xdr:nvSpPr>
        <xdr:cNvPr id="195" name="n_3mainValue【体育館・プール】&#10;有形固定資産減価償却率">
          <a:extLst>
            <a:ext uri="{FF2B5EF4-FFF2-40B4-BE49-F238E27FC236}">
              <a16:creationId xmlns:a16="http://schemas.microsoft.com/office/drawing/2014/main" id="{01DA0038-95DB-4234-A94D-2C5EBDCF014B}"/>
            </a:ext>
          </a:extLst>
        </xdr:cNvPr>
        <xdr:cNvSpPr txBox="1"/>
      </xdr:nvSpPr>
      <xdr:spPr>
        <a:xfrm>
          <a:off x="164529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id="{943531ED-4ED5-4EFA-B150-9B7B28D2AFF3}"/>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id="{A5A007BF-6ADC-4062-ADC9-FD3F36939BAB}"/>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id="{535E7010-7C45-4B66-B59E-177BC32A2B1B}"/>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id="{BE83B87C-6880-455A-BEBE-FE1340792AB5}"/>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id="{FA458601-CA69-4C5B-9E6E-F7A7570E0D20}"/>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id="{3D650229-F060-4C18-A6EA-B64C1B06E370}"/>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id="{347AAACF-66CC-4DB4-8427-4C880F55DFFA}"/>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id="{DA375231-85F5-45DC-833D-08B7A63F5A37}"/>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id="{45A79334-4FA0-4629-8D68-03D47562CD39}"/>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id="{3D848CC2-AE98-4F89-8A36-0B1825578AD7}"/>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6" name="直線コネクタ 205">
          <a:extLst>
            <a:ext uri="{FF2B5EF4-FFF2-40B4-BE49-F238E27FC236}">
              <a16:creationId xmlns:a16="http://schemas.microsoft.com/office/drawing/2014/main" id="{74CD8866-888F-42C7-880B-EFA3C49A39CF}"/>
            </a:ext>
          </a:extLst>
        </xdr:cNvPr>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7" name="テキスト ボックス 206">
          <a:extLst>
            <a:ext uri="{FF2B5EF4-FFF2-40B4-BE49-F238E27FC236}">
              <a16:creationId xmlns:a16="http://schemas.microsoft.com/office/drawing/2014/main" id="{117DBEC5-0E48-4D34-909B-17886615385F}"/>
            </a:ext>
          </a:extLst>
        </xdr:cNvPr>
        <xdr:cNvSpPr txBox="1"/>
      </xdr:nvSpPr>
      <xdr:spPr>
        <a:xfrm>
          <a:off x="552722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8" name="直線コネクタ 207">
          <a:extLst>
            <a:ext uri="{FF2B5EF4-FFF2-40B4-BE49-F238E27FC236}">
              <a16:creationId xmlns:a16="http://schemas.microsoft.com/office/drawing/2014/main" id="{74B66174-63D6-498E-976A-1E19AB307AC0}"/>
            </a:ext>
          </a:extLst>
        </xdr:cNvPr>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9" name="テキスト ボックス 208">
          <a:extLst>
            <a:ext uri="{FF2B5EF4-FFF2-40B4-BE49-F238E27FC236}">
              <a16:creationId xmlns:a16="http://schemas.microsoft.com/office/drawing/2014/main" id="{8FC2A7E7-4B7E-4939-9599-23766E36FB2A}"/>
            </a:ext>
          </a:extLst>
        </xdr:cNvPr>
        <xdr:cNvSpPr txBox="1"/>
      </xdr:nvSpPr>
      <xdr:spPr>
        <a:xfrm>
          <a:off x="552722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0" name="直線コネクタ 209">
          <a:extLst>
            <a:ext uri="{FF2B5EF4-FFF2-40B4-BE49-F238E27FC236}">
              <a16:creationId xmlns:a16="http://schemas.microsoft.com/office/drawing/2014/main" id="{702122B1-AACF-4505-BC46-81BB0E23E1CE}"/>
            </a:ext>
          </a:extLst>
        </xdr:cNvPr>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1" name="テキスト ボックス 210">
          <a:extLst>
            <a:ext uri="{FF2B5EF4-FFF2-40B4-BE49-F238E27FC236}">
              <a16:creationId xmlns:a16="http://schemas.microsoft.com/office/drawing/2014/main" id="{A5E1C367-BE20-446C-A019-E679BC974247}"/>
            </a:ext>
          </a:extLst>
        </xdr:cNvPr>
        <xdr:cNvSpPr txBox="1"/>
      </xdr:nvSpPr>
      <xdr:spPr>
        <a:xfrm>
          <a:off x="552722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2" name="直線コネクタ 211">
          <a:extLst>
            <a:ext uri="{FF2B5EF4-FFF2-40B4-BE49-F238E27FC236}">
              <a16:creationId xmlns:a16="http://schemas.microsoft.com/office/drawing/2014/main" id="{5CEA85F2-009C-4A2E-A50E-8221730BE22A}"/>
            </a:ext>
          </a:extLst>
        </xdr:cNvPr>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3" name="テキスト ボックス 212">
          <a:extLst>
            <a:ext uri="{FF2B5EF4-FFF2-40B4-BE49-F238E27FC236}">
              <a16:creationId xmlns:a16="http://schemas.microsoft.com/office/drawing/2014/main" id="{2404B45D-090C-4F7C-97F5-2AA79AD76D4A}"/>
            </a:ext>
          </a:extLst>
        </xdr:cNvPr>
        <xdr:cNvSpPr txBox="1"/>
      </xdr:nvSpPr>
      <xdr:spPr>
        <a:xfrm>
          <a:off x="552722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a:extLst>
            <a:ext uri="{FF2B5EF4-FFF2-40B4-BE49-F238E27FC236}">
              <a16:creationId xmlns:a16="http://schemas.microsoft.com/office/drawing/2014/main" id="{87028126-0770-4DAD-BF2A-743AA28AA9B6}"/>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a:extLst>
            <a:ext uri="{FF2B5EF4-FFF2-40B4-BE49-F238E27FC236}">
              <a16:creationId xmlns:a16="http://schemas.microsoft.com/office/drawing/2014/main" id="{70C1FF9D-90DC-4B0D-BA1B-048185A9CA1B}"/>
            </a:ext>
          </a:extLst>
        </xdr:cNvPr>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a:extLst>
            <a:ext uri="{FF2B5EF4-FFF2-40B4-BE49-F238E27FC236}">
              <a16:creationId xmlns:a16="http://schemas.microsoft.com/office/drawing/2014/main" id="{9A174B83-E68A-456B-9F70-20DE6EC50B74}"/>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66294</xdr:rowOff>
    </xdr:from>
    <xdr:to>
      <xdr:col>54</xdr:col>
      <xdr:colOff>189865</xdr:colOff>
      <xdr:row>63</xdr:row>
      <xdr:rowOff>164135</xdr:rowOff>
    </xdr:to>
    <xdr:cxnSp macro="">
      <xdr:nvCxnSpPr>
        <xdr:cNvPr id="217" name="直線コネクタ 216">
          <a:extLst>
            <a:ext uri="{FF2B5EF4-FFF2-40B4-BE49-F238E27FC236}">
              <a16:creationId xmlns:a16="http://schemas.microsoft.com/office/drawing/2014/main" id="{44C00C3D-4090-4BDA-B44D-BFB217D1B974}"/>
            </a:ext>
          </a:extLst>
        </xdr:cNvPr>
        <xdr:cNvCxnSpPr/>
      </xdr:nvCxnSpPr>
      <xdr:spPr>
        <a:xfrm flipV="1">
          <a:off x="9429115" y="9153144"/>
          <a:ext cx="0" cy="141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167962</xdr:rowOff>
    </xdr:from>
    <xdr:ext cx="469744" cy="259045"/>
    <xdr:sp macro="" textlink="">
      <xdr:nvSpPr>
        <xdr:cNvPr id="218" name="【体育館・プール】&#10;一人当たり面積最小値テキスト">
          <a:extLst>
            <a:ext uri="{FF2B5EF4-FFF2-40B4-BE49-F238E27FC236}">
              <a16:creationId xmlns:a16="http://schemas.microsoft.com/office/drawing/2014/main" id="{858C801C-6403-41FE-A0BB-1293E0FD8BF8}"/>
            </a:ext>
          </a:extLst>
        </xdr:cNvPr>
        <xdr:cNvSpPr txBox="1"/>
      </xdr:nvSpPr>
      <xdr:spPr>
        <a:xfrm>
          <a:off x="9467850" y="1057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164135</xdr:rowOff>
    </xdr:from>
    <xdr:to>
      <xdr:col>55</xdr:col>
      <xdr:colOff>88900</xdr:colOff>
      <xdr:row>63</xdr:row>
      <xdr:rowOff>164135</xdr:rowOff>
    </xdr:to>
    <xdr:cxnSp macro="">
      <xdr:nvCxnSpPr>
        <xdr:cNvPr id="219" name="直線コネクタ 218">
          <a:extLst>
            <a:ext uri="{FF2B5EF4-FFF2-40B4-BE49-F238E27FC236}">
              <a16:creationId xmlns:a16="http://schemas.microsoft.com/office/drawing/2014/main" id="{A76E56BD-4605-4950-AAF7-1968225590CA}"/>
            </a:ext>
          </a:extLst>
        </xdr:cNvPr>
        <xdr:cNvCxnSpPr/>
      </xdr:nvCxnSpPr>
      <xdr:spPr>
        <a:xfrm>
          <a:off x="9359900" y="105717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12971</xdr:rowOff>
    </xdr:from>
    <xdr:ext cx="469744" cy="259045"/>
    <xdr:sp macro="" textlink="">
      <xdr:nvSpPr>
        <xdr:cNvPr id="220" name="【体育館・プール】&#10;一人当たり面積最大値テキスト">
          <a:extLst>
            <a:ext uri="{FF2B5EF4-FFF2-40B4-BE49-F238E27FC236}">
              <a16:creationId xmlns:a16="http://schemas.microsoft.com/office/drawing/2014/main" id="{35126CCB-3363-4787-95C1-E2FBADF1569B}"/>
            </a:ext>
          </a:extLst>
        </xdr:cNvPr>
        <xdr:cNvSpPr txBox="1"/>
      </xdr:nvSpPr>
      <xdr:spPr>
        <a:xfrm>
          <a:off x="9467850" y="893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66294</xdr:rowOff>
    </xdr:from>
    <xdr:to>
      <xdr:col>55</xdr:col>
      <xdr:colOff>88900</xdr:colOff>
      <xdr:row>55</xdr:row>
      <xdr:rowOff>66294</xdr:rowOff>
    </xdr:to>
    <xdr:cxnSp macro="">
      <xdr:nvCxnSpPr>
        <xdr:cNvPr id="221" name="直線コネクタ 220">
          <a:extLst>
            <a:ext uri="{FF2B5EF4-FFF2-40B4-BE49-F238E27FC236}">
              <a16:creationId xmlns:a16="http://schemas.microsoft.com/office/drawing/2014/main" id="{C6D4369C-176B-4F01-8682-C2B33ABB8322}"/>
            </a:ext>
          </a:extLst>
        </xdr:cNvPr>
        <xdr:cNvCxnSpPr/>
      </xdr:nvCxnSpPr>
      <xdr:spPr>
        <a:xfrm>
          <a:off x="9359900" y="91531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150741</xdr:rowOff>
    </xdr:from>
    <xdr:ext cx="469744" cy="259045"/>
    <xdr:sp macro="" textlink="">
      <xdr:nvSpPr>
        <xdr:cNvPr id="222" name="【体育館・プール】&#10;一人当たり面積平均値テキスト">
          <a:extLst>
            <a:ext uri="{FF2B5EF4-FFF2-40B4-BE49-F238E27FC236}">
              <a16:creationId xmlns:a16="http://schemas.microsoft.com/office/drawing/2014/main" id="{4FC5F3F3-824E-48EC-98B8-C077487A4DF7}"/>
            </a:ext>
          </a:extLst>
        </xdr:cNvPr>
        <xdr:cNvSpPr txBox="1"/>
      </xdr:nvSpPr>
      <xdr:spPr>
        <a:xfrm>
          <a:off x="9467850" y="102281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864</xdr:rowOff>
    </xdr:from>
    <xdr:to>
      <xdr:col>55</xdr:col>
      <xdr:colOff>50800</xdr:colOff>
      <xdr:row>62</xdr:row>
      <xdr:rowOff>102464</xdr:rowOff>
    </xdr:to>
    <xdr:sp macro="" textlink="">
      <xdr:nvSpPr>
        <xdr:cNvPr id="223" name="フローチャート: 判断 222">
          <a:extLst>
            <a:ext uri="{FF2B5EF4-FFF2-40B4-BE49-F238E27FC236}">
              <a16:creationId xmlns:a16="http://schemas.microsoft.com/office/drawing/2014/main" id="{7AE24B5B-FFA0-44B2-8CD6-1D5DDC41349E}"/>
            </a:ext>
          </a:extLst>
        </xdr:cNvPr>
        <xdr:cNvSpPr/>
      </xdr:nvSpPr>
      <xdr:spPr>
        <a:xfrm>
          <a:off x="9398000" y="102434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3149</xdr:rowOff>
    </xdr:from>
    <xdr:to>
      <xdr:col>50</xdr:col>
      <xdr:colOff>165100</xdr:colOff>
      <xdr:row>62</xdr:row>
      <xdr:rowOff>104749</xdr:rowOff>
    </xdr:to>
    <xdr:sp macro="" textlink="">
      <xdr:nvSpPr>
        <xdr:cNvPr id="224" name="フローチャート: 判断 223">
          <a:extLst>
            <a:ext uri="{FF2B5EF4-FFF2-40B4-BE49-F238E27FC236}">
              <a16:creationId xmlns:a16="http://schemas.microsoft.com/office/drawing/2014/main" id="{A982406F-4162-47B3-B833-19B102D6ED55}"/>
            </a:ext>
          </a:extLst>
        </xdr:cNvPr>
        <xdr:cNvSpPr/>
      </xdr:nvSpPr>
      <xdr:spPr>
        <a:xfrm>
          <a:off x="8636000" y="1024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121107</xdr:rowOff>
    </xdr:from>
    <xdr:to>
      <xdr:col>46</xdr:col>
      <xdr:colOff>38100</xdr:colOff>
      <xdr:row>62</xdr:row>
      <xdr:rowOff>51257</xdr:rowOff>
    </xdr:to>
    <xdr:sp macro="" textlink="">
      <xdr:nvSpPr>
        <xdr:cNvPr id="225" name="フローチャート: 判断 224">
          <a:extLst>
            <a:ext uri="{FF2B5EF4-FFF2-40B4-BE49-F238E27FC236}">
              <a16:creationId xmlns:a16="http://schemas.microsoft.com/office/drawing/2014/main" id="{CB64E5F3-C18D-4347-A305-8374491E1FE7}"/>
            </a:ext>
          </a:extLst>
        </xdr:cNvPr>
        <xdr:cNvSpPr/>
      </xdr:nvSpPr>
      <xdr:spPr>
        <a:xfrm>
          <a:off x="7842250" y="1019855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46584</xdr:rowOff>
    </xdr:from>
    <xdr:to>
      <xdr:col>41</xdr:col>
      <xdr:colOff>101600</xdr:colOff>
      <xdr:row>62</xdr:row>
      <xdr:rowOff>148184</xdr:rowOff>
    </xdr:to>
    <xdr:sp macro="" textlink="">
      <xdr:nvSpPr>
        <xdr:cNvPr id="226" name="フローチャート: 判断 225">
          <a:extLst>
            <a:ext uri="{FF2B5EF4-FFF2-40B4-BE49-F238E27FC236}">
              <a16:creationId xmlns:a16="http://schemas.microsoft.com/office/drawing/2014/main" id="{1E3DF965-E59E-407D-9C9C-BBF625F88146}"/>
            </a:ext>
          </a:extLst>
        </xdr:cNvPr>
        <xdr:cNvSpPr/>
      </xdr:nvSpPr>
      <xdr:spPr>
        <a:xfrm>
          <a:off x="7029450" y="1028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84989</xdr:rowOff>
    </xdr:from>
    <xdr:to>
      <xdr:col>36</xdr:col>
      <xdr:colOff>165100</xdr:colOff>
      <xdr:row>63</xdr:row>
      <xdr:rowOff>15139</xdr:rowOff>
    </xdr:to>
    <xdr:sp macro="" textlink="">
      <xdr:nvSpPr>
        <xdr:cNvPr id="227" name="フローチャート: 判断 226">
          <a:extLst>
            <a:ext uri="{FF2B5EF4-FFF2-40B4-BE49-F238E27FC236}">
              <a16:creationId xmlns:a16="http://schemas.microsoft.com/office/drawing/2014/main" id="{486C7E69-24C2-47EE-9DC9-6EF144424A69}"/>
            </a:ext>
          </a:extLst>
        </xdr:cNvPr>
        <xdr:cNvSpPr/>
      </xdr:nvSpPr>
      <xdr:spPr>
        <a:xfrm>
          <a:off x="6235700" y="103275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C3F12904-0F14-4A82-B1CA-A6E2C733480D}"/>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27BC9B33-452E-464A-BDE8-4AE1D44274CE}"/>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B113052B-F778-415D-B141-DE480236B1EE}"/>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3B89FA54-0D50-4A05-9598-42758FC31390}"/>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960A62D1-A873-444A-B6DE-DA654544A471}"/>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15494</xdr:rowOff>
    </xdr:from>
    <xdr:to>
      <xdr:col>55</xdr:col>
      <xdr:colOff>50800</xdr:colOff>
      <xdr:row>55</xdr:row>
      <xdr:rowOff>117094</xdr:rowOff>
    </xdr:to>
    <xdr:sp macro="" textlink="">
      <xdr:nvSpPr>
        <xdr:cNvPr id="233" name="楕円 232">
          <a:extLst>
            <a:ext uri="{FF2B5EF4-FFF2-40B4-BE49-F238E27FC236}">
              <a16:creationId xmlns:a16="http://schemas.microsoft.com/office/drawing/2014/main" id="{85D6F665-93FB-4388-85D8-B1685A4778DC}"/>
            </a:ext>
          </a:extLst>
        </xdr:cNvPr>
        <xdr:cNvSpPr/>
      </xdr:nvSpPr>
      <xdr:spPr>
        <a:xfrm>
          <a:off x="9398000" y="910234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54</xdr:row>
      <xdr:rowOff>139971</xdr:rowOff>
    </xdr:from>
    <xdr:ext cx="469744" cy="259045"/>
    <xdr:sp macro="" textlink="">
      <xdr:nvSpPr>
        <xdr:cNvPr id="234" name="【体育館・プール】&#10;一人当たり面積該当値テキスト">
          <a:extLst>
            <a:ext uri="{FF2B5EF4-FFF2-40B4-BE49-F238E27FC236}">
              <a16:creationId xmlns:a16="http://schemas.microsoft.com/office/drawing/2014/main" id="{9BC73BA2-F79E-4DF9-A7E3-5AF54225BEF9}"/>
            </a:ext>
          </a:extLst>
        </xdr:cNvPr>
        <xdr:cNvSpPr txBox="1"/>
      </xdr:nvSpPr>
      <xdr:spPr>
        <a:xfrm>
          <a:off x="9467850" y="906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26467</xdr:rowOff>
    </xdr:from>
    <xdr:to>
      <xdr:col>50</xdr:col>
      <xdr:colOff>165100</xdr:colOff>
      <xdr:row>55</xdr:row>
      <xdr:rowOff>128067</xdr:rowOff>
    </xdr:to>
    <xdr:sp macro="" textlink="">
      <xdr:nvSpPr>
        <xdr:cNvPr id="235" name="楕円 234">
          <a:extLst>
            <a:ext uri="{FF2B5EF4-FFF2-40B4-BE49-F238E27FC236}">
              <a16:creationId xmlns:a16="http://schemas.microsoft.com/office/drawing/2014/main" id="{AA6E2D09-C1D1-419F-9DC8-178CD3321E7D}"/>
            </a:ext>
          </a:extLst>
        </xdr:cNvPr>
        <xdr:cNvSpPr/>
      </xdr:nvSpPr>
      <xdr:spPr>
        <a:xfrm>
          <a:off x="8636000" y="911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66294</xdr:rowOff>
    </xdr:from>
    <xdr:to>
      <xdr:col>55</xdr:col>
      <xdr:colOff>0</xdr:colOff>
      <xdr:row>55</xdr:row>
      <xdr:rowOff>77267</xdr:rowOff>
    </xdr:to>
    <xdr:cxnSp macro="">
      <xdr:nvCxnSpPr>
        <xdr:cNvPr id="236" name="直線コネクタ 235">
          <a:extLst>
            <a:ext uri="{FF2B5EF4-FFF2-40B4-BE49-F238E27FC236}">
              <a16:creationId xmlns:a16="http://schemas.microsoft.com/office/drawing/2014/main" id="{BA3D9F16-6BEE-43F0-A162-6F97D65D6026}"/>
            </a:ext>
          </a:extLst>
        </xdr:cNvPr>
        <xdr:cNvCxnSpPr/>
      </xdr:nvCxnSpPr>
      <xdr:spPr>
        <a:xfrm flipV="1">
          <a:off x="8686800" y="9153144"/>
          <a:ext cx="74295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44297</xdr:rowOff>
    </xdr:from>
    <xdr:to>
      <xdr:col>46</xdr:col>
      <xdr:colOff>38100</xdr:colOff>
      <xdr:row>55</xdr:row>
      <xdr:rowOff>145897</xdr:rowOff>
    </xdr:to>
    <xdr:sp macro="" textlink="">
      <xdr:nvSpPr>
        <xdr:cNvPr id="237" name="楕円 236">
          <a:extLst>
            <a:ext uri="{FF2B5EF4-FFF2-40B4-BE49-F238E27FC236}">
              <a16:creationId xmlns:a16="http://schemas.microsoft.com/office/drawing/2014/main" id="{185C8983-7884-45F4-B12C-29DE600B9006}"/>
            </a:ext>
          </a:extLst>
        </xdr:cNvPr>
        <xdr:cNvSpPr/>
      </xdr:nvSpPr>
      <xdr:spPr>
        <a:xfrm>
          <a:off x="7842250" y="913114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77267</xdr:rowOff>
    </xdr:from>
    <xdr:to>
      <xdr:col>50</xdr:col>
      <xdr:colOff>114300</xdr:colOff>
      <xdr:row>55</xdr:row>
      <xdr:rowOff>95097</xdr:rowOff>
    </xdr:to>
    <xdr:cxnSp macro="">
      <xdr:nvCxnSpPr>
        <xdr:cNvPr id="238" name="直線コネクタ 237">
          <a:extLst>
            <a:ext uri="{FF2B5EF4-FFF2-40B4-BE49-F238E27FC236}">
              <a16:creationId xmlns:a16="http://schemas.microsoft.com/office/drawing/2014/main" id="{B2AE80E6-B027-41BD-B554-CF23F043889D}"/>
            </a:ext>
          </a:extLst>
        </xdr:cNvPr>
        <xdr:cNvCxnSpPr/>
      </xdr:nvCxnSpPr>
      <xdr:spPr>
        <a:xfrm flipV="1">
          <a:off x="7886700" y="9164117"/>
          <a:ext cx="800100" cy="1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65786</xdr:rowOff>
    </xdr:from>
    <xdr:to>
      <xdr:col>41</xdr:col>
      <xdr:colOff>101600</xdr:colOff>
      <xdr:row>55</xdr:row>
      <xdr:rowOff>167386</xdr:rowOff>
    </xdr:to>
    <xdr:sp macro="" textlink="">
      <xdr:nvSpPr>
        <xdr:cNvPr id="239" name="楕円 238">
          <a:extLst>
            <a:ext uri="{FF2B5EF4-FFF2-40B4-BE49-F238E27FC236}">
              <a16:creationId xmlns:a16="http://schemas.microsoft.com/office/drawing/2014/main" id="{DEBB6239-0B07-4396-8A7F-3DBA575D1376}"/>
            </a:ext>
          </a:extLst>
        </xdr:cNvPr>
        <xdr:cNvSpPr/>
      </xdr:nvSpPr>
      <xdr:spPr>
        <a:xfrm>
          <a:off x="7029450" y="915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55</xdr:row>
      <xdr:rowOff>95097</xdr:rowOff>
    </xdr:from>
    <xdr:to>
      <xdr:col>45</xdr:col>
      <xdr:colOff>177800</xdr:colOff>
      <xdr:row>55</xdr:row>
      <xdr:rowOff>116586</xdr:rowOff>
    </xdr:to>
    <xdr:cxnSp macro="">
      <xdr:nvCxnSpPr>
        <xdr:cNvPr id="240" name="直線コネクタ 239">
          <a:extLst>
            <a:ext uri="{FF2B5EF4-FFF2-40B4-BE49-F238E27FC236}">
              <a16:creationId xmlns:a16="http://schemas.microsoft.com/office/drawing/2014/main" id="{9A32D819-70C3-4C38-985A-46194F67D97A}"/>
            </a:ext>
          </a:extLst>
        </xdr:cNvPr>
        <xdr:cNvCxnSpPr/>
      </xdr:nvCxnSpPr>
      <xdr:spPr>
        <a:xfrm flipV="1">
          <a:off x="7080250" y="9181947"/>
          <a:ext cx="80645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95876</xdr:rowOff>
    </xdr:from>
    <xdr:ext cx="469744" cy="259045"/>
    <xdr:sp macro="" textlink="">
      <xdr:nvSpPr>
        <xdr:cNvPr id="241" name="n_1aveValue【体育館・プール】&#10;一人当たり面積">
          <a:extLst>
            <a:ext uri="{FF2B5EF4-FFF2-40B4-BE49-F238E27FC236}">
              <a16:creationId xmlns:a16="http://schemas.microsoft.com/office/drawing/2014/main" id="{04FC6363-EE6D-46B0-AA35-D2663EE392EF}"/>
            </a:ext>
          </a:extLst>
        </xdr:cNvPr>
        <xdr:cNvSpPr txBox="1"/>
      </xdr:nvSpPr>
      <xdr:spPr>
        <a:xfrm>
          <a:off x="8458277" y="1033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42384</xdr:rowOff>
    </xdr:from>
    <xdr:ext cx="469744" cy="259045"/>
    <xdr:sp macro="" textlink="">
      <xdr:nvSpPr>
        <xdr:cNvPr id="242" name="n_2aveValue【体育館・プール】&#10;一人当たり面積">
          <a:extLst>
            <a:ext uri="{FF2B5EF4-FFF2-40B4-BE49-F238E27FC236}">
              <a16:creationId xmlns:a16="http://schemas.microsoft.com/office/drawing/2014/main" id="{FCFD94B9-6C8A-4232-BA0E-735D9AB69C31}"/>
            </a:ext>
          </a:extLst>
        </xdr:cNvPr>
        <xdr:cNvSpPr txBox="1"/>
      </xdr:nvSpPr>
      <xdr:spPr>
        <a:xfrm>
          <a:off x="7677227" y="10284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139311</xdr:rowOff>
    </xdr:from>
    <xdr:ext cx="469744" cy="259045"/>
    <xdr:sp macro="" textlink="">
      <xdr:nvSpPr>
        <xdr:cNvPr id="243" name="n_3aveValue【体育館・プール】&#10;一人当たり面積">
          <a:extLst>
            <a:ext uri="{FF2B5EF4-FFF2-40B4-BE49-F238E27FC236}">
              <a16:creationId xmlns:a16="http://schemas.microsoft.com/office/drawing/2014/main" id="{87DC85CE-61EA-4D7E-9E35-E4805CD7F64B}"/>
            </a:ext>
          </a:extLst>
        </xdr:cNvPr>
        <xdr:cNvSpPr txBox="1"/>
      </xdr:nvSpPr>
      <xdr:spPr>
        <a:xfrm>
          <a:off x="6864427" y="1038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31666</xdr:rowOff>
    </xdr:from>
    <xdr:ext cx="469744" cy="259045"/>
    <xdr:sp macro="" textlink="">
      <xdr:nvSpPr>
        <xdr:cNvPr id="244" name="n_4aveValue【体育館・プール】&#10;一人当たり面積">
          <a:extLst>
            <a:ext uri="{FF2B5EF4-FFF2-40B4-BE49-F238E27FC236}">
              <a16:creationId xmlns:a16="http://schemas.microsoft.com/office/drawing/2014/main" id="{1AA11D88-6CAD-486A-9502-0184B6BD15FA}"/>
            </a:ext>
          </a:extLst>
        </xdr:cNvPr>
        <xdr:cNvSpPr txBox="1"/>
      </xdr:nvSpPr>
      <xdr:spPr>
        <a:xfrm>
          <a:off x="6070677" y="1010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53</xdr:row>
      <xdr:rowOff>144594</xdr:rowOff>
    </xdr:from>
    <xdr:ext cx="469744" cy="259045"/>
    <xdr:sp macro="" textlink="">
      <xdr:nvSpPr>
        <xdr:cNvPr id="245" name="n_1mainValue【体育館・プール】&#10;一人当たり面積">
          <a:extLst>
            <a:ext uri="{FF2B5EF4-FFF2-40B4-BE49-F238E27FC236}">
              <a16:creationId xmlns:a16="http://schemas.microsoft.com/office/drawing/2014/main" id="{08C45B5E-F4A4-4930-8408-3B57AA7AD251}"/>
            </a:ext>
          </a:extLst>
        </xdr:cNvPr>
        <xdr:cNvSpPr txBox="1"/>
      </xdr:nvSpPr>
      <xdr:spPr>
        <a:xfrm>
          <a:off x="8458277" y="890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53</xdr:row>
      <xdr:rowOff>162424</xdr:rowOff>
    </xdr:from>
    <xdr:ext cx="469744" cy="259045"/>
    <xdr:sp macro="" textlink="">
      <xdr:nvSpPr>
        <xdr:cNvPr id="246" name="n_2mainValue【体育館・プール】&#10;一人当たり面積">
          <a:extLst>
            <a:ext uri="{FF2B5EF4-FFF2-40B4-BE49-F238E27FC236}">
              <a16:creationId xmlns:a16="http://schemas.microsoft.com/office/drawing/2014/main" id="{739344FC-25D2-400F-9D8C-8730CC7F9E3B}"/>
            </a:ext>
          </a:extLst>
        </xdr:cNvPr>
        <xdr:cNvSpPr txBox="1"/>
      </xdr:nvSpPr>
      <xdr:spPr>
        <a:xfrm>
          <a:off x="7677227" y="8919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54</xdr:row>
      <xdr:rowOff>12463</xdr:rowOff>
    </xdr:from>
    <xdr:ext cx="469744" cy="259045"/>
    <xdr:sp macro="" textlink="">
      <xdr:nvSpPr>
        <xdr:cNvPr id="247" name="n_3mainValue【体育館・プール】&#10;一人当たり面積">
          <a:extLst>
            <a:ext uri="{FF2B5EF4-FFF2-40B4-BE49-F238E27FC236}">
              <a16:creationId xmlns:a16="http://schemas.microsoft.com/office/drawing/2014/main" id="{257ED582-0A8A-4C9E-9D35-1C3CBF82F611}"/>
            </a:ext>
          </a:extLst>
        </xdr:cNvPr>
        <xdr:cNvSpPr txBox="1"/>
      </xdr:nvSpPr>
      <xdr:spPr>
        <a:xfrm>
          <a:off x="6864427" y="893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a:extLst>
            <a:ext uri="{FF2B5EF4-FFF2-40B4-BE49-F238E27FC236}">
              <a16:creationId xmlns:a16="http://schemas.microsoft.com/office/drawing/2014/main" id="{4DB79AB8-5FFC-4EFB-BB75-E7C0980520F3}"/>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a:extLst>
            <a:ext uri="{FF2B5EF4-FFF2-40B4-BE49-F238E27FC236}">
              <a16:creationId xmlns:a16="http://schemas.microsoft.com/office/drawing/2014/main" id="{0DCD552E-4F71-4639-9D42-6BA12422FB0A}"/>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a:extLst>
            <a:ext uri="{FF2B5EF4-FFF2-40B4-BE49-F238E27FC236}">
              <a16:creationId xmlns:a16="http://schemas.microsoft.com/office/drawing/2014/main" id="{DDAC1EE5-7CAD-489A-B4CB-3A502E6D1BBA}"/>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a:extLst>
            <a:ext uri="{FF2B5EF4-FFF2-40B4-BE49-F238E27FC236}">
              <a16:creationId xmlns:a16="http://schemas.microsoft.com/office/drawing/2014/main" id="{BA642B18-4FC8-46D2-A4D8-886515736CE1}"/>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a:extLst>
            <a:ext uri="{FF2B5EF4-FFF2-40B4-BE49-F238E27FC236}">
              <a16:creationId xmlns:a16="http://schemas.microsoft.com/office/drawing/2014/main" id="{6C32B9B6-AE98-432D-AE13-B42EA911280F}"/>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a:extLst>
            <a:ext uri="{FF2B5EF4-FFF2-40B4-BE49-F238E27FC236}">
              <a16:creationId xmlns:a16="http://schemas.microsoft.com/office/drawing/2014/main" id="{655E8B6D-9BB1-48A9-857F-EB2867C04A71}"/>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a:extLst>
            <a:ext uri="{FF2B5EF4-FFF2-40B4-BE49-F238E27FC236}">
              <a16:creationId xmlns:a16="http://schemas.microsoft.com/office/drawing/2014/main" id="{17EF7B52-B55B-4749-9171-BB3BD8E93858}"/>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a:extLst>
            <a:ext uri="{FF2B5EF4-FFF2-40B4-BE49-F238E27FC236}">
              <a16:creationId xmlns:a16="http://schemas.microsoft.com/office/drawing/2014/main" id="{01FD3EB6-A078-4044-8C89-5EC8696D6458}"/>
            </a:ext>
          </a:extLst>
        </xdr:cNvPr>
        <xdr:cNvSpPr/>
      </xdr:nvSpPr>
      <xdr:spPr>
        <a:xfrm>
          <a:off x="6858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a:extLst>
            <a:ext uri="{FF2B5EF4-FFF2-40B4-BE49-F238E27FC236}">
              <a16:creationId xmlns:a16="http://schemas.microsoft.com/office/drawing/2014/main" id="{168B7F24-1729-44F5-A0A4-A66F7AE4B285}"/>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a:extLst>
            <a:ext uri="{FF2B5EF4-FFF2-40B4-BE49-F238E27FC236}">
              <a16:creationId xmlns:a16="http://schemas.microsoft.com/office/drawing/2014/main" id="{32C28BCF-EC41-4BEA-9CF1-DF314E14D860}"/>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a:extLst>
            <a:ext uri="{FF2B5EF4-FFF2-40B4-BE49-F238E27FC236}">
              <a16:creationId xmlns:a16="http://schemas.microsoft.com/office/drawing/2014/main" id="{FF5ED051-234C-4EEC-B561-B8A0B91047C7}"/>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a:extLst>
            <a:ext uri="{FF2B5EF4-FFF2-40B4-BE49-F238E27FC236}">
              <a16:creationId xmlns:a16="http://schemas.microsoft.com/office/drawing/2014/main" id="{7CD08068-5977-4A80-A7B6-62227D27DE68}"/>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a:extLst>
            <a:ext uri="{FF2B5EF4-FFF2-40B4-BE49-F238E27FC236}">
              <a16:creationId xmlns:a16="http://schemas.microsoft.com/office/drawing/2014/main" id="{F382B317-FF56-4B47-AFD9-545586BB371B}"/>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a:extLst>
            <a:ext uri="{FF2B5EF4-FFF2-40B4-BE49-F238E27FC236}">
              <a16:creationId xmlns:a16="http://schemas.microsoft.com/office/drawing/2014/main" id="{C37871F6-EE46-4E9A-A223-F9FD32254D7C}"/>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a:extLst>
            <a:ext uri="{FF2B5EF4-FFF2-40B4-BE49-F238E27FC236}">
              <a16:creationId xmlns:a16="http://schemas.microsoft.com/office/drawing/2014/main" id="{A9F6B46A-D79B-4A60-8E64-28E5DB8B1A07}"/>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a:extLst>
            <a:ext uri="{FF2B5EF4-FFF2-40B4-BE49-F238E27FC236}">
              <a16:creationId xmlns:a16="http://schemas.microsoft.com/office/drawing/2014/main" id="{4B6623B2-48D0-45F7-89F7-720A95421B49}"/>
            </a:ext>
          </a:extLst>
        </xdr:cNvPr>
        <xdr:cNvSpPr/>
      </xdr:nvSpPr>
      <xdr:spPr>
        <a:xfrm>
          <a:off x="595630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4" name="正方形/長方形 263">
          <a:extLst>
            <a:ext uri="{FF2B5EF4-FFF2-40B4-BE49-F238E27FC236}">
              <a16:creationId xmlns:a16="http://schemas.microsoft.com/office/drawing/2014/main" id="{70E58140-0C53-4D20-9203-B0D4BF61F68A}"/>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5" name="正方形/長方形 264">
          <a:extLst>
            <a:ext uri="{FF2B5EF4-FFF2-40B4-BE49-F238E27FC236}">
              <a16:creationId xmlns:a16="http://schemas.microsoft.com/office/drawing/2014/main" id="{DACB9B13-5631-4847-B02A-826E295A0C7C}"/>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6" name="正方形/長方形 265">
          <a:extLst>
            <a:ext uri="{FF2B5EF4-FFF2-40B4-BE49-F238E27FC236}">
              <a16:creationId xmlns:a16="http://schemas.microsoft.com/office/drawing/2014/main" id="{A7245721-8D4C-40CD-9979-AE8A9C85F152}"/>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7" name="正方形/長方形 266">
          <a:extLst>
            <a:ext uri="{FF2B5EF4-FFF2-40B4-BE49-F238E27FC236}">
              <a16:creationId xmlns:a16="http://schemas.microsoft.com/office/drawing/2014/main" id="{2AAD9186-FBA5-4DA9-9C11-F2D1D90F7421}"/>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8" name="正方形/長方形 267">
          <a:extLst>
            <a:ext uri="{FF2B5EF4-FFF2-40B4-BE49-F238E27FC236}">
              <a16:creationId xmlns:a16="http://schemas.microsoft.com/office/drawing/2014/main" id="{928C750F-C765-4EEF-A2D1-5AC18E436E12}"/>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9" name="正方形/長方形 268">
          <a:extLst>
            <a:ext uri="{FF2B5EF4-FFF2-40B4-BE49-F238E27FC236}">
              <a16:creationId xmlns:a16="http://schemas.microsoft.com/office/drawing/2014/main" id="{D517FB89-76FE-45C5-9B3E-3EA5E1E693B0}"/>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0" name="正方形/長方形 269">
          <a:extLst>
            <a:ext uri="{FF2B5EF4-FFF2-40B4-BE49-F238E27FC236}">
              <a16:creationId xmlns:a16="http://schemas.microsoft.com/office/drawing/2014/main" id="{919DC160-B446-4587-9EF7-5FDB700312B8}"/>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1" name="正方形/長方形 270">
          <a:extLst>
            <a:ext uri="{FF2B5EF4-FFF2-40B4-BE49-F238E27FC236}">
              <a16:creationId xmlns:a16="http://schemas.microsoft.com/office/drawing/2014/main" id="{795DB08F-E878-4CB3-B004-5A1D0CAEC29B}"/>
            </a:ext>
          </a:extLst>
        </xdr:cNvPr>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2" name="テキスト ボックス 271">
          <a:extLst>
            <a:ext uri="{FF2B5EF4-FFF2-40B4-BE49-F238E27FC236}">
              <a16:creationId xmlns:a16="http://schemas.microsoft.com/office/drawing/2014/main" id="{E215D163-8102-4265-887B-5783EA2CF70B}"/>
            </a:ext>
          </a:extLst>
        </xdr:cNvPr>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3" name="直線コネクタ 272">
          <a:extLst>
            <a:ext uri="{FF2B5EF4-FFF2-40B4-BE49-F238E27FC236}">
              <a16:creationId xmlns:a16="http://schemas.microsoft.com/office/drawing/2014/main" id="{956DBD3C-8198-4D47-868B-EF2171A513C8}"/>
            </a:ext>
          </a:extLst>
        </xdr:cNvPr>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74" name="テキスト ボックス 273">
          <a:extLst>
            <a:ext uri="{FF2B5EF4-FFF2-40B4-BE49-F238E27FC236}">
              <a16:creationId xmlns:a16="http://schemas.microsoft.com/office/drawing/2014/main" id="{920A2924-C173-4365-8833-1C7FE6BFE475}"/>
            </a:ext>
          </a:extLst>
        </xdr:cNvPr>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75" name="直線コネクタ 274">
          <a:extLst>
            <a:ext uri="{FF2B5EF4-FFF2-40B4-BE49-F238E27FC236}">
              <a16:creationId xmlns:a16="http://schemas.microsoft.com/office/drawing/2014/main" id="{C761E1EE-4ECD-49FF-967F-97946EB7FD18}"/>
            </a:ext>
          </a:extLst>
        </xdr:cNvPr>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76" name="テキスト ボックス 275">
          <a:extLst>
            <a:ext uri="{FF2B5EF4-FFF2-40B4-BE49-F238E27FC236}">
              <a16:creationId xmlns:a16="http://schemas.microsoft.com/office/drawing/2014/main" id="{91442C31-87F0-4476-A27D-618B7DBD8B49}"/>
            </a:ext>
          </a:extLst>
        </xdr:cNvPr>
        <xdr:cNvSpPr txBox="1"/>
      </xdr:nvSpPr>
      <xdr:spPr>
        <a:xfrm>
          <a:off x="2757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77" name="直線コネクタ 276">
          <a:extLst>
            <a:ext uri="{FF2B5EF4-FFF2-40B4-BE49-F238E27FC236}">
              <a16:creationId xmlns:a16="http://schemas.microsoft.com/office/drawing/2014/main" id="{43842461-C8B5-4284-BECA-7B3A1D0D73E6}"/>
            </a:ext>
          </a:extLst>
        </xdr:cNvPr>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78" name="テキスト ボックス 277">
          <a:extLst>
            <a:ext uri="{FF2B5EF4-FFF2-40B4-BE49-F238E27FC236}">
              <a16:creationId xmlns:a16="http://schemas.microsoft.com/office/drawing/2014/main" id="{2CB7F61C-0255-4F43-AD6A-3CCFA4A588EA}"/>
            </a:ext>
          </a:extLst>
        </xdr:cNvPr>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79" name="直線コネクタ 278">
          <a:extLst>
            <a:ext uri="{FF2B5EF4-FFF2-40B4-BE49-F238E27FC236}">
              <a16:creationId xmlns:a16="http://schemas.microsoft.com/office/drawing/2014/main" id="{BB589619-05C5-427D-A088-4294452A87E7}"/>
            </a:ext>
          </a:extLst>
        </xdr:cNvPr>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80" name="テキスト ボックス 279">
          <a:extLst>
            <a:ext uri="{FF2B5EF4-FFF2-40B4-BE49-F238E27FC236}">
              <a16:creationId xmlns:a16="http://schemas.microsoft.com/office/drawing/2014/main" id="{6E2B6D48-F573-4150-A874-096D38DECF3D}"/>
            </a:ext>
          </a:extLst>
        </xdr:cNvPr>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81" name="直線コネクタ 280">
          <a:extLst>
            <a:ext uri="{FF2B5EF4-FFF2-40B4-BE49-F238E27FC236}">
              <a16:creationId xmlns:a16="http://schemas.microsoft.com/office/drawing/2014/main" id="{115964C5-477E-48A2-926A-6A53C346970A}"/>
            </a:ext>
          </a:extLst>
        </xdr:cNvPr>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82" name="テキスト ボックス 281">
          <a:extLst>
            <a:ext uri="{FF2B5EF4-FFF2-40B4-BE49-F238E27FC236}">
              <a16:creationId xmlns:a16="http://schemas.microsoft.com/office/drawing/2014/main" id="{BD624C74-6A59-40F8-A730-1522D9F2CBAB}"/>
            </a:ext>
          </a:extLst>
        </xdr:cNvPr>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83" name="直線コネクタ 282">
          <a:extLst>
            <a:ext uri="{FF2B5EF4-FFF2-40B4-BE49-F238E27FC236}">
              <a16:creationId xmlns:a16="http://schemas.microsoft.com/office/drawing/2014/main" id="{8837FF0D-CFC6-4F44-8821-D414A4CACFC9}"/>
            </a:ext>
          </a:extLst>
        </xdr:cNvPr>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84" name="テキスト ボックス 283">
          <a:extLst>
            <a:ext uri="{FF2B5EF4-FFF2-40B4-BE49-F238E27FC236}">
              <a16:creationId xmlns:a16="http://schemas.microsoft.com/office/drawing/2014/main" id="{026E31F0-6C62-40E3-9489-BC42DB1AB3DA}"/>
            </a:ext>
          </a:extLst>
        </xdr:cNvPr>
        <xdr:cNvSpPr txBox="1"/>
      </xdr:nvSpPr>
      <xdr:spPr>
        <a:xfrm>
          <a:off x="3398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5" name="直線コネクタ 284">
          <a:extLst>
            <a:ext uri="{FF2B5EF4-FFF2-40B4-BE49-F238E27FC236}">
              <a16:creationId xmlns:a16="http://schemas.microsoft.com/office/drawing/2014/main" id="{274EA7E9-47BE-42F8-A17E-BD19CE8A4E2A}"/>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86" name="テキスト ボックス 285">
          <a:extLst>
            <a:ext uri="{FF2B5EF4-FFF2-40B4-BE49-F238E27FC236}">
              <a16:creationId xmlns:a16="http://schemas.microsoft.com/office/drawing/2014/main" id="{0BB7A4ED-96FF-43F5-84F6-B6B9FC8FD618}"/>
            </a:ext>
          </a:extLst>
        </xdr:cNvPr>
        <xdr:cNvSpPr txBox="1"/>
      </xdr:nvSpPr>
      <xdr:spPr>
        <a:xfrm>
          <a:off x="384961" y="16050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7" name="【市民会館】&#10;有形固定資産減価償却率グラフ枠">
          <a:extLst>
            <a:ext uri="{FF2B5EF4-FFF2-40B4-BE49-F238E27FC236}">
              <a16:creationId xmlns:a16="http://schemas.microsoft.com/office/drawing/2014/main" id="{E2AF17D9-0CB0-46E9-9A31-135846214C77}"/>
            </a:ext>
          </a:extLst>
        </xdr:cNvPr>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76200</xdr:rowOff>
    </xdr:from>
    <xdr:to>
      <xdr:col>24</xdr:col>
      <xdr:colOff>62865</xdr:colOff>
      <xdr:row>108</xdr:row>
      <xdr:rowOff>152400</xdr:rowOff>
    </xdr:to>
    <xdr:cxnSp macro="">
      <xdr:nvCxnSpPr>
        <xdr:cNvPr id="288" name="直線コネクタ 287">
          <a:extLst>
            <a:ext uri="{FF2B5EF4-FFF2-40B4-BE49-F238E27FC236}">
              <a16:creationId xmlns:a16="http://schemas.microsoft.com/office/drawing/2014/main" id="{4FAB195F-7CE5-4ACB-9B36-0ABC69623AE3}"/>
            </a:ext>
          </a:extLst>
        </xdr:cNvPr>
        <xdr:cNvCxnSpPr/>
      </xdr:nvCxnSpPr>
      <xdr:spPr>
        <a:xfrm flipV="1">
          <a:off x="4177665" y="164782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289" name="【市民会館】&#10;有形固定資産減価償却率最小値テキスト">
          <a:extLst>
            <a:ext uri="{FF2B5EF4-FFF2-40B4-BE49-F238E27FC236}">
              <a16:creationId xmlns:a16="http://schemas.microsoft.com/office/drawing/2014/main" id="{FE4F85E7-AB05-42DC-9212-68EF389EDB7F}"/>
            </a:ext>
          </a:extLst>
        </xdr:cNvPr>
        <xdr:cNvSpPr txBox="1"/>
      </xdr:nvSpPr>
      <xdr:spPr>
        <a:xfrm>
          <a:off x="4216400"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290" name="直線コネクタ 289">
          <a:extLst>
            <a:ext uri="{FF2B5EF4-FFF2-40B4-BE49-F238E27FC236}">
              <a16:creationId xmlns:a16="http://schemas.microsoft.com/office/drawing/2014/main" id="{FA3F96BD-9C04-4A8F-A4D3-364AC19B9161}"/>
            </a:ext>
          </a:extLst>
        </xdr:cNvPr>
        <xdr:cNvCxnSpPr/>
      </xdr:nvCxnSpPr>
      <xdr:spPr>
        <a:xfrm>
          <a:off x="4108450" y="18097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22877</xdr:rowOff>
    </xdr:from>
    <xdr:ext cx="405111" cy="259045"/>
    <xdr:sp macro="" textlink="">
      <xdr:nvSpPr>
        <xdr:cNvPr id="291" name="【市民会館】&#10;有形固定資産減価償却率最大値テキスト">
          <a:extLst>
            <a:ext uri="{FF2B5EF4-FFF2-40B4-BE49-F238E27FC236}">
              <a16:creationId xmlns:a16="http://schemas.microsoft.com/office/drawing/2014/main" id="{9458C650-5601-447C-B913-3ECFFF4FC702}"/>
            </a:ext>
          </a:extLst>
        </xdr:cNvPr>
        <xdr:cNvSpPr txBox="1"/>
      </xdr:nvSpPr>
      <xdr:spPr>
        <a:xfrm>
          <a:off x="4216400" y="16253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76200</xdr:rowOff>
    </xdr:from>
    <xdr:to>
      <xdr:col>24</xdr:col>
      <xdr:colOff>152400</xdr:colOff>
      <xdr:row>99</xdr:row>
      <xdr:rowOff>76200</xdr:rowOff>
    </xdr:to>
    <xdr:cxnSp macro="">
      <xdr:nvCxnSpPr>
        <xdr:cNvPr id="292" name="直線コネクタ 291">
          <a:extLst>
            <a:ext uri="{FF2B5EF4-FFF2-40B4-BE49-F238E27FC236}">
              <a16:creationId xmlns:a16="http://schemas.microsoft.com/office/drawing/2014/main" id="{31731CFB-CD27-4CC4-8AC5-CC69B2F086A1}"/>
            </a:ext>
          </a:extLst>
        </xdr:cNvPr>
        <xdr:cNvCxnSpPr/>
      </xdr:nvCxnSpPr>
      <xdr:spPr>
        <a:xfrm>
          <a:off x="4108450" y="16478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103522</xdr:rowOff>
    </xdr:from>
    <xdr:ext cx="405111" cy="259045"/>
    <xdr:sp macro="" textlink="">
      <xdr:nvSpPr>
        <xdr:cNvPr id="293" name="【市民会館】&#10;有形固定資産減価償却率平均値テキスト">
          <a:extLst>
            <a:ext uri="{FF2B5EF4-FFF2-40B4-BE49-F238E27FC236}">
              <a16:creationId xmlns:a16="http://schemas.microsoft.com/office/drawing/2014/main" id="{E381E277-AB97-44EB-B8C6-2CADB1D9CF8D}"/>
            </a:ext>
          </a:extLst>
        </xdr:cNvPr>
        <xdr:cNvSpPr txBox="1"/>
      </xdr:nvSpPr>
      <xdr:spPr>
        <a:xfrm>
          <a:off x="4216400" y="17019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80645</xdr:rowOff>
    </xdr:from>
    <xdr:to>
      <xdr:col>24</xdr:col>
      <xdr:colOff>114300</xdr:colOff>
      <xdr:row>104</xdr:row>
      <xdr:rowOff>10795</xdr:rowOff>
    </xdr:to>
    <xdr:sp macro="" textlink="">
      <xdr:nvSpPr>
        <xdr:cNvPr id="294" name="フローチャート: 判断 293">
          <a:extLst>
            <a:ext uri="{FF2B5EF4-FFF2-40B4-BE49-F238E27FC236}">
              <a16:creationId xmlns:a16="http://schemas.microsoft.com/office/drawing/2014/main" id="{CE1AFAF7-A349-491E-8617-33B3B10D5808}"/>
            </a:ext>
          </a:extLst>
        </xdr:cNvPr>
        <xdr:cNvSpPr/>
      </xdr:nvSpPr>
      <xdr:spPr>
        <a:xfrm>
          <a:off x="4127500" y="1716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44450</xdr:rowOff>
    </xdr:from>
    <xdr:to>
      <xdr:col>20</xdr:col>
      <xdr:colOff>38100</xdr:colOff>
      <xdr:row>103</xdr:row>
      <xdr:rowOff>146050</xdr:rowOff>
    </xdr:to>
    <xdr:sp macro="" textlink="">
      <xdr:nvSpPr>
        <xdr:cNvPr id="295" name="フローチャート: 判断 294">
          <a:extLst>
            <a:ext uri="{FF2B5EF4-FFF2-40B4-BE49-F238E27FC236}">
              <a16:creationId xmlns:a16="http://schemas.microsoft.com/office/drawing/2014/main" id="{017D53F1-C308-47BD-BA41-07532BEE3422}"/>
            </a:ext>
          </a:extLst>
        </xdr:cNvPr>
        <xdr:cNvSpPr/>
      </xdr:nvSpPr>
      <xdr:spPr>
        <a:xfrm>
          <a:off x="3384550" y="171323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10161</xdr:rowOff>
    </xdr:from>
    <xdr:to>
      <xdr:col>15</xdr:col>
      <xdr:colOff>101600</xdr:colOff>
      <xdr:row>103</xdr:row>
      <xdr:rowOff>111761</xdr:rowOff>
    </xdr:to>
    <xdr:sp macro="" textlink="">
      <xdr:nvSpPr>
        <xdr:cNvPr id="296" name="フローチャート: 判断 295">
          <a:extLst>
            <a:ext uri="{FF2B5EF4-FFF2-40B4-BE49-F238E27FC236}">
              <a16:creationId xmlns:a16="http://schemas.microsoft.com/office/drawing/2014/main" id="{CE270674-B7BD-4CB5-BFF3-D0EE08C279D8}"/>
            </a:ext>
          </a:extLst>
        </xdr:cNvPr>
        <xdr:cNvSpPr/>
      </xdr:nvSpPr>
      <xdr:spPr>
        <a:xfrm>
          <a:off x="2571750" y="1709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38736</xdr:rowOff>
    </xdr:from>
    <xdr:to>
      <xdr:col>10</xdr:col>
      <xdr:colOff>165100</xdr:colOff>
      <xdr:row>103</xdr:row>
      <xdr:rowOff>140336</xdr:rowOff>
    </xdr:to>
    <xdr:sp macro="" textlink="">
      <xdr:nvSpPr>
        <xdr:cNvPr id="297" name="フローチャート: 判断 296">
          <a:extLst>
            <a:ext uri="{FF2B5EF4-FFF2-40B4-BE49-F238E27FC236}">
              <a16:creationId xmlns:a16="http://schemas.microsoft.com/office/drawing/2014/main" id="{1B6127E4-7658-4A3E-8ADB-6271B7F1854C}"/>
            </a:ext>
          </a:extLst>
        </xdr:cNvPr>
        <xdr:cNvSpPr/>
      </xdr:nvSpPr>
      <xdr:spPr>
        <a:xfrm>
          <a:off x="1778000" y="1712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31114</xdr:rowOff>
    </xdr:from>
    <xdr:to>
      <xdr:col>6</xdr:col>
      <xdr:colOff>38100</xdr:colOff>
      <xdr:row>102</xdr:row>
      <xdr:rowOff>132714</xdr:rowOff>
    </xdr:to>
    <xdr:sp macro="" textlink="">
      <xdr:nvSpPr>
        <xdr:cNvPr id="298" name="フローチャート: 判断 297">
          <a:extLst>
            <a:ext uri="{FF2B5EF4-FFF2-40B4-BE49-F238E27FC236}">
              <a16:creationId xmlns:a16="http://schemas.microsoft.com/office/drawing/2014/main" id="{D4D5E004-A6FA-4E54-8F27-79AE943AC985}"/>
            </a:ext>
          </a:extLst>
        </xdr:cNvPr>
        <xdr:cNvSpPr/>
      </xdr:nvSpPr>
      <xdr:spPr>
        <a:xfrm>
          <a:off x="984250" y="169475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99" name="テキスト ボックス 298">
          <a:extLst>
            <a:ext uri="{FF2B5EF4-FFF2-40B4-BE49-F238E27FC236}">
              <a16:creationId xmlns:a16="http://schemas.microsoft.com/office/drawing/2014/main" id="{CC6103B9-2129-4921-9E86-831F91B7A7DD}"/>
            </a:ext>
          </a:extLst>
        </xdr:cNvPr>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0" name="テキスト ボックス 299">
          <a:extLst>
            <a:ext uri="{FF2B5EF4-FFF2-40B4-BE49-F238E27FC236}">
              <a16:creationId xmlns:a16="http://schemas.microsoft.com/office/drawing/2014/main" id="{C1DD38FE-593D-4574-8000-607B6660AE3F}"/>
            </a:ext>
          </a:extLst>
        </xdr:cNvPr>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1" name="テキスト ボックス 300">
          <a:extLst>
            <a:ext uri="{FF2B5EF4-FFF2-40B4-BE49-F238E27FC236}">
              <a16:creationId xmlns:a16="http://schemas.microsoft.com/office/drawing/2014/main" id="{5BDEE53C-DB59-4253-BF73-5E308236C242}"/>
            </a:ext>
          </a:extLst>
        </xdr:cNvPr>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2" name="テキスト ボックス 301">
          <a:extLst>
            <a:ext uri="{FF2B5EF4-FFF2-40B4-BE49-F238E27FC236}">
              <a16:creationId xmlns:a16="http://schemas.microsoft.com/office/drawing/2014/main" id="{329256C0-3BF7-401F-9BE4-43A27F9388A4}"/>
            </a:ext>
          </a:extLst>
        </xdr:cNvPr>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3" name="テキスト ボックス 302">
          <a:extLst>
            <a:ext uri="{FF2B5EF4-FFF2-40B4-BE49-F238E27FC236}">
              <a16:creationId xmlns:a16="http://schemas.microsoft.com/office/drawing/2014/main" id="{39EBE5FE-A5E5-4453-B7D9-0D18085738E9}"/>
            </a:ext>
          </a:extLst>
        </xdr:cNvPr>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40639</xdr:rowOff>
    </xdr:from>
    <xdr:to>
      <xdr:col>24</xdr:col>
      <xdr:colOff>114300</xdr:colOff>
      <xdr:row>104</xdr:row>
      <xdr:rowOff>142239</xdr:rowOff>
    </xdr:to>
    <xdr:sp macro="" textlink="">
      <xdr:nvSpPr>
        <xdr:cNvPr id="304" name="楕円 303">
          <a:extLst>
            <a:ext uri="{FF2B5EF4-FFF2-40B4-BE49-F238E27FC236}">
              <a16:creationId xmlns:a16="http://schemas.microsoft.com/office/drawing/2014/main" id="{69B1DFB7-A3CD-46EF-B2B7-F650B0CB5A63}"/>
            </a:ext>
          </a:extLst>
        </xdr:cNvPr>
        <xdr:cNvSpPr/>
      </xdr:nvSpPr>
      <xdr:spPr>
        <a:xfrm>
          <a:off x="4127500" y="1729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19066</xdr:rowOff>
    </xdr:from>
    <xdr:ext cx="405111" cy="259045"/>
    <xdr:sp macro="" textlink="">
      <xdr:nvSpPr>
        <xdr:cNvPr id="305" name="【市民会館】&#10;有形固定資産減価償却率該当値テキスト">
          <a:extLst>
            <a:ext uri="{FF2B5EF4-FFF2-40B4-BE49-F238E27FC236}">
              <a16:creationId xmlns:a16="http://schemas.microsoft.com/office/drawing/2014/main" id="{A0DF7635-E45F-4372-A414-5E2DD6A42C25}"/>
            </a:ext>
          </a:extLst>
        </xdr:cNvPr>
        <xdr:cNvSpPr txBox="1"/>
      </xdr:nvSpPr>
      <xdr:spPr>
        <a:xfrm>
          <a:off x="4216400" y="17278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170180</xdr:rowOff>
    </xdr:from>
    <xdr:to>
      <xdr:col>20</xdr:col>
      <xdr:colOff>38100</xdr:colOff>
      <xdr:row>104</xdr:row>
      <xdr:rowOff>100330</xdr:rowOff>
    </xdr:to>
    <xdr:sp macro="" textlink="">
      <xdr:nvSpPr>
        <xdr:cNvPr id="306" name="楕円 305">
          <a:extLst>
            <a:ext uri="{FF2B5EF4-FFF2-40B4-BE49-F238E27FC236}">
              <a16:creationId xmlns:a16="http://schemas.microsoft.com/office/drawing/2014/main" id="{2211F9B8-8AAA-430F-A5C4-6ED6C01AB59F}"/>
            </a:ext>
          </a:extLst>
        </xdr:cNvPr>
        <xdr:cNvSpPr/>
      </xdr:nvSpPr>
      <xdr:spPr>
        <a:xfrm>
          <a:off x="3384550" y="172580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49530</xdr:rowOff>
    </xdr:from>
    <xdr:to>
      <xdr:col>24</xdr:col>
      <xdr:colOff>63500</xdr:colOff>
      <xdr:row>104</xdr:row>
      <xdr:rowOff>91439</xdr:rowOff>
    </xdr:to>
    <xdr:cxnSp macro="">
      <xdr:nvCxnSpPr>
        <xdr:cNvPr id="307" name="直線コネクタ 306">
          <a:extLst>
            <a:ext uri="{FF2B5EF4-FFF2-40B4-BE49-F238E27FC236}">
              <a16:creationId xmlns:a16="http://schemas.microsoft.com/office/drawing/2014/main" id="{8629177A-6D87-41BD-9960-6538FA40BB88}"/>
            </a:ext>
          </a:extLst>
        </xdr:cNvPr>
        <xdr:cNvCxnSpPr/>
      </xdr:nvCxnSpPr>
      <xdr:spPr>
        <a:xfrm>
          <a:off x="3429000" y="17308830"/>
          <a:ext cx="7493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128270</xdr:rowOff>
    </xdr:from>
    <xdr:to>
      <xdr:col>15</xdr:col>
      <xdr:colOff>101600</xdr:colOff>
      <xdr:row>104</xdr:row>
      <xdr:rowOff>58420</xdr:rowOff>
    </xdr:to>
    <xdr:sp macro="" textlink="">
      <xdr:nvSpPr>
        <xdr:cNvPr id="308" name="楕円 307">
          <a:extLst>
            <a:ext uri="{FF2B5EF4-FFF2-40B4-BE49-F238E27FC236}">
              <a16:creationId xmlns:a16="http://schemas.microsoft.com/office/drawing/2014/main" id="{7B12546A-6D45-448A-B338-6431143B9B4D}"/>
            </a:ext>
          </a:extLst>
        </xdr:cNvPr>
        <xdr:cNvSpPr/>
      </xdr:nvSpPr>
      <xdr:spPr>
        <a:xfrm>
          <a:off x="2571750" y="1721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7620</xdr:rowOff>
    </xdr:from>
    <xdr:to>
      <xdr:col>19</xdr:col>
      <xdr:colOff>177800</xdr:colOff>
      <xdr:row>104</xdr:row>
      <xdr:rowOff>49530</xdr:rowOff>
    </xdr:to>
    <xdr:cxnSp macro="">
      <xdr:nvCxnSpPr>
        <xdr:cNvPr id="309" name="直線コネクタ 308">
          <a:extLst>
            <a:ext uri="{FF2B5EF4-FFF2-40B4-BE49-F238E27FC236}">
              <a16:creationId xmlns:a16="http://schemas.microsoft.com/office/drawing/2014/main" id="{5431B2B0-D1E4-4B7E-8998-EB256A7E285D}"/>
            </a:ext>
          </a:extLst>
        </xdr:cNvPr>
        <xdr:cNvCxnSpPr/>
      </xdr:nvCxnSpPr>
      <xdr:spPr>
        <a:xfrm>
          <a:off x="2622550" y="17266920"/>
          <a:ext cx="80645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95886</xdr:rowOff>
    </xdr:from>
    <xdr:to>
      <xdr:col>10</xdr:col>
      <xdr:colOff>165100</xdr:colOff>
      <xdr:row>108</xdr:row>
      <xdr:rowOff>26036</xdr:rowOff>
    </xdr:to>
    <xdr:sp macro="" textlink="">
      <xdr:nvSpPr>
        <xdr:cNvPr id="310" name="楕円 309">
          <a:extLst>
            <a:ext uri="{FF2B5EF4-FFF2-40B4-BE49-F238E27FC236}">
              <a16:creationId xmlns:a16="http://schemas.microsoft.com/office/drawing/2014/main" id="{1153D650-ED91-4F2B-A3AA-57BEEBEA8D5A}"/>
            </a:ext>
          </a:extLst>
        </xdr:cNvPr>
        <xdr:cNvSpPr/>
      </xdr:nvSpPr>
      <xdr:spPr>
        <a:xfrm>
          <a:off x="1778000" y="1786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7620</xdr:rowOff>
    </xdr:from>
    <xdr:to>
      <xdr:col>15</xdr:col>
      <xdr:colOff>50800</xdr:colOff>
      <xdr:row>107</xdr:row>
      <xdr:rowOff>146686</xdr:rowOff>
    </xdr:to>
    <xdr:cxnSp macro="">
      <xdr:nvCxnSpPr>
        <xdr:cNvPr id="311" name="直線コネクタ 310">
          <a:extLst>
            <a:ext uri="{FF2B5EF4-FFF2-40B4-BE49-F238E27FC236}">
              <a16:creationId xmlns:a16="http://schemas.microsoft.com/office/drawing/2014/main" id="{1F6DB915-38BA-42F6-A60B-EA017090FCD7}"/>
            </a:ext>
          </a:extLst>
        </xdr:cNvPr>
        <xdr:cNvCxnSpPr/>
      </xdr:nvCxnSpPr>
      <xdr:spPr>
        <a:xfrm flipV="1">
          <a:off x="1828800" y="17266920"/>
          <a:ext cx="793750" cy="65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162577</xdr:rowOff>
    </xdr:from>
    <xdr:ext cx="405111" cy="259045"/>
    <xdr:sp macro="" textlink="">
      <xdr:nvSpPr>
        <xdr:cNvPr id="312" name="n_1aveValue【市民会館】&#10;有形固定資産減価償却率">
          <a:extLst>
            <a:ext uri="{FF2B5EF4-FFF2-40B4-BE49-F238E27FC236}">
              <a16:creationId xmlns:a16="http://schemas.microsoft.com/office/drawing/2014/main" id="{373C46B6-F0DA-4E04-A765-949E3BCCDCC1}"/>
            </a:ext>
          </a:extLst>
        </xdr:cNvPr>
        <xdr:cNvSpPr txBox="1"/>
      </xdr:nvSpPr>
      <xdr:spPr>
        <a:xfrm>
          <a:off x="3239144" y="1690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128288</xdr:rowOff>
    </xdr:from>
    <xdr:ext cx="405111" cy="259045"/>
    <xdr:sp macro="" textlink="">
      <xdr:nvSpPr>
        <xdr:cNvPr id="313" name="n_2aveValue【市民会館】&#10;有形固定資産減価償却率">
          <a:extLst>
            <a:ext uri="{FF2B5EF4-FFF2-40B4-BE49-F238E27FC236}">
              <a16:creationId xmlns:a16="http://schemas.microsoft.com/office/drawing/2014/main" id="{8C7DE9C3-4BCE-4514-9266-C265A1722C39}"/>
            </a:ext>
          </a:extLst>
        </xdr:cNvPr>
        <xdr:cNvSpPr txBox="1"/>
      </xdr:nvSpPr>
      <xdr:spPr>
        <a:xfrm>
          <a:off x="2439044" y="1687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156863</xdr:rowOff>
    </xdr:from>
    <xdr:ext cx="405111" cy="259045"/>
    <xdr:sp macro="" textlink="">
      <xdr:nvSpPr>
        <xdr:cNvPr id="314" name="n_3aveValue【市民会館】&#10;有形固定資産減価償却率">
          <a:extLst>
            <a:ext uri="{FF2B5EF4-FFF2-40B4-BE49-F238E27FC236}">
              <a16:creationId xmlns:a16="http://schemas.microsoft.com/office/drawing/2014/main" id="{8184C6E4-1622-4162-BDC3-2053741978EE}"/>
            </a:ext>
          </a:extLst>
        </xdr:cNvPr>
        <xdr:cNvSpPr txBox="1"/>
      </xdr:nvSpPr>
      <xdr:spPr>
        <a:xfrm>
          <a:off x="1645294" y="1690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149241</xdr:rowOff>
    </xdr:from>
    <xdr:ext cx="405111" cy="259045"/>
    <xdr:sp macro="" textlink="">
      <xdr:nvSpPr>
        <xdr:cNvPr id="315" name="n_4aveValue【市民会館】&#10;有形固定資産減価償却率">
          <a:extLst>
            <a:ext uri="{FF2B5EF4-FFF2-40B4-BE49-F238E27FC236}">
              <a16:creationId xmlns:a16="http://schemas.microsoft.com/office/drawing/2014/main" id="{51DF8617-A28C-41C8-990A-C884AA22025A}"/>
            </a:ext>
          </a:extLst>
        </xdr:cNvPr>
        <xdr:cNvSpPr txBox="1"/>
      </xdr:nvSpPr>
      <xdr:spPr>
        <a:xfrm>
          <a:off x="851544" y="1672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91457</xdr:rowOff>
    </xdr:from>
    <xdr:ext cx="405111" cy="259045"/>
    <xdr:sp macro="" textlink="">
      <xdr:nvSpPr>
        <xdr:cNvPr id="316" name="n_1mainValue【市民会館】&#10;有形固定資産減価償却率">
          <a:extLst>
            <a:ext uri="{FF2B5EF4-FFF2-40B4-BE49-F238E27FC236}">
              <a16:creationId xmlns:a16="http://schemas.microsoft.com/office/drawing/2014/main" id="{D6D6BCF1-3612-4C6A-95F3-322909109561}"/>
            </a:ext>
          </a:extLst>
        </xdr:cNvPr>
        <xdr:cNvSpPr txBox="1"/>
      </xdr:nvSpPr>
      <xdr:spPr>
        <a:xfrm>
          <a:off x="3239144" y="17350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49547</xdr:rowOff>
    </xdr:from>
    <xdr:ext cx="405111" cy="259045"/>
    <xdr:sp macro="" textlink="">
      <xdr:nvSpPr>
        <xdr:cNvPr id="317" name="n_2mainValue【市民会館】&#10;有形固定資産減価償却率">
          <a:extLst>
            <a:ext uri="{FF2B5EF4-FFF2-40B4-BE49-F238E27FC236}">
              <a16:creationId xmlns:a16="http://schemas.microsoft.com/office/drawing/2014/main" id="{EE2DCF27-BF8B-4A43-8E56-6C55FEB0E4EF}"/>
            </a:ext>
          </a:extLst>
        </xdr:cNvPr>
        <xdr:cNvSpPr txBox="1"/>
      </xdr:nvSpPr>
      <xdr:spPr>
        <a:xfrm>
          <a:off x="2439044" y="17308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17163</xdr:rowOff>
    </xdr:from>
    <xdr:ext cx="405111" cy="259045"/>
    <xdr:sp macro="" textlink="">
      <xdr:nvSpPr>
        <xdr:cNvPr id="318" name="n_3mainValue【市民会館】&#10;有形固定資産減価償却率">
          <a:extLst>
            <a:ext uri="{FF2B5EF4-FFF2-40B4-BE49-F238E27FC236}">
              <a16:creationId xmlns:a16="http://schemas.microsoft.com/office/drawing/2014/main" id="{61510812-8601-490C-BF2B-7A417AF19026}"/>
            </a:ext>
          </a:extLst>
        </xdr:cNvPr>
        <xdr:cNvSpPr txBox="1"/>
      </xdr:nvSpPr>
      <xdr:spPr>
        <a:xfrm>
          <a:off x="1645294" y="1796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9" name="正方形/長方形 318">
          <a:extLst>
            <a:ext uri="{FF2B5EF4-FFF2-40B4-BE49-F238E27FC236}">
              <a16:creationId xmlns:a16="http://schemas.microsoft.com/office/drawing/2014/main" id="{A5866D3E-B14B-4316-BCF9-20871E200857}"/>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0" name="正方形/長方形 319">
          <a:extLst>
            <a:ext uri="{FF2B5EF4-FFF2-40B4-BE49-F238E27FC236}">
              <a16:creationId xmlns:a16="http://schemas.microsoft.com/office/drawing/2014/main" id="{03C75F41-AB9E-4621-8A0E-9301DF7F59B9}"/>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1" name="正方形/長方形 320">
          <a:extLst>
            <a:ext uri="{FF2B5EF4-FFF2-40B4-BE49-F238E27FC236}">
              <a16:creationId xmlns:a16="http://schemas.microsoft.com/office/drawing/2014/main" id="{910F851B-E4BC-47FA-8564-CF640ACC30EA}"/>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2" name="正方形/長方形 321">
          <a:extLst>
            <a:ext uri="{FF2B5EF4-FFF2-40B4-BE49-F238E27FC236}">
              <a16:creationId xmlns:a16="http://schemas.microsoft.com/office/drawing/2014/main" id="{1DBA5C7B-68B3-452B-9DA9-380CDDD7A6E6}"/>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3" name="正方形/長方形 322">
          <a:extLst>
            <a:ext uri="{FF2B5EF4-FFF2-40B4-BE49-F238E27FC236}">
              <a16:creationId xmlns:a16="http://schemas.microsoft.com/office/drawing/2014/main" id="{66222E21-0C89-458F-B4F5-CFF858494E10}"/>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4" name="正方形/長方形 323">
          <a:extLst>
            <a:ext uri="{FF2B5EF4-FFF2-40B4-BE49-F238E27FC236}">
              <a16:creationId xmlns:a16="http://schemas.microsoft.com/office/drawing/2014/main" id="{92E25E36-0D6F-40E0-A46B-CB2C91C7B442}"/>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5" name="正方形/長方形 324">
          <a:extLst>
            <a:ext uri="{FF2B5EF4-FFF2-40B4-BE49-F238E27FC236}">
              <a16:creationId xmlns:a16="http://schemas.microsoft.com/office/drawing/2014/main" id="{9EEB99F0-A4EC-46D5-A737-423C69795885}"/>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6" name="正方形/長方形 325">
          <a:extLst>
            <a:ext uri="{FF2B5EF4-FFF2-40B4-BE49-F238E27FC236}">
              <a16:creationId xmlns:a16="http://schemas.microsoft.com/office/drawing/2014/main" id="{8B2A762C-9005-4BFB-BCDE-CEDC17428A0D}"/>
            </a:ext>
          </a:extLst>
        </xdr:cNvPr>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7" name="テキスト ボックス 326">
          <a:extLst>
            <a:ext uri="{FF2B5EF4-FFF2-40B4-BE49-F238E27FC236}">
              <a16:creationId xmlns:a16="http://schemas.microsoft.com/office/drawing/2014/main" id="{52B300AD-8333-489F-B1E7-9517168F3976}"/>
            </a:ext>
          </a:extLst>
        </xdr:cNvPr>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8" name="直線コネクタ 327">
          <a:extLst>
            <a:ext uri="{FF2B5EF4-FFF2-40B4-BE49-F238E27FC236}">
              <a16:creationId xmlns:a16="http://schemas.microsoft.com/office/drawing/2014/main" id="{CDF8CF8E-BD65-497E-8482-D6F9E3922C81}"/>
            </a:ext>
          </a:extLst>
        </xdr:cNvPr>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29" name="直線コネクタ 328">
          <a:extLst>
            <a:ext uri="{FF2B5EF4-FFF2-40B4-BE49-F238E27FC236}">
              <a16:creationId xmlns:a16="http://schemas.microsoft.com/office/drawing/2014/main" id="{EE5BC2E8-E09D-41F7-9585-D1AF990DBCFC}"/>
            </a:ext>
          </a:extLst>
        </xdr:cNvPr>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0" name="テキスト ボックス 329">
          <a:extLst>
            <a:ext uri="{FF2B5EF4-FFF2-40B4-BE49-F238E27FC236}">
              <a16:creationId xmlns:a16="http://schemas.microsoft.com/office/drawing/2014/main" id="{11609BDD-315B-4303-BD14-F0B306820463}"/>
            </a:ext>
          </a:extLst>
        </xdr:cNvPr>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1" name="直線コネクタ 330">
          <a:extLst>
            <a:ext uri="{FF2B5EF4-FFF2-40B4-BE49-F238E27FC236}">
              <a16:creationId xmlns:a16="http://schemas.microsoft.com/office/drawing/2014/main" id="{76C6FBA1-9466-456E-982E-146756FAEBD1}"/>
            </a:ext>
          </a:extLst>
        </xdr:cNvPr>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32" name="テキスト ボックス 331">
          <a:extLst>
            <a:ext uri="{FF2B5EF4-FFF2-40B4-BE49-F238E27FC236}">
              <a16:creationId xmlns:a16="http://schemas.microsoft.com/office/drawing/2014/main" id="{C664DDC3-4C9D-4EE7-A516-3D4C92C4562C}"/>
            </a:ext>
          </a:extLst>
        </xdr:cNvPr>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3" name="直線コネクタ 332">
          <a:extLst>
            <a:ext uri="{FF2B5EF4-FFF2-40B4-BE49-F238E27FC236}">
              <a16:creationId xmlns:a16="http://schemas.microsoft.com/office/drawing/2014/main" id="{905C2279-2AE3-49D9-9FAB-2313A3F71FA5}"/>
            </a:ext>
          </a:extLst>
        </xdr:cNvPr>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4" name="テキスト ボックス 333">
          <a:extLst>
            <a:ext uri="{FF2B5EF4-FFF2-40B4-BE49-F238E27FC236}">
              <a16:creationId xmlns:a16="http://schemas.microsoft.com/office/drawing/2014/main" id="{24A266DD-2963-4935-A030-A939B3C0A3EF}"/>
            </a:ext>
          </a:extLst>
        </xdr:cNvPr>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35" name="直線コネクタ 334">
          <a:extLst>
            <a:ext uri="{FF2B5EF4-FFF2-40B4-BE49-F238E27FC236}">
              <a16:creationId xmlns:a16="http://schemas.microsoft.com/office/drawing/2014/main" id="{D757896E-65AC-4F0B-AB92-B5FEFA6A0A67}"/>
            </a:ext>
          </a:extLst>
        </xdr:cNvPr>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36" name="テキスト ボックス 335">
          <a:extLst>
            <a:ext uri="{FF2B5EF4-FFF2-40B4-BE49-F238E27FC236}">
              <a16:creationId xmlns:a16="http://schemas.microsoft.com/office/drawing/2014/main" id="{F175A6A4-F44B-4850-B872-C8E21B444B0C}"/>
            </a:ext>
          </a:extLst>
        </xdr:cNvPr>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37" name="直線コネクタ 336">
          <a:extLst>
            <a:ext uri="{FF2B5EF4-FFF2-40B4-BE49-F238E27FC236}">
              <a16:creationId xmlns:a16="http://schemas.microsoft.com/office/drawing/2014/main" id="{A0B6DBCF-0358-4DA6-93E0-A47B54C6DBBD}"/>
            </a:ext>
          </a:extLst>
        </xdr:cNvPr>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38" name="テキスト ボックス 337">
          <a:extLst>
            <a:ext uri="{FF2B5EF4-FFF2-40B4-BE49-F238E27FC236}">
              <a16:creationId xmlns:a16="http://schemas.microsoft.com/office/drawing/2014/main" id="{48CCFF99-376E-485E-BE97-358AC08D6AD1}"/>
            </a:ext>
          </a:extLst>
        </xdr:cNvPr>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9" name="直線コネクタ 338">
          <a:extLst>
            <a:ext uri="{FF2B5EF4-FFF2-40B4-BE49-F238E27FC236}">
              <a16:creationId xmlns:a16="http://schemas.microsoft.com/office/drawing/2014/main" id="{0A77CF9B-01DD-4AA3-961D-F041629396E3}"/>
            </a:ext>
          </a:extLst>
        </xdr:cNvPr>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0" name="テキスト ボックス 339">
          <a:extLst>
            <a:ext uri="{FF2B5EF4-FFF2-40B4-BE49-F238E27FC236}">
              <a16:creationId xmlns:a16="http://schemas.microsoft.com/office/drawing/2014/main" id="{85FC5D2F-7DD9-4024-B525-2BC8E4DEC614}"/>
            </a:ext>
          </a:extLst>
        </xdr:cNvPr>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1" name="【市民会館】&#10;一人当たり面積グラフ枠">
          <a:extLst>
            <a:ext uri="{FF2B5EF4-FFF2-40B4-BE49-F238E27FC236}">
              <a16:creationId xmlns:a16="http://schemas.microsoft.com/office/drawing/2014/main" id="{E5FB8CD3-1384-4D30-BB86-6E371CB1DC71}"/>
            </a:ext>
          </a:extLst>
        </xdr:cNvPr>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101346</xdr:rowOff>
    </xdr:from>
    <xdr:to>
      <xdr:col>54</xdr:col>
      <xdr:colOff>189865</xdr:colOff>
      <xdr:row>108</xdr:row>
      <xdr:rowOff>119635</xdr:rowOff>
    </xdr:to>
    <xdr:cxnSp macro="">
      <xdr:nvCxnSpPr>
        <xdr:cNvPr id="342" name="直線コネクタ 341">
          <a:extLst>
            <a:ext uri="{FF2B5EF4-FFF2-40B4-BE49-F238E27FC236}">
              <a16:creationId xmlns:a16="http://schemas.microsoft.com/office/drawing/2014/main" id="{07242D16-DE19-44FC-8210-93A9EFC74134}"/>
            </a:ext>
          </a:extLst>
        </xdr:cNvPr>
        <xdr:cNvCxnSpPr/>
      </xdr:nvCxnSpPr>
      <xdr:spPr>
        <a:xfrm flipV="1">
          <a:off x="9429115" y="16674846"/>
          <a:ext cx="0" cy="1389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123462</xdr:rowOff>
    </xdr:from>
    <xdr:ext cx="469744" cy="259045"/>
    <xdr:sp macro="" textlink="">
      <xdr:nvSpPr>
        <xdr:cNvPr id="343" name="【市民会館】&#10;一人当たり面積最小値テキスト">
          <a:extLst>
            <a:ext uri="{FF2B5EF4-FFF2-40B4-BE49-F238E27FC236}">
              <a16:creationId xmlns:a16="http://schemas.microsoft.com/office/drawing/2014/main" id="{2FF8F7FA-3BBF-4699-AAEC-7539A4BEA414}"/>
            </a:ext>
          </a:extLst>
        </xdr:cNvPr>
        <xdr:cNvSpPr txBox="1"/>
      </xdr:nvSpPr>
      <xdr:spPr>
        <a:xfrm>
          <a:off x="9467850" y="1806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119635</xdr:rowOff>
    </xdr:from>
    <xdr:to>
      <xdr:col>55</xdr:col>
      <xdr:colOff>88900</xdr:colOff>
      <xdr:row>108</xdr:row>
      <xdr:rowOff>119635</xdr:rowOff>
    </xdr:to>
    <xdr:cxnSp macro="">
      <xdr:nvCxnSpPr>
        <xdr:cNvPr id="344" name="直線コネクタ 343">
          <a:extLst>
            <a:ext uri="{FF2B5EF4-FFF2-40B4-BE49-F238E27FC236}">
              <a16:creationId xmlns:a16="http://schemas.microsoft.com/office/drawing/2014/main" id="{597A09BD-D96C-4AB8-AD36-FE8101592A18}"/>
            </a:ext>
          </a:extLst>
        </xdr:cNvPr>
        <xdr:cNvCxnSpPr/>
      </xdr:nvCxnSpPr>
      <xdr:spPr>
        <a:xfrm>
          <a:off x="9359900" y="180647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48023</xdr:rowOff>
    </xdr:from>
    <xdr:ext cx="469744" cy="259045"/>
    <xdr:sp macro="" textlink="">
      <xdr:nvSpPr>
        <xdr:cNvPr id="345" name="【市民会館】&#10;一人当たり面積最大値テキスト">
          <a:extLst>
            <a:ext uri="{FF2B5EF4-FFF2-40B4-BE49-F238E27FC236}">
              <a16:creationId xmlns:a16="http://schemas.microsoft.com/office/drawing/2014/main" id="{B4BD4FA0-C5EB-4368-881D-A34DBFA65395}"/>
            </a:ext>
          </a:extLst>
        </xdr:cNvPr>
        <xdr:cNvSpPr txBox="1"/>
      </xdr:nvSpPr>
      <xdr:spPr>
        <a:xfrm>
          <a:off x="9467850" y="16450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101346</xdr:rowOff>
    </xdr:from>
    <xdr:to>
      <xdr:col>55</xdr:col>
      <xdr:colOff>88900</xdr:colOff>
      <xdr:row>100</xdr:row>
      <xdr:rowOff>101346</xdr:rowOff>
    </xdr:to>
    <xdr:cxnSp macro="">
      <xdr:nvCxnSpPr>
        <xdr:cNvPr id="346" name="直線コネクタ 345">
          <a:extLst>
            <a:ext uri="{FF2B5EF4-FFF2-40B4-BE49-F238E27FC236}">
              <a16:creationId xmlns:a16="http://schemas.microsoft.com/office/drawing/2014/main" id="{8E8A72FB-FBD5-4391-AECA-7ADC70D72707}"/>
            </a:ext>
          </a:extLst>
        </xdr:cNvPr>
        <xdr:cNvCxnSpPr/>
      </xdr:nvCxnSpPr>
      <xdr:spPr>
        <a:xfrm>
          <a:off x="9359900" y="166748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1033</xdr:rowOff>
    </xdr:from>
    <xdr:ext cx="469744" cy="259045"/>
    <xdr:sp macro="" textlink="">
      <xdr:nvSpPr>
        <xdr:cNvPr id="347" name="【市民会館】&#10;一人当たり面積平均値テキスト">
          <a:extLst>
            <a:ext uri="{FF2B5EF4-FFF2-40B4-BE49-F238E27FC236}">
              <a16:creationId xmlns:a16="http://schemas.microsoft.com/office/drawing/2014/main" id="{D023E19D-1863-4234-A971-F7A5B1E7D0ED}"/>
            </a:ext>
          </a:extLst>
        </xdr:cNvPr>
        <xdr:cNvSpPr txBox="1"/>
      </xdr:nvSpPr>
      <xdr:spPr>
        <a:xfrm>
          <a:off x="9467850" y="17603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149606</xdr:rowOff>
    </xdr:from>
    <xdr:to>
      <xdr:col>55</xdr:col>
      <xdr:colOff>50800</xdr:colOff>
      <xdr:row>107</xdr:row>
      <xdr:rowOff>79756</xdr:rowOff>
    </xdr:to>
    <xdr:sp macro="" textlink="">
      <xdr:nvSpPr>
        <xdr:cNvPr id="348" name="フローチャート: 判断 347">
          <a:extLst>
            <a:ext uri="{FF2B5EF4-FFF2-40B4-BE49-F238E27FC236}">
              <a16:creationId xmlns:a16="http://schemas.microsoft.com/office/drawing/2014/main" id="{C0A6A914-6342-41F3-A5E1-6FAA3838A1A7}"/>
            </a:ext>
          </a:extLst>
        </xdr:cNvPr>
        <xdr:cNvSpPr/>
      </xdr:nvSpPr>
      <xdr:spPr>
        <a:xfrm>
          <a:off x="9398000" y="1775180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161037</xdr:rowOff>
    </xdr:from>
    <xdr:to>
      <xdr:col>50</xdr:col>
      <xdr:colOff>165100</xdr:colOff>
      <xdr:row>107</xdr:row>
      <xdr:rowOff>91187</xdr:rowOff>
    </xdr:to>
    <xdr:sp macro="" textlink="">
      <xdr:nvSpPr>
        <xdr:cNvPr id="349" name="フローチャート: 判断 348">
          <a:extLst>
            <a:ext uri="{FF2B5EF4-FFF2-40B4-BE49-F238E27FC236}">
              <a16:creationId xmlns:a16="http://schemas.microsoft.com/office/drawing/2014/main" id="{24EF1916-699B-4618-8603-5DEEEFC01AEC}"/>
            </a:ext>
          </a:extLst>
        </xdr:cNvPr>
        <xdr:cNvSpPr/>
      </xdr:nvSpPr>
      <xdr:spPr>
        <a:xfrm>
          <a:off x="8636000" y="1776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109982</xdr:rowOff>
    </xdr:from>
    <xdr:to>
      <xdr:col>46</xdr:col>
      <xdr:colOff>38100</xdr:colOff>
      <xdr:row>107</xdr:row>
      <xdr:rowOff>40132</xdr:rowOff>
    </xdr:to>
    <xdr:sp macro="" textlink="">
      <xdr:nvSpPr>
        <xdr:cNvPr id="350" name="フローチャート: 判断 349">
          <a:extLst>
            <a:ext uri="{FF2B5EF4-FFF2-40B4-BE49-F238E27FC236}">
              <a16:creationId xmlns:a16="http://schemas.microsoft.com/office/drawing/2014/main" id="{A019A3FE-0B46-4CC8-9077-58AE6A3C36DF}"/>
            </a:ext>
          </a:extLst>
        </xdr:cNvPr>
        <xdr:cNvSpPr/>
      </xdr:nvSpPr>
      <xdr:spPr>
        <a:xfrm>
          <a:off x="7842250" y="1771218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98552</xdr:rowOff>
    </xdr:from>
    <xdr:to>
      <xdr:col>41</xdr:col>
      <xdr:colOff>101600</xdr:colOff>
      <xdr:row>107</xdr:row>
      <xdr:rowOff>28702</xdr:rowOff>
    </xdr:to>
    <xdr:sp macro="" textlink="">
      <xdr:nvSpPr>
        <xdr:cNvPr id="351" name="フローチャート: 判断 350">
          <a:extLst>
            <a:ext uri="{FF2B5EF4-FFF2-40B4-BE49-F238E27FC236}">
              <a16:creationId xmlns:a16="http://schemas.microsoft.com/office/drawing/2014/main" id="{AB7DC837-95C9-41B6-BE56-9FC8306944FD}"/>
            </a:ext>
          </a:extLst>
        </xdr:cNvPr>
        <xdr:cNvSpPr/>
      </xdr:nvSpPr>
      <xdr:spPr>
        <a:xfrm>
          <a:off x="7029450" y="1770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148082</xdr:rowOff>
    </xdr:from>
    <xdr:to>
      <xdr:col>36</xdr:col>
      <xdr:colOff>165100</xdr:colOff>
      <xdr:row>107</xdr:row>
      <xdr:rowOff>78232</xdr:rowOff>
    </xdr:to>
    <xdr:sp macro="" textlink="">
      <xdr:nvSpPr>
        <xdr:cNvPr id="352" name="フローチャート: 判断 351">
          <a:extLst>
            <a:ext uri="{FF2B5EF4-FFF2-40B4-BE49-F238E27FC236}">
              <a16:creationId xmlns:a16="http://schemas.microsoft.com/office/drawing/2014/main" id="{710469A3-4436-4008-AAE4-7E81895C7EB4}"/>
            </a:ext>
          </a:extLst>
        </xdr:cNvPr>
        <xdr:cNvSpPr/>
      </xdr:nvSpPr>
      <xdr:spPr>
        <a:xfrm>
          <a:off x="6235700" y="1775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3" name="テキスト ボックス 352">
          <a:extLst>
            <a:ext uri="{FF2B5EF4-FFF2-40B4-BE49-F238E27FC236}">
              <a16:creationId xmlns:a16="http://schemas.microsoft.com/office/drawing/2014/main" id="{1C0F63B5-57A0-4628-B420-03232643423B}"/>
            </a:ext>
          </a:extLst>
        </xdr:cNvPr>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4" name="テキスト ボックス 353">
          <a:extLst>
            <a:ext uri="{FF2B5EF4-FFF2-40B4-BE49-F238E27FC236}">
              <a16:creationId xmlns:a16="http://schemas.microsoft.com/office/drawing/2014/main" id="{CA0458C1-A41A-476B-9873-FD6E127FD92F}"/>
            </a:ext>
          </a:extLst>
        </xdr:cNvPr>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5" name="テキスト ボックス 354">
          <a:extLst>
            <a:ext uri="{FF2B5EF4-FFF2-40B4-BE49-F238E27FC236}">
              <a16:creationId xmlns:a16="http://schemas.microsoft.com/office/drawing/2014/main" id="{ED04612D-B2E0-4E65-8E44-A28946E27EDC}"/>
            </a:ext>
          </a:extLst>
        </xdr:cNvPr>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6" name="テキスト ボックス 355">
          <a:extLst>
            <a:ext uri="{FF2B5EF4-FFF2-40B4-BE49-F238E27FC236}">
              <a16:creationId xmlns:a16="http://schemas.microsoft.com/office/drawing/2014/main" id="{1EFD0A74-7367-47DA-9CA0-5ADD81A87636}"/>
            </a:ext>
          </a:extLst>
        </xdr:cNvPr>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7" name="テキスト ボックス 356">
          <a:extLst>
            <a:ext uri="{FF2B5EF4-FFF2-40B4-BE49-F238E27FC236}">
              <a16:creationId xmlns:a16="http://schemas.microsoft.com/office/drawing/2014/main" id="{E7F80E80-08F6-4F76-9C3B-AA6015FAF7EE}"/>
            </a:ext>
          </a:extLst>
        </xdr:cNvPr>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149606</xdr:rowOff>
    </xdr:from>
    <xdr:to>
      <xdr:col>55</xdr:col>
      <xdr:colOff>50800</xdr:colOff>
      <xdr:row>107</xdr:row>
      <xdr:rowOff>79756</xdr:rowOff>
    </xdr:to>
    <xdr:sp macro="" textlink="">
      <xdr:nvSpPr>
        <xdr:cNvPr id="358" name="楕円 357">
          <a:extLst>
            <a:ext uri="{FF2B5EF4-FFF2-40B4-BE49-F238E27FC236}">
              <a16:creationId xmlns:a16="http://schemas.microsoft.com/office/drawing/2014/main" id="{4E344067-C89C-43BE-A368-BB7B38DF1786}"/>
            </a:ext>
          </a:extLst>
        </xdr:cNvPr>
        <xdr:cNvSpPr/>
      </xdr:nvSpPr>
      <xdr:spPr>
        <a:xfrm>
          <a:off x="9398000" y="1775180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128033</xdr:rowOff>
    </xdr:from>
    <xdr:ext cx="469744" cy="259045"/>
    <xdr:sp macro="" textlink="">
      <xdr:nvSpPr>
        <xdr:cNvPr id="359" name="【市民会館】&#10;一人当たり面積該当値テキスト">
          <a:extLst>
            <a:ext uri="{FF2B5EF4-FFF2-40B4-BE49-F238E27FC236}">
              <a16:creationId xmlns:a16="http://schemas.microsoft.com/office/drawing/2014/main" id="{D07701A9-5D3B-4E0C-AF17-47AB7EE221D4}"/>
            </a:ext>
          </a:extLst>
        </xdr:cNvPr>
        <xdr:cNvSpPr txBox="1"/>
      </xdr:nvSpPr>
      <xdr:spPr>
        <a:xfrm>
          <a:off x="9467850" y="1773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151892</xdr:rowOff>
    </xdr:from>
    <xdr:to>
      <xdr:col>50</xdr:col>
      <xdr:colOff>165100</xdr:colOff>
      <xdr:row>107</xdr:row>
      <xdr:rowOff>82042</xdr:rowOff>
    </xdr:to>
    <xdr:sp macro="" textlink="">
      <xdr:nvSpPr>
        <xdr:cNvPr id="360" name="楕円 359">
          <a:extLst>
            <a:ext uri="{FF2B5EF4-FFF2-40B4-BE49-F238E27FC236}">
              <a16:creationId xmlns:a16="http://schemas.microsoft.com/office/drawing/2014/main" id="{C8B697B3-072E-4E81-9D1E-50EF9ECF2B5E}"/>
            </a:ext>
          </a:extLst>
        </xdr:cNvPr>
        <xdr:cNvSpPr/>
      </xdr:nvSpPr>
      <xdr:spPr>
        <a:xfrm>
          <a:off x="8636000" y="1775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28956</xdr:rowOff>
    </xdr:from>
    <xdr:to>
      <xdr:col>55</xdr:col>
      <xdr:colOff>0</xdr:colOff>
      <xdr:row>107</xdr:row>
      <xdr:rowOff>31242</xdr:rowOff>
    </xdr:to>
    <xdr:cxnSp macro="">
      <xdr:nvCxnSpPr>
        <xdr:cNvPr id="361" name="直線コネクタ 360">
          <a:extLst>
            <a:ext uri="{FF2B5EF4-FFF2-40B4-BE49-F238E27FC236}">
              <a16:creationId xmlns:a16="http://schemas.microsoft.com/office/drawing/2014/main" id="{B91C0AF9-5E92-4FBC-973E-35343B1BACF8}"/>
            </a:ext>
          </a:extLst>
        </xdr:cNvPr>
        <xdr:cNvCxnSpPr/>
      </xdr:nvCxnSpPr>
      <xdr:spPr>
        <a:xfrm flipV="1">
          <a:off x="8686800" y="17802606"/>
          <a:ext cx="74295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154939</xdr:rowOff>
    </xdr:from>
    <xdr:to>
      <xdr:col>46</xdr:col>
      <xdr:colOff>38100</xdr:colOff>
      <xdr:row>107</xdr:row>
      <xdr:rowOff>85089</xdr:rowOff>
    </xdr:to>
    <xdr:sp macro="" textlink="">
      <xdr:nvSpPr>
        <xdr:cNvPr id="362" name="楕円 361">
          <a:extLst>
            <a:ext uri="{FF2B5EF4-FFF2-40B4-BE49-F238E27FC236}">
              <a16:creationId xmlns:a16="http://schemas.microsoft.com/office/drawing/2014/main" id="{A6630CFB-2E37-4586-B6E9-BAB3D0A8E4F8}"/>
            </a:ext>
          </a:extLst>
        </xdr:cNvPr>
        <xdr:cNvSpPr/>
      </xdr:nvSpPr>
      <xdr:spPr>
        <a:xfrm>
          <a:off x="7842250" y="177571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31242</xdr:rowOff>
    </xdr:from>
    <xdr:to>
      <xdr:col>50</xdr:col>
      <xdr:colOff>114300</xdr:colOff>
      <xdr:row>107</xdr:row>
      <xdr:rowOff>34289</xdr:rowOff>
    </xdr:to>
    <xdr:cxnSp macro="">
      <xdr:nvCxnSpPr>
        <xdr:cNvPr id="363" name="直線コネクタ 362">
          <a:extLst>
            <a:ext uri="{FF2B5EF4-FFF2-40B4-BE49-F238E27FC236}">
              <a16:creationId xmlns:a16="http://schemas.microsoft.com/office/drawing/2014/main" id="{B1BBE374-BFC9-44C2-A014-A65BD2F334A1}"/>
            </a:ext>
          </a:extLst>
        </xdr:cNvPr>
        <xdr:cNvCxnSpPr/>
      </xdr:nvCxnSpPr>
      <xdr:spPr>
        <a:xfrm flipV="1">
          <a:off x="7886700" y="17804892"/>
          <a:ext cx="8001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159513</xdr:rowOff>
    </xdr:from>
    <xdr:to>
      <xdr:col>41</xdr:col>
      <xdr:colOff>101600</xdr:colOff>
      <xdr:row>107</xdr:row>
      <xdr:rowOff>89663</xdr:rowOff>
    </xdr:to>
    <xdr:sp macro="" textlink="">
      <xdr:nvSpPr>
        <xdr:cNvPr id="364" name="楕円 363">
          <a:extLst>
            <a:ext uri="{FF2B5EF4-FFF2-40B4-BE49-F238E27FC236}">
              <a16:creationId xmlns:a16="http://schemas.microsoft.com/office/drawing/2014/main" id="{0EEFA4AF-C12E-4B7D-ACD4-7D4BBCDCCEA2}"/>
            </a:ext>
          </a:extLst>
        </xdr:cNvPr>
        <xdr:cNvSpPr/>
      </xdr:nvSpPr>
      <xdr:spPr>
        <a:xfrm>
          <a:off x="7029450" y="1776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34289</xdr:rowOff>
    </xdr:from>
    <xdr:to>
      <xdr:col>45</xdr:col>
      <xdr:colOff>177800</xdr:colOff>
      <xdr:row>107</xdr:row>
      <xdr:rowOff>38863</xdr:rowOff>
    </xdr:to>
    <xdr:cxnSp macro="">
      <xdr:nvCxnSpPr>
        <xdr:cNvPr id="365" name="直線コネクタ 364">
          <a:extLst>
            <a:ext uri="{FF2B5EF4-FFF2-40B4-BE49-F238E27FC236}">
              <a16:creationId xmlns:a16="http://schemas.microsoft.com/office/drawing/2014/main" id="{1F893ADA-515A-45FA-AD87-0FF8A1D38645}"/>
            </a:ext>
          </a:extLst>
        </xdr:cNvPr>
        <xdr:cNvCxnSpPr/>
      </xdr:nvCxnSpPr>
      <xdr:spPr>
        <a:xfrm flipV="1">
          <a:off x="7080250" y="17807939"/>
          <a:ext cx="80645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82314</xdr:rowOff>
    </xdr:from>
    <xdr:ext cx="469744" cy="259045"/>
    <xdr:sp macro="" textlink="">
      <xdr:nvSpPr>
        <xdr:cNvPr id="366" name="n_1aveValue【市民会館】&#10;一人当たり面積">
          <a:extLst>
            <a:ext uri="{FF2B5EF4-FFF2-40B4-BE49-F238E27FC236}">
              <a16:creationId xmlns:a16="http://schemas.microsoft.com/office/drawing/2014/main" id="{3763E01A-C2EB-4CC4-81A2-FD385CA7C112}"/>
            </a:ext>
          </a:extLst>
        </xdr:cNvPr>
        <xdr:cNvSpPr txBox="1"/>
      </xdr:nvSpPr>
      <xdr:spPr>
        <a:xfrm>
          <a:off x="8458277" y="1785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56659</xdr:rowOff>
    </xdr:from>
    <xdr:ext cx="469744" cy="259045"/>
    <xdr:sp macro="" textlink="">
      <xdr:nvSpPr>
        <xdr:cNvPr id="367" name="n_2aveValue【市民会館】&#10;一人当たり面積">
          <a:extLst>
            <a:ext uri="{FF2B5EF4-FFF2-40B4-BE49-F238E27FC236}">
              <a16:creationId xmlns:a16="http://schemas.microsoft.com/office/drawing/2014/main" id="{3AD776CC-7A32-45DD-BA43-9F77F818E64B}"/>
            </a:ext>
          </a:extLst>
        </xdr:cNvPr>
        <xdr:cNvSpPr txBox="1"/>
      </xdr:nvSpPr>
      <xdr:spPr>
        <a:xfrm>
          <a:off x="7677227" y="1748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45229</xdr:rowOff>
    </xdr:from>
    <xdr:ext cx="469744" cy="259045"/>
    <xdr:sp macro="" textlink="">
      <xdr:nvSpPr>
        <xdr:cNvPr id="368" name="n_3aveValue【市民会館】&#10;一人当たり面積">
          <a:extLst>
            <a:ext uri="{FF2B5EF4-FFF2-40B4-BE49-F238E27FC236}">
              <a16:creationId xmlns:a16="http://schemas.microsoft.com/office/drawing/2014/main" id="{A363D316-4660-4F3E-977C-90979FE303AD}"/>
            </a:ext>
          </a:extLst>
        </xdr:cNvPr>
        <xdr:cNvSpPr txBox="1"/>
      </xdr:nvSpPr>
      <xdr:spPr>
        <a:xfrm>
          <a:off x="6864427" y="1747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94759</xdr:rowOff>
    </xdr:from>
    <xdr:ext cx="469744" cy="259045"/>
    <xdr:sp macro="" textlink="">
      <xdr:nvSpPr>
        <xdr:cNvPr id="369" name="n_4aveValue【市民会館】&#10;一人当たり面積">
          <a:extLst>
            <a:ext uri="{FF2B5EF4-FFF2-40B4-BE49-F238E27FC236}">
              <a16:creationId xmlns:a16="http://schemas.microsoft.com/office/drawing/2014/main" id="{80915F9C-3F1D-4D9F-BE34-00B71E1E6C0F}"/>
            </a:ext>
          </a:extLst>
        </xdr:cNvPr>
        <xdr:cNvSpPr txBox="1"/>
      </xdr:nvSpPr>
      <xdr:spPr>
        <a:xfrm>
          <a:off x="6070677" y="1752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98569</xdr:rowOff>
    </xdr:from>
    <xdr:ext cx="469744" cy="259045"/>
    <xdr:sp macro="" textlink="">
      <xdr:nvSpPr>
        <xdr:cNvPr id="370" name="n_1mainValue【市民会館】&#10;一人当たり面積">
          <a:extLst>
            <a:ext uri="{FF2B5EF4-FFF2-40B4-BE49-F238E27FC236}">
              <a16:creationId xmlns:a16="http://schemas.microsoft.com/office/drawing/2014/main" id="{8DB2C47C-801B-4786-BB32-6F9C518643D5}"/>
            </a:ext>
          </a:extLst>
        </xdr:cNvPr>
        <xdr:cNvSpPr txBox="1"/>
      </xdr:nvSpPr>
      <xdr:spPr>
        <a:xfrm>
          <a:off x="8458277" y="1752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76216</xdr:rowOff>
    </xdr:from>
    <xdr:ext cx="469744" cy="259045"/>
    <xdr:sp macro="" textlink="">
      <xdr:nvSpPr>
        <xdr:cNvPr id="371" name="n_2mainValue【市民会館】&#10;一人当たり面積">
          <a:extLst>
            <a:ext uri="{FF2B5EF4-FFF2-40B4-BE49-F238E27FC236}">
              <a16:creationId xmlns:a16="http://schemas.microsoft.com/office/drawing/2014/main" id="{C725BA51-A14C-46CD-B2BF-E68CF7B62001}"/>
            </a:ext>
          </a:extLst>
        </xdr:cNvPr>
        <xdr:cNvSpPr txBox="1"/>
      </xdr:nvSpPr>
      <xdr:spPr>
        <a:xfrm>
          <a:off x="7677227" y="17849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80790</xdr:rowOff>
    </xdr:from>
    <xdr:ext cx="469744" cy="259045"/>
    <xdr:sp macro="" textlink="">
      <xdr:nvSpPr>
        <xdr:cNvPr id="372" name="n_3mainValue【市民会館】&#10;一人当たり面積">
          <a:extLst>
            <a:ext uri="{FF2B5EF4-FFF2-40B4-BE49-F238E27FC236}">
              <a16:creationId xmlns:a16="http://schemas.microsoft.com/office/drawing/2014/main" id="{6E43694B-0C48-49C1-87AC-BB3618ABF8DA}"/>
            </a:ext>
          </a:extLst>
        </xdr:cNvPr>
        <xdr:cNvSpPr txBox="1"/>
      </xdr:nvSpPr>
      <xdr:spPr>
        <a:xfrm>
          <a:off x="6864427" y="17854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3" name="正方形/長方形 372">
          <a:extLst>
            <a:ext uri="{FF2B5EF4-FFF2-40B4-BE49-F238E27FC236}">
              <a16:creationId xmlns:a16="http://schemas.microsoft.com/office/drawing/2014/main" id="{0A9E5813-CD7D-47AC-AB60-6B84CD1AF58B}"/>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4" name="正方形/長方形 373">
          <a:extLst>
            <a:ext uri="{FF2B5EF4-FFF2-40B4-BE49-F238E27FC236}">
              <a16:creationId xmlns:a16="http://schemas.microsoft.com/office/drawing/2014/main" id="{8B35BCA9-377A-40A8-B9B3-C37C0865AD46}"/>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5" name="正方形/長方形 374">
          <a:extLst>
            <a:ext uri="{FF2B5EF4-FFF2-40B4-BE49-F238E27FC236}">
              <a16:creationId xmlns:a16="http://schemas.microsoft.com/office/drawing/2014/main" id="{16DA5CAF-04A2-4E48-8284-228D19252520}"/>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6" name="正方形/長方形 375">
          <a:extLst>
            <a:ext uri="{FF2B5EF4-FFF2-40B4-BE49-F238E27FC236}">
              <a16:creationId xmlns:a16="http://schemas.microsoft.com/office/drawing/2014/main" id="{D11A3EDA-4670-485C-8C17-2A9F95EEE6AA}"/>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7" name="正方形/長方形 376">
          <a:extLst>
            <a:ext uri="{FF2B5EF4-FFF2-40B4-BE49-F238E27FC236}">
              <a16:creationId xmlns:a16="http://schemas.microsoft.com/office/drawing/2014/main" id="{BE8992CB-6801-491F-A8AB-77641627E3E5}"/>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8" name="正方形/長方形 377">
          <a:extLst>
            <a:ext uri="{FF2B5EF4-FFF2-40B4-BE49-F238E27FC236}">
              <a16:creationId xmlns:a16="http://schemas.microsoft.com/office/drawing/2014/main" id="{A7338A5C-7CF9-4215-A5AD-988B39692B30}"/>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9" name="正方形/長方形 378">
          <a:extLst>
            <a:ext uri="{FF2B5EF4-FFF2-40B4-BE49-F238E27FC236}">
              <a16:creationId xmlns:a16="http://schemas.microsoft.com/office/drawing/2014/main" id="{D7C6635A-26BA-4735-A95D-72F6DA3868B4}"/>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0" name="正方形/長方形 379">
          <a:extLst>
            <a:ext uri="{FF2B5EF4-FFF2-40B4-BE49-F238E27FC236}">
              <a16:creationId xmlns:a16="http://schemas.microsoft.com/office/drawing/2014/main" id="{F3859876-B62F-4247-89B9-7AF0FE393A4E}"/>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1" name="テキスト ボックス 380">
          <a:extLst>
            <a:ext uri="{FF2B5EF4-FFF2-40B4-BE49-F238E27FC236}">
              <a16:creationId xmlns:a16="http://schemas.microsoft.com/office/drawing/2014/main" id="{13C5E17F-9106-405A-9F58-9802656B6040}"/>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2" name="直線コネクタ 381">
          <a:extLst>
            <a:ext uri="{FF2B5EF4-FFF2-40B4-BE49-F238E27FC236}">
              <a16:creationId xmlns:a16="http://schemas.microsoft.com/office/drawing/2014/main" id="{C9538712-9F26-4A63-8AB0-B0CE2FCAE877}"/>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3" name="テキスト ボックス 382">
          <a:extLst>
            <a:ext uri="{FF2B5EF4-FFF2-40B4-BE49-F238E27FC236}">
              <a16:creationId xmlns:a16="http://schemas.microsoft.com/office/drawing/2014/main" id="{67632321-93A5-4A24-8340-B62358B1D5E0}"/>
            </a:ext>
          </a:extLst>
        </xdr:cNvPr>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4" name="直線コネクタ 383">
          <a:extLst>
            <a:ext uri="{FF2B5EF4-FFF2-40B4-BE49-F238E27FC236}">
              <a16:creationId xmlns:a16="http://schemas.microsoft.com/office/drawing/2014/main" id="{7161FA10-0B94-4D05-8247-835DDDE58462}"/>
            </a:ext>
          </a:extLst>
        </xdr:cNvPr>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5" name="テキスト ボックス 384">
          <a:extLst>
            <a:ext uri="{FF2B5EF4-FFF2-40B4-BE49-F238E27FC236}">
              <a16:creationId xmlns:a16="http://schemas.microsoft.com/office/drawing/2014/main" id="{833CE7DA-5132-4CC7-B1FC-66D840A303B4}"/>
            </a:ext>
          </a:extLst>
        </xdr:cNvPr>
        <xdr:cNvSpPr txBox="1"/>
      </xdr:nvSpPr>
      <xdr:spPr>
        <a:xfrm>
          <a:off x="107977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6" name="直線コネクタ 385">
          <a:extLst>
            <a:ext uri="{FF2B5EF4-FFF2-40B4-BE49-F238E27FC236}">
              <a16:creationId xmlns:a16="http://schemas.microsoft.com/office/drawing/2014/main" id="{5977261E-A43C-4F30-875C-E319DE9A18C0}"/>
            </a:ext>
          </a:extLst>
        </xdr:cNvPr>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7" name="テキスト ボックス 386">
          <a:extLst>
            <a:ext uri="{FF2B5EF4-FFF2-40B4-BE49-F238E27FC236}">
              <a16:creationId xmlns:a16="http://schemas.microsoft.com/office/drawing/2014/main" id="{2F1EC23A-3DA3-413D-91BF-E0663DB41CC8}"/>
            </a:ext>
          </a:extLst>
        </xdr:cNvPr>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8" name="直線コネクタ 387">
          <a:extLst>
            <a:ext uri="{FF2B5EF4-FFF2-40B4-BE49-F238E27FC236}">
              <a16:creationId xmlns:a16="http://schemas.microsoft.com/office/drawing/2014/main" id="{0C7909DC-300F-4325-B2FD-F2242C1FD335}"/>
            </a:ext>
          </a:extLst>
        </xdr:cNvPr>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9" name="テキスト ボックス 388">
          <a:extLst>
            <a:ext uri="{FF2B5EF4-FFF2-40B4-BE49-F238E27FC236}">
              <a16:creationId xmlns:a16="http://schemas.microsoft.com/office/drawing/2014/main" id="{628545C5-798F-4041-B14E-D9A0FCFDDAB8}"/>
            </a:ext>
          </a:extLst>
        </xdr:cNvPr>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0" name="直線コネクタ 389">
          <a:extLst>
            <a:ext uri="{FF2B5EF4-FFF2-40B4-BE49-F238E27FC236}">
              <a16:creationId xmlns:a16="http://schemas.microsoft.com/office/drawing/2014/main" id="{249B98C6-B625-40D0-9A59-47876461DE91}"/>
            </a:ext>
          </a:extLst>
        </xdr:cNvPr>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1" name="テキスト ボックス 390">
          <a:extLst>
            <a:ext uri="{FF2B5EF4-FFF2-40B4-BE49-F238E27FC236}">
              <a16:creationId xmlns:a16="http://schemas.microsoft.com/office/drawing/2014/main" id="{91862DC5-26E2-48A1-B64A-00527C5304A0}"/>
            </a:ext>
          </a:extLst>
        </xdr:cNvPr>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2" name="直線コネクタ 391">
          <a:extLst>
            <a:ext uri="{FF2B5EF4-FFF2-40B4-BE49-F238E27FC236}">
              <a16:creationId xmlns:a16="http://schemas.microsoft.com/office/drawing/2014/main" id="{B4D38964-41E8-421C-95D2-9C85BB8CCDAC}"/>
            </a:ext>
          </a:extLst>
        </xdr:cNvPr>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3" name="テキスト ボックス 392">
          <a:extLst>
            <a:ext uri="{FF2B5EF4-FFF2-40B4-BE49-F238E27FC236}">
              <a16:creationId xmlns:a16="http://schemas.microsoft.com/office/drawing/2014/main" id="{29B1D891-FC8D-477A-B853-E208C063D044}"/>
            </a:ext>
          </a:extLst>
        </xdr:cNvPr>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4" name="直線コネクタ 393">
          <a:extLst>
            <a:ext uri="{FF2B5EF4-FFF2-40B4-BE49-F238E27FC236}">
              <a16:creationId xmlns:a16="http://schemas.microsoft.com/office/drawing/2014/main" id="{4A19D326-1DAC-4AB7-9CB8-C5F604E4B478}"/>
            </a:ext>
          </a:extLst>
        </xdr:cNvPr>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5" name="テキスト ボックス 394">
          <a:extLst>
            <a:ext uri="{FF2B5EF4-FFF2-40B4-BE49-F238E27FC236}">
              <a16:creationId xmlns:a16="http://schemas.microsoft.com/office/drawing/2014/main" id="{2B2CD277-1494-4553-8E27-97BBE39A03CC}"/>
            </a:ext>
          </a:extLst>
        </xdr:cNvPr>
        <xdr:cNvSpPr txBox="1"/>
      </xdr:nvSpPr>
      <xdr:spPr>
        <a:xfrm>
          <a:off x="1090691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6" name="直線コネクタ 395">
          <a:extLst>
            <a:ext uri="{FF2B5EF4-FFF2-40B4-BE49-F238E27FC236}">
              <a16:creationId xmlns:a16="http://schemas.microsoft.com/office/drawing/2014/main" id="{AADAFBE7-4595-44BA-A4A4-6DF2CCC2DB77}"/>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一般廃棄物処理施設】&#10;有形固定資産減価償却率グラフ枠">
          <a:extLst>
            <a:ext uri="{FF2B5EF4-FFF2-40B4-BE49-F238E27FC236}">
              <a16:creationId xmlns:a16="http://schemas.microsoft.com/office/drawing/2014/main" id="{48F2FA38-9DE9-4064-B97C-F5121217C41F}"/>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xdr:rowOff>
    </xdr:from>
    <xdr:to>
      <xdr:col>85</xdr:col>
      <xdr:colOff>126364</xdr:colOff>
      <xdr:row>42</xdr:row>
      <xdr:rowOff>92528</xdr:rowOff>
    </xdr:to>
    <xdr:cxnSp macro="">
      <xdr:nvCxnSpPr>
        <xdr:cNvPr id="398" name="直線コネクタ 397">
          <a:extLst>
            <a:ext uri="{FF2B5EF4-FFF2-40B4-BE49-F238E27FC236}">
              <a16:creationId xmlns:a16="http://schemas.microsoft.com/office/drawing/2014/main" id="{2D4BF7F2-B891-4AEB-A0F6-FA546D6BD058}"/>
            </a:ext>
          </a:extLst>
        </xdr:cNvPr>
        <xdr:cNvCxnSpPr/>
      </xdr:nvCxnSpPr>
      <xdr:spPr>
        <a:xfrm flipV="1">
          <a:off x="14699614" y="5624104"/>
          <a:ext cx="0" cy="1408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99" name="【一般廃棄物処理施設】&#10;有形固定資産減価償却率最小値テキスト">
          <a:extLst>
            <a:ext uri="{FF2B5EF4-FFF2-40B4-BE49-F238E27FC236}">
              <a16:creationId xmlns:a16="http://schemas.microsoft.com/office/drawing/2014/main" id="{6726D47F-862F-4926-8F40-AABD9EBCE0B6}"/>
            </a:ext>
          </a:extLst>
        </xdr:cNvPr>
        <xdr:cNvSpPr txBox="1"/>
      </xdr:nvSpPr>
      <xdr:spPr>
        <a:xfrm>
          <a:off x="14738350" y="703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0" name="直線コネクタ 399">
          <a:extLst>
            <a:ext uri="{FF2B5EF4-FFF2-40B4-BE49-F238E27FC236}">
              <a16:creationId xmlns:a16="http://schemas.microsoft.com/office/drawing/2014/main" id="{A83DC443-EF65-4C78-8E00-FC7A7D412279}"/>
            </a:ext>
          </a:extLst>
        </xdr:cNvPr>
        <xdr:cNvCxnSpPr/>
      </xdr:nvCxnSpPr>
      <xdr:spPr>
        <a:xfrm>
          <a:off x="14611350" y="70330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122481</xdr:rowOff>
    </xdr:from>
    <xdr:ext cx="405111" cy="259045"/>
    <xdr:sp macro="" textlink="">
      <xdr:nvSpPr>
        <xdr:cNvPr id="401" name="【一般廃棄物処理施設】&#10;有形固定資産減価償却率最大値テキスト">
          <a:extLst>
            <a:ext uri="{FF2B5EF4-FFF2-40B4-BE49-F238E27FC236}">
              <a16:creationId xmlns:a16="http://schemas.microsoft.com/office/drawing/2014/main" id="{54B8A6B7-CEB3-462D-AAEB-473506835792}"/>
            </a:ext>
          </a:extLst>
        </xdr:cNvPr>
        <xdr:cNvSpPr txBox="1"/>
      </xdr:nvSpPr>
      <xdr:spPr>
        <a:xfrm>
          <a:off x="14738350" y="5412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xdr:rowOff>
    </xdr:from>
    <xdr:to>
      <xdr:col>86</xdr:col>
      <xdr:colOff>25400</xdr:colOff>
      <xdr:row>34</xdr:row>
      <xdr:rowOff>4354</xdr:rowOff>
    </xdr:to>
    <xdr:cxnSp macro="">
      <xdr:nvCxnSpPr>
        <xdr:cNvPr id="402" name="直線コネクタ 401">
          <a:extLst>
            <a:ext uri="{FF2B5EF4-FFF2-40B4-BE49-F238E27FC236}">
              <a16:creationId xmlns:a16="http://schemas.microsoft.com/office/drawing/2014/main" id="{AF42246F-CB82-4DEF-928C-33F375E06094}"/>
            </a:ext>
          </a:extLst>
        </xdr:cNvPr>
        <xdr:cNvCxnSpPr/>
      </xdr:nvCxnSpPr>
      <xdr:spPr>
        <a:xfrm>
          <a:off x="14611350" y="56241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52812</xdr:rowOff>
    </xdr:from>
    <xdr:ext cx="405111" cy="259045"/>
    <xdr:sp macro="" textlink="">
      <xdr:nvSpPr>
        <xdr:cNvPr id="403" name="【一般廃棄物処理施設】&#10;有形固定資産減価償却率平均値テキスト">
          <a:extLst>
            <a:ext uri="{FF2B5EF4-FFF2-40B4-BE49-F238E27FC236}">
              <a16:creationId xmlns:a16="http://schemas.microsoft.com/office/drawing/2014/main" id="{26694546-A288-4842-8F31-ECE94C3E77FC}"/>
            </a:ext>
          </a:extLst>
        </xdr:cNvPr>
        <xdr:cNvSpPr txBox="1"/>
      </xdr:nvSpPr>
      <xdr:spPr>
        <a:xfrm>
          <a:off x="14738350" y="6332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74385</xdr:rowOff>
    </xdr:from>
    <xdr:to>
      <xdr:col>85</xdr:col>
      <xdr:colOff>177800</xdr:colOff>
      <xdr:row>39</xdr:row>
      <xdr:rowOff>4535</xdr:rowOff>
    </xdr:to>
    <xdr:sp macro="" textlink="">
      <xdr:nvSpPr>
        <xdr:cNvPr id="404" name="フローチャート: 判断 403">
          <a:extLst>
            <a:ext uri="{FF2B5EF4-FFF2-40B4-BE49-F238E27FC236}">
              <a16:creationId xmlns:a16="http://schemas.microsoft.com/office/drawing/2014/main" id="{4758D3D6-DC4F-4A3B-BA81-8E8BC71832F1}"/>
            </a:ext>
          </a:extLst>
        </xdr:cNvPr>
        <xdr:cNvSpPr/>
      </xdr:nvSpPr>
      <xdr:spPr>
        <a:xfrm>
          <a:off x="14649450" y="635453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90715</xdr:rowOff>
    </xdr:from>
    <xdr:to>
      <xdr:col>81</xdr:col>
      <xdr:colOff>101600</xdr:colOff>
      <xdr:row>39</xdr:row>
      <xdr:rowOff>20865</xdr:rowOff>
    </xdr:to>
    <xdr:sp macro="" textlink="">
      <xdr:nvSpPr>
        <xdr:cNvPr id="405" name="フローチャート: 判断 404">
          <a:extLst>
            <a:ext uri="{FF2B5EF4-FFF2-40B4-BE49-F238E27FC236}">
              <a16:creationId xmlns:a16="http://schemas.microsoft.com/office/drawing/2014/main" id="{C4524EDD-0207-4AA6-BFE1-9733B8DB3B60}"/>
            </a:ext>
          </a:extLst>
        </xdr:cNvPr>
        <xdr:cNvSpPr/>
      </xdr:nvSpPr>
      <xdr:spPr>
        <a:xfrm>
          <a:off x="13887450" y="63708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5806</xdr:rowOff>
    </xdr:from>
    <xdr:to>
      <xdr:col>76</xdr:col>
      <xdr:colOff>165100</xdr:colOff>
      <xdr:row>38</xdr:row>
      <xdr:rowOff>107406</xdr:rowOff>
    </xdr:to>
    <xdr:sp macro="" textlink="">
      <xdr:nvSpPr>
        <xdr:cNvPr id="406" name="フローチャート: 判断 405">
          <a:extLst>
            <a:ext uri="{FF2B5EF4-FFF2-40B4-BE49-F238E27FC236}">
              <a16:creationId xmlns:a16="http://schemas.microsoft.com/office/drawing/2014/main" id="{38F986C3-63EC-4474-B675-E220157702A0}"/>
            </a:ext>
          </a:extLst>
        </xdr:cNvPr>
        <xdr:cNvSpPr/>
      </xdr:nvSpPr>
      <xdr:spPr>
        <a:xfrm>
          <a:off x="13093700" y="6285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4173</xdr:rowOff>
    </xdr:from>
    <xdr:to>
      <xdr:col>72</xdr:col>
      <xdr:colOff>38100</xdr:colOff>
      <xdr:row>38</xdr:row>
      <xdr:rowOff>105773</xdr:rowOff>
    </xdr:to>
    <xdr:sp macro="" textlink="">
      <xdr:nvSpPr>
        <xdr:cNvPr id="407" name="フローチャート: 判断 406">
          <a:extLst>
            <a:ext uri="{FF2B5EF4-FFF2-40B4-BE49-F238E27FC236}">
              <a16:creationId xmlns:a16="http://schemas.microsoft.com/office/drawing/2014/main" id="{C908D378-EFBA-4337-8003-FF8C8935859B}"/>
            </a:ext>
          </a:extLst>
        </xdr:cNvPr>
        <xdr:cNvSpPr/>
      </xdr:nvSpPr>
      <xdr:spPr>
        <a:xfrm>
          <a:off x="12299950" y="628432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164193</xdr:rowOff>
    </xdr:from>
    <xdr:to>
      <xdr:col>67</xdr:col>
      <xdr:colOff>101600</xdr:colOff>
      <xdr:row>39</xdr:row>
      <xdr:rowOff>94343</xdr:rowOff>
    </xdr:to>
    <xdr:sp macro="" textlink="">
      <xdr:nvSpPr>
        <xdr:cNvPr id="408" name="フローチャート: 判断 407">
          <a:extLst>
            <a:ext uri="{FF2B5EF4-FFF2-40B4-BE49-F238E27FC236}">
              <a16:creationId xmlns:a16="http://schemas.microsoft.com/office/drawing/2014/main" id="{9414AB01-C9AB-4263-8D80-2C3BCC3F7D29}"/>
            </a:ext>
          </a:extLst>
        </xdr:cNvPr>
        <xdr:cNvSpPr/>
      </xdr:nvSpPr>
      <xdr:spPr>
        <a:xfrm>
          <a:off x="11487150" y="64443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9" name="テキスト ボックス 408">
          <a:extLst>
            <a:ext uri="{FF2B5EF4-FFF2-40B4-BE49-F238E27FC236}">
              <a16:creationId xmlns:a16="http://schemas.microsoft.com/office/drawing/2014/main" id="{C353207C-67BB-4CD6-87C2-66829FE98BFB}"/>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33DAB327-CBF5-4845-B1F9-29474FA970C1}"/>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0A0F2E43-2E4C-4037-ACED-4FA286E68C5D}"/>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019482D4-006C-4B12-A5FB-10B220D9D253}"/>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4D9BA080-2B72-4444-A174-C9BDB0779E49}"/>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64589</xdr:rowOff>
    </xdr:from>
    <xdr:to>
      <xdr:col>85</xdr:col>
      <xdr:colOff>177800</xdr:colOff>
      <xdr:row>37</xdr:row>
      <xdr:rowOff>166188</xdr:rowOff>
    </xdr:to>
    <xdr:sp macro="" textlink="">
      <xdr:nvSpPr>
        <xdr:cNvPr id="414" name="楕円 413">
          <a:extLst>
            <a:ext uri="{FF2B5EF4-FFF2-40B4-BE49-F238E27FC236}">
              <a16:creationId xmlns:a16="http://schemas.microsoft.com/office/drawing/2014/main" id="{B10D27EE-F210-4623-B9B4-DF7FCA2F8BBD}"/>
            </a:ext>
          </a:extLst>
        </xdr:cNvPr>
        <xdr:cNvSpPr/>
      </xdr:nvSpPr>
      <xdr:spPr>
        <a:xfrm>
          <a:off x="14649450" y="6179639"/>
          <a:ext cx="9525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87466</xdr:rowOff>
    </xdr:from>
    <xdr:ext cx="405111" cy="259045"/>
    <xdr:sp macro="" textlink="">
      <xdr:nvSpPr>
        <xdr:cNvPr id="415" name="【一般廃棄物処理施設】&#10;有形固定資産減価償却率該当値テキスト">
          <a:extLst>
            <a:ext uri="{FF2B5EF4-FFF2-40B4-BE49-F238E27FC236}">
              <a16:creationId xmlns:a16="http://schemas.microsoft.com/office/drawing/2014/main" id="{57DBE45B-F7D8-4B8A-9031-C58079F01460}"/>
            </a:ext>
          </a:extLst>
        </xdr:cNvPr>
        <xdr:cNvSpPr txBox="1"/>
      </xdr:nvSpPr>
      <xdr:spPr>
        <a:xfrm>
          <a:off x="14738350" y="6037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22134</xdr:rowOff>
    </xdr:from>
    <xdr:to>
      <xdr:col>81</xdr:col>
      <xdr:colOff>101600</xdr:colOff>
      <xdr:row>37</xdr:row>
      <xdr:rowOff>123734</xdr:rowOff>
    </xdr:to>
    <xdr:sp macro="" textlink="">
      <xdr:nvSpPr>
        <xdr:cNvPr id="416" name="楕円 415">
          <a:extLst>
            <a:ext uri="{FF2B5EF4-FFF2-40B4-BE49-F238E27FC236}">
              <a16:creationId xmlns:a16="http://schemas.microsoft.com/office/drawing/2014/main" id="{B8835497-F370-47FF-9B6D-87332E4E2376}"/>
            </a:ext>
          </a:extLst>
        </xdr:cNvPr>
        <xdr:cNvSpPr/>
      </xdr:nvSpPr>
      <xdr:spPr>
        <a:xfrm>
          <a:off x="13887450" y="613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72934</xdr:rowOff>
    </xdr:from>
    <xdr:to>
      <xdr:col>85</xdr:col>
      <xdr:colOff>127000</xdr:colOff>
      <xdr:row>37</xdr:row>
      <xdr:rowOff>115389</xdr:rowOff>
    </xdr:to>
    <xdr:cxnSp macro="">
      <xdr:nvCxnSpPr>
        <xdr:cNvPr id="417" name="直線コネクタ 416">
          <a:extLst>
            <a:ext uri="{FF2B5EF4-FFF2-40B4-BE49-F238E27FC236}">
              <a16:creationId xmlns:a16="http://schemas.microsoft.com/office/drawing/2014/main" id="{1A1A0DB5-C2ED-45EF-BA9E-5E2D5EF538EB}"/>
            </a:ext>
          </a:extLst>
        </xdr:cNvPr>
        <xdr:cNvCxnSpPr/>
      </xdr:nvCxnSpPr>
      <xdr:spPr>
        <a:xfrm>
          <a:off x="13938250" y="6187984"/>
          <a:ext cx="762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149497</xdr:rowOff>
    </xdr:from>
    <xdr:to>
      <xdr:col>76</xdr:col>
      <xdr:colOff>165100</xdr:colOff>
      <xdr:row>37</xdr:row>
      <xdr:rowOff>79647</xdr:rowOff>
    </xdr:to>
    <xdr:sp macro="" textlink="">
      <xdr:nvSpPr>
        <xdr:cNvPr id="418" name="楕円 417">
          <a:extLst>
            <a:ext uri="{FF2B5EF4-FFF2-40B4-BE49-F238E27FC236}">
              <a16:creationId xmlns:a16="http://schemas.microsoft.com/office/drawing/2014/main" id="{795BF10F-7CC2-48DF-B66A-F5ACB84260A0}"/>
            </a:ext>
          </a:extLst>
        </xdr:cNvPr>
        <xdr:cNvSpPr/>
      </xdr:nvSpPr>
      <xdr:spPr>
        <a:xfrm>
          <a:off x="13093700" y="609944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28847</xdr:rowOff>
    </xdr:from>
    <xdr:to>
      <xdr:col>81</xdr:col>
      <xdr:colOff>50800</xdr:colOff>
      <xdr:row>37</xdr:row>
      <xdr:rowOff>72934</xdr:rowOff>
    </xdr:to>
    <xdr:cxnSp macro="">
      <xdr:nvCxnSpPr>
        <xdr:cNvPr id="419" name="直線コネクタ 418">
          <a:extLst>
            <a:ext uri="{FF2B5EF4-FFF2-40B4-BE49-F238E27FC236}">
              <a16:creationId xmlns:a16="http://schemas.microsoft.com/office/drawing/2014/main" id="{1D8FD0E9-37B0-438E-B3F8-AE7376801045}"/>
            </a:ext>
          </a:extLst>
        </xdr:cNvPr>
        <xdr:cNvCxnSpPr/>
      </xdr:nvCxnSpPr>
      <xdr:spPr>
        <a:xfrm>
          <a:off x="13144500" y="6143897"/>
          <a:ext cx="79375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108676</xdr:rowOff>
    </xdr:from>
    <xdr:to>
      <xdr:col>72</xdr:col>
      <xdr:colOff>38100</xdr:colOff>
      <xdr:row>37</xdr:row>
      <xdr:rowOff>38826</xdr:rowOff>
    </xdr:to>
    <xdr:sp macro="" textlink="">
      <xdr:nvSpPr>
        <xdr:cNvPr id="420" name="楕円 419">
          <a:extLst>
            <a:ext uri="{FF2B5EF4-FFF2-40B4-BE49-F238E27FC236}">
              <a16:creationId xmlns:a16="http://schemas.microsoft.com/office/drawing/2014/main" id="{7BB85633-1556-4609-8DC3-7E0255791B5E}"/>
            </a:ext>
          </a:extLst>
        </xdr:cNvPr>
        <xdr:cNvSpPr/>
      </xdr:nvSpPr>
      <xdr:spPr>
        <a:xfrm>
          <a:off x="12299950" y="605862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159476</xdr:rowOff>
    </xdr:from>
    <xdr:to>
      <xdr:col>76</xdr:col>
      <xdr:colOff>114300</xdr:colOff>
      <xdr:row>37</xdr:row>
      <xdr:rowOff>28847</xdr:rowOff>
    </xdr:to>
    <xdr:cxnSp macro="">
      <xdr:nvCxnSpPr>
        <xdr:cNvPr id="421" name="直線コネクタ 420">
          <a:extLst>
            <a:ext uri="{FF2B5EF4-FFF2-40B4-BE49-F238E27FC236}">
              <a16:creationId xmlns:a16="http://schemas.microsoft.com/office/drawing/2014/main" id="{75D5C612-37A4-4EA0-A5C1-802D629693C3}"/>
            </a:ext>
          </a:extLst>
        </xdr:cNvPr>
        <xdr:cNvCxnSpPr/>
      </xdr:nvCxnSpPr>
      <xdr:spPr>
        <a:xfrm>
          <a:off x="12344400" y="6109426"/>
          <a:ext cx="8001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11992</xdr:rowOff>
    </xdr:from>
    <xdr:ext cx="405111" cy="259045"/>
    <xdr:sp macro="" textlink="">
      <xdr:nvSpPr>
        <xdr:cNvPr id="422" name="n_1aveValue【一般廃棄物処理施設】&#10;有形固定資産減価償却率">
          <a:extLst>
            <a:ext uri="{FF2B5EF4-FFF2-40B4-BE49-F238E27FC236}">
              <a16:creationId xmlns:a16="http://schemas.microsoft.com/office/drawing/2014/main" id="{112EA8B3-7ABC-4157-9954-C7E7AC872442}"/>
            </a:ext>
          </a:extLst>
        </xdr:cNvPr>
        <xdr:cNvSpPr txBox="1"/>
      </xdr:nvSpPr>
      <xdr:spPr>
        <a:xfrm>
          <a:off x="13742044" y="6457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98533</xdr:rowOff>
    </xdr:from>
    <xdr:ext cx="405111" cy="259045"/>
    <xdr:sp macro="" textlink="">
      <xdr:nvSpPr>
        <xdr:cNvPr id="423" name="n_2aveValue【一般廃棄物処理施設】&#10;有形固定資産減価償却率">
          <a:extLst>
            <a:ext uri="{FF2B5EF4-FFF2-40B4-BE49-F238E27FC236}">
              <a16:creationId xmlns:a16="http://schemas.microsoft.com/office/drawing/2014/main" id="{766C1FBC-562B-411F-A680-910DB8DDED53}"/>
            </a:ext>
          </a:extLst>
        </xdr:cNvPr>
        <xdr:cNvSpPr txBox="1"/>
      </xdr:nvSpPr>
      <xdr:spPr>
        <a:xfrm>
          <a:off x="12960994" y="6378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96900</xdr:rowOff>
    </xdr:from>
    <xdr:ext cx="405111" cy="259045"/>
    <xdr:sp macro="" textlink="">
      <xdr:nvSpPr>
        <xdr:cNvPr id="424" name="n_3aveValue【一般廃棄物処理施設】&#10;有形固定資産減価償却率">
          <a:extLst>
            <a:ext uri="{FF2B5EF4-FFF2-40B4-BE49-F238E27FC236}">
              <a16:creationId xmlns:a16="http://schemas.microsoft.com/office/drawing/2014/main" id="{FCE0D685-CD7A-4A3D-ACBE-8824053B387F}"/>
            </a:ext>
          </a:extLst>
        </xdr:cNvPr>
        <xdr:cNvSpPr txBox="1"/>
      </xdr:nvSpPr>
      <xdr:spPr>
        <a:xfrm>
          <a:off x="12167244" y="6377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110870</xdr:rowOff>
    </xdr:from>
    <xdr:ext cx="405111" cy="259045"/>
    <xdr:sp macro="" textlink="">
      <xdr:nvSpPr>
        <xdr:cNvPr id="425" name="n_4aveValue【一般廃棄物処理施設】&#10;有形固定資産減価償却率">
          <a:extLst>
            <a:ext uri="{FF2B5EF4-FFF2-40B4-BE49-F238E27FC236}">
              <a16:creationId xmlns:a16="http://schemas.microsoft.com/office/drawing/2014/main" id="{D82C502F-9549-4C82-9D5C-0698A1315D2B}"/>
            </a:ext>
          </a:extLst>
        </xdr:cNvPr>
        <xdr:cNvSpPr txBox="1"/>
      </xdr:nvSpPr>
      <xdr:spPr>
        <a:xfrm>
          <a:off x="11354444" y="622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140261</xdr:rowOff>
    </xdr:from>
    <xdr:ext cx="405111" cy="259045"/>
    <xdr:sp macro="" textlink="">
      <xdr:nvSpPr>
        <xdr:cNvPr id="426" name="n_1mainValue【一般廃棄物処理施設】&#10;有形固定資産減価償却率">
          <a:extLst>
            <a:ext uri="{FF2B5EF4-FFF2-40B4-BE49-F238E27FC236}">
              <a16:creationId xmlns:a16="http://schemas.microsoft.com/office/drawing/2014/main" id="{0A69D35F-A87D-43B2-8603-F4103E4D3194}"/>
            </a:ext>
          </a:extLst>
        </xdr:cNvPr>
        <xdr:cNvSpPr txBox="1"/>
      </xdr:nvSpPr>
      <xdr:spPr>
        <a:xfrm>
          <a:off x="13742044" y="5925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96174</xdr:rowOff>
    </xdr:from>
    <xdr:ext cx="405111" cy="259045"/>
    <xdr:sp macro="" textlink="">
      <xdr:nvSpPr>
        <xdr:cNvPr id="427" name="n_2mainValue【一般廃棄物処理施設】&#10;有形固定資産減価償却率">
          <a:extLst>
            <a:ext uri="{FF2B5EF4-FFF2-40B4-BE49-F238E27FC236}">
              <a16:creationId xmlns:a16="http://schemas.microsoft.com/office/drawing/2014/main" id="{FDC9B933-6BBE-44AA-960F-0FC6B1409D43}"/>
            </a:ext>
          </a:extLst>
        </xdr:cNvPr>
        <xdr:cNvSpPr txBox="1"/>
      </xdr:nvSpPr>
      <xdr:spPr>
        <a:xfrm>
          <a:off x="12960994" y="5881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55353</xdr:rowOff>
    </xdr:from>
    <xdr:ext cx="405111" cy="259045"/>
    <xdr:sp macro="" textlink="">
      <xdr:nvSpPr>
        <xdr:cNvPr id="428" name="n_3mainValue【一般廃棄物処理施設】&#10;有形固定資産減価償却率">
          <a:extLst>
            <a:ext uri="{FF2B5EF4-FFF2-40B4-BE49-F238E27FC236}">
              <a16:creationId xmlns:a16="http://schemas.microsoft.com/office/drawing/2014/main" id="{57B23312-B4A0-4C5D-849F-A28BE5EED7E7}"/>
            </a:ext>
          </a:extLst>
        </xdr:cNvPr>
        <xdr:cNvSpPr txBox="1"/>
      </xdr:nvSpPr>
      <xdr:spPr>
        <a:xfrm>
          <a:off x="12167244" y="5840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9" name="正方形/長方形 428">
          <a:extLst>
            <a:ext uri="{FF2B5EF4-FFF2-40B4-BE49-F238E27FC236}">
              <a16:creationId xmlns:a16="http://schemas.microsoft.com/office/drawing/2014/main" id="{250EAA65-680F-45A0-96A1-55A403CCAEAC}"/>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0" name="正方形/長方形 429">
          <a:extLst>
            <a:ext uri="{FF2B5EF4-FFF2-40B4-BE49-F238E27FC236}">
              <a16:creationId xmlns:a16="http://schemas.microsoft.com/office/drawing/2014/main" id="{4C90C955-4CF6-40BD-ADD0-9CA92FC000E9}"/>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1" name="正方形/長方形 430">
          <a:extLst>
            <a:ext uri="{FF2B5EF4-FFF2-40B4-BE49-F238E27FC236}">
              <a16:creationId xmlns:a16="http://schemas.microsoft.com/office/drawing/2014/main" id="{B6227DEA-4D10-44EE-8375-05002C8A9039}"/>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2" name="正方形/長方形 431">
          <a:extLst>
            <a:ext uri="{FF2B5EF4-FFF2-40B4-BE49-F238E27FC236}">
              <a16:creationId xmlns:a16="http://schemas.microsoft.com/office/drawing/2014/main" id="{9EDEB320-C3E5-4EF7-A1CC-6F903DA6596A}"/>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3" name="正方形/長方形 432">
          <a:extLst>
            <a:ext uri="{FF2B5EF4-FFF2-40B4-BE49-F238E27FC236}">
              <a16:creationId xmlns:a16="http://schemas.microsoft.com/office/drawing/2014/main" id="{9D6C7F77-A5D5-4CCC-9326-7011E723080A}"/>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4" name="正方形/長方形 433">
          <a:extLst>
            <a:ext uri="{FF2B5EF4-FFF2-40B4-BE49-F238E27FC236}">
              <a16:creationId xmlns:a16="http://schemas.microsoft.com/office/drawing/2014/main" id="{A6570471-1F8F-4477-894D-2FEF712DEE78}"/>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5" name="正方形/長方形 434">
          <a:extLst>
            <a:ext uri="{FF2B5EF4-FFF2-40B4-BE49-F238E27FC236}">
              <a16:creationId xmlns:a16="http://schemas.microsoft.com/office/drawing/2014/main" id="{3E6387A5-9268-40FC-853F-49D6EB7A8B22}"/>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6" name="正方形/長方形 435">
          <a:extLst>
            <a:ext uri="{FF2B5EF4-FFF2-40B4-BE49-F238E27FC236}">
              <a16:creationId xmlns:a16="http://schemas.microsoft.com/office/drawing/2014/main" id="{86342867-2516-4BA3-AF74-FAA013B5E923}"/>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7" name="テキスト ボックス 436">
          <a:extLst>
            <a:ext uri="{FF2B5EF4-FFF2-40B4-BE49-F238E27FC236}">
              <a16:creationId xmlns:a16="http://schemas.microsoft.com/office/drawing/2014/main" id="{E527C849-E7B2-429B-96FF-7FF41F3F1C94}"/>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8" name="直線コネクタ 437">
          <a:extLst>
            <a:ext uri="{FF2B5EF4-FFF2-40B4-BE49-F238E27FC236}">
              <a16:creationId xmlns:a16="http://schemas.microsoft.com/office/drawing/2014/main" id="{1DFA9081-4AF7-4DF2-A6E6-1F86A18BACAE}"/>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9" name="直線コネクタ 438">
          <a:extLst>
            <a:ext uri="{FF2B5EF4-FFF2-40B4-BE49-F238E27FC236}">
              <a16:creationId xmlns:a16="http://schemas.microsoft.com/office/drawing/2014/main" id="{16F4EFFD-10B3-4984-8B46-5502EE7B157B}"/>
            </a:ext>
          </a:extLst>
        </xdr:cNvPr>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0" name="テキスト ボックス 439">
          <a:extLst>
            <a:ext uri="{FF2B5EF4-FFF2-40B4-BE49-F238E27FC236}">
              <a16:creationId xmlns:a16="http://schemas.microsoft.com/office/drawing/2014/main" id="{F9CDAF9E-38EE-4EA1-A6BE-69FBC3656A09}"/>
            </a:ext>
          </a:extLst>
        </xdr:cNvPr>
        <xdr:cNvSpPr txBox="1"/>
      </xdr:nvSpPr>
      <xdr:spPr>
        <a:xfrm>
          <a:off x="16248514" y="67729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1" name="直線コネクタ 440">
          <a:extLst>
            <a:ext uri="{FF2B5EF4-FFF2-40B4-BE49-F238E27FC236}">
              <a16:creationId xmlns:a16="http://schemas.microsoft.com/office/drawing/2014/main" id="{9D6A85F7-E41E-497C-88F8-E7642F525A8A}"/>
            </a:ext>
          </a:extLst>
        </xdr:cNvPr>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2" name="テキスト ボックス 441">
          <a:extLst>
            <a:ext uri="{FF2B5EF4-FFF2-40B4-BE49-F238E27FC236}">
              <a16:creationId xmlns:a16="http://schemas.microsoft.com/office/drawing/2014/main" id="{F7FB258D-424F-4BAA-9449-1371A85079E3}"/>
            </a:ext>
          </a:extLst>
        </xdr:cNvPr>
        <xdr:cNvSpPr txBox="1"/>
      </xdr:nvSpPr>
      <xdr:spPr>
        <a:xfrm>
          <a:off x="15939981" y="6328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3" name="直線コネクタ 442">
          <a:extLst>
            <a:ext uri="{FF2B5EF4-FFF2-40B4-BE49-F238E27FC236}">
              <a16:creationId xmlns:a16="http://schemas.microsoft.com/office/drawing/2014/main" id="{7547514D-0529-4821-9E36-B09950347493}"/>
            </a:ext>
          </a:extLst>
        </xdr:cNvPr>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44" name="テキスト ボックス 443">
          <a:extLst>
            <a:ext uri="{FF2B5EF4-FFF2-40B4-BE49-F238E27FC236}">
              <a16:creationId xmlns:a16="http://schemas.microsoft.com/office/drawing/2014/main" id="{843B9AD8-16F4-4597-A537-CD25642C7B93}"/>
            </a:ext>
          </a:extLst>
        </xdr:cNvPr>
        <xdr:cNvSpPr txBox="1"/>
      </xdr:nvSpPr>
      <xdr:spPr>
        <a:xfrm>
          <a:off x="15939981" y="5890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5" name="直線コネクタ 444">
          <a:extLst>
            <a:ext uri="{FF2B5EF4-FFF2-40B4-BE49-F238E27FC236}">
              <a16:creationId xmlns:a16="http://schemas.microsoft.com/office/drawing/2014/main" id="{D15E9D8B-25A7-4393-8946-04131B56012B}"/>
            </a:ext>
          </a:extLst>
        </xdr:cNvPr>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46" name="テキスト ボックス 445">
          <a:extLst>
            <a:ext uri="{FF2B5EF4-FFF2-40B4-BE49-F238E27FC236}">
              <a16:creationId xmlns:a16="http://schemas.microsoft.com/office/drawing/2014/main" id="{1AD80C4E-2F06-494B-87CE-3E4BE2C0D8FE}"/>
            </a:ext>
          </a:extLst>
        </xdr:cNvPr>
        <xdr:cNvSpPr txBox="1"/>
      </xdr:nvSpPr>
      <xdr:spPr>
        <a:xfrm>
          <a:off x="15939981" y="5452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7" name="直線コネクタ 446">
          <a:extLst>
            <a:ext uri="{FF2B5EF4-FFF2-40B4-BE49-F238E27FC236}">
              <a16:creationId xmlns:a16="http://schemas.microsoft.com/office/drawing/2014/main" id="{4B7C7093-BC87-4798-A770-E40ABC8DC4CF}"/>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8" name="テキスト ボックス 447">
          <a:extLst>
            <a:ext uri="{FF2B5EF4-FFF2-40B4-BE49-F238E27FC236}">
              <a16:creationId xmlns:a16="http://schemas.microsoft.com/office/drawing/2014/main" id="{E2C4435A-5F12-46BB-A40C-33B9AA9560BA}"/>
            </a:ext>
          </a:extLst>
        </xdr:cNvPr>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9" name="【一般廃棄物処理施設】&#10;一人当たり有形固定資産（償却資産）額グラフ枠">
          <a:extLst>
            <a:ext uri="{FF2B5EF4-FFF2-40B4-BE49-F238E27FC236}">
              <a16:creationId xmlns:a16="http://schemas.microsoft.com/office/drawing/2014/main" id="{8A6452DF-7C12-4F69-BE17-2E560D7B685C}"/>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81636</xdr:rowOff>
    </xdr:from>
    <xdr:to>
      <xdr:col>116</xdr:col>
      <xdr:colOff>62864</xdr:colOff>
      <xdr:row>41</xdr:row>
      <xdr:rowOff>133107</xdr:rowOff>
    </xdr:to>
    <xdr:cxnSp macro="">
      <xdr:nvCxnSpPr>
        <xdr:cNvPr id="450" name="直線コネクタ 449">
          <a:extLst>
            <a:ext uri="{FF2B5EF4-FFF2-40B4-BE49-F238E27FC236}">
              <a16:creationId xmlns:a16="http://schemas.microsoft.com/office/drawing/2014/main" id="{98FB224C-4657-4269-BB0A-1DF6B192C471}"/>
            </a:ext>
          </a:extLst>
        </xdr:cNvPr>
        <xdr:cNvCxnSpPr/>
      </xdr:nvCxnSpPr>
      <xdr:spPr>
        <a:xfrm flipV="1">
          <a:off x="19951064" y="5536286"/>
          <a:ext cx="0" cy="137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136934</xdr:rowOff>
    </xdr:from>
    <xdr:ext cx="378565" cy="259045"/>
    <xdr:sp macro="" textlink="">
      <xdr:nvSpPr>
        <xdr:cNvPr id="451" name="【一般廃棄物処理施設】&#10;一人当たり有形固定資産（償却資産）額最小値テキスト">
          <a:extLst>
            <a:ext uri="{FF2B5EF4-FFF2-40B4-BE49-F238E27FC236}">
              <a16:creationId xmlns:a16="http://schemas.microsoft.com/office/drawing/2014/main" id="{8CF97F9B-45F2-4EC2-A42A-416448809011}"/>
            </a:ext>
          </a:extLst>
        </xdr:cNvPr>
        <xdr:cNvSpPr txBox="1"/>
      </xdr:nvSpPr>
      <xdr:spPr>
        <a:xfrm>
          <a:off x="19989800" y="6912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133107</xdr:rowOff>
    </xdr:from>
    <xdr:to>
      <xdr:col>116</xdr:col>
      <xdr:colOff>152400</xdr:colOff>
      <xdr:row>41</xdr:row>
      <xdr:rowOff>133107</xdr:rowOff>
    </xdr:to>
    <xdr:cxnSp macro="">
      <xdr:nvCxnSpPr>
        <xdr:cNvPr id="452" name="直線コネクタ 451">
          <a:extLst>
            <a:ext uri="{FF2B5EF4-FFF2-40B4-BE49-F238E27FC236}">
              <a16:creationId xmlns:a16="http://schemas.microsoft.com/office/drawing/2014/main" id="{A3100F3D-DB74-48A4-AD89-B7E7208F2A1C}"/>
            </a:ext>
          </a:extLst>
        </xdr:cNvPr>
        <xdr:cNvCxnSpPr/>
      </xdr:nvCxnSpPr>
      <xdr:spPr>
        <a:xfrm>
          <a:off x="19881850" y="69085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28313</xdr:rowOff>
    </xdr:from>
    <xdr:ext cx="599010" cy="259045"/>
    <xdr:sp macro="" textlink="">
      <xdr:nvSpPr>
        <xdr:cNvPr id="453" name="【一般廃棄物処理施設】&#10;一人当たり有形固定資産（償却資産）額最大値テキスト">
          <a:extLst>
            <a:ext uri="{FF2B5EF4-FFF2-40B4-BE49-F238E27FC236}">
              <a16:creationId xmlns:a16="http://schemas.microsoft.com/office/drawing/2014/main" id="{1F47C2BD-B861-4BD0-87EA-F1008EF9AED7}"/>
            </a:ext>
          </a:extLst>
        </xdr:cNvPr>
        <xdr:cNvSpPr txBox="1"/>
      </xdr:nvSpPr>
      <xdr:spPr>
        <a:xfrm>
          <a:off x="19989800" y="5317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81636</xdr:rowOff>
    </xdr:from>
    <xdr:to>
      <xdr:col>116</xdr:col>
      <xdr:colOff>152400</xdr:colOff>
      <xdr:row>33</xdr:row>
      <xdr:rowOff>81636</xdr:rowOff>
    </xdr:to>
    <xdr:cxnSp macro="">
      <xdr:nvCxnSpPr>
        <xdr:cNvPr id="454" name="直線コネクタ 453">
          <a:extLst>
            <a:ext uri="{FF2B5EF4-FFF2-40B4-BE49-F238E27FC236}">
              <a16:creationId xmlns:a16="http://schemas.microsoft.com/office/drawing/2014/main" id="{FD34B6DB-311A-4742-8B2A-2BAE2813AF01}"/>
            </a:ext>
          </a:extLst>
        </xdr:cNvPr>
        <xdr:cNvCxnSpPr/>
      </xdr:nvCxnSpPr>
      <xdr:spPr>
        <a:xfrm>
          <a:off x="19881850" y="55362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136824</xdr:rowOff>
    </xdr:from>
    <xdr:ext cx="599010" cy="259045"/>
    <xdr:sp macro="" textlink="">
      <xdr:nvSpPr>
        <xdr:cNvPr id="455" name="【一般廃棄物処理施設】&#10;一人当たり有形固定資産（償却資産）額平均値テキスト">
          <a:extLst>
            <a:ext uri="{FF2B5EF4-FFF2-40B4-BE49-F238E27FC236}">
              <a16:creationId xmlns:a16="http://schemas.microsoft.com/office/drawing/2014/main" id="{0E847329-587B-40EE-9AC5-B93E69883550}"/>
            </a:ext>
          </a:extLst>
        </xdr:cNvPr>
        <xdr:cNvSpPr txBox="1"/>
      </xdr:nvSpPr>
      <xdr:spPr>
        <a:xfrm>
          <a:off x="19989800" y="6582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158397</xdr:rowOff>
    </xdr:from>
    <xdr:to>
      <xdr:col>116</xdr:col>
      <xdr:colOff>114300</xdr:colOff>
      <xdr:row>40</xdr:row>
      <xdr:rowOff>88547</xdr:rowOff>
    </xdr:to>
    <xdr:sp macro="" textlink="">
      <xdr:nvSpPr>
        <xdr:cNvPr id="456" name="フローチャート: 判断 455">
          <a:extLst>
            <a:ext uri="{FF2B5EF4-FFF2-40B4-BE49-F238E27FC236}">
              <a16:creationId xmlns:a16="http://schemas.microsoft.com/office/drawing/2014/main" id="{D5D2A6DB-EB14-4A8A-9BA6-214BA07A5FCF}"/>
            </a:ext>
          </a:extLst>
        </xdr:cNvPr>
        <xdr:cNvSpPr/>
      </xdr:nvSpPr>
      <xdr:spPr>
        <a:xfrm>
          <a:off x="19900900" y="660364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136070</xdr:rowOff>
    </xdr:from>
    <xdr:to>
      <xdr:col>112</xdr:col>
      <xdr:colOff>38100</xdr:colOff>
      <xdr:row>40</xdr:row>
      <xdr:rowOff>66220</xdr:rowOff>
    </xdr:to>
    <xdr:sp macro="" textlink="">
      <xdr:nvSpPr>
        <xdr:cNvPr id="457" name="フローチャート: 判断 456">
          <a:extLst>
            <a:ext uri="{FF2B5EF4-FFF2-40B4-BE49-F238E27FC236}">
              <a16:creationId xmlns:a16="http://schemas.microsoft.com/office/drawing/2014/main" id="{DA269E08-08AB-44EE-9BCC-B85D80462A25}"/>
            </a:ext>
          </a:extLst>
        </xdr:cNvPr>
        <xdr:cNvSpPr/>
      </xdr:nvSpPr>
      <xdr:spPr>
        <a:xfrm>
          <a:off x="19157950" y="65813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116132</xdr:rowOff>
    </xdr:from>
    <xdr:to>
      <xdr:col>107</xdr:col>
      <xdr:colOff>101600</xdr:colOff>
      <xdr:row>40</xdr:row>
      <xdr:rowOff>46282</xdr:rowOff>
    </xdr:to>
    <xdr:sp macro="" textlink="">
      <xdr:nvSpPr>
        <xdr:cNvPr id="458" name="フローチャート: 判断 457">
          <a:extLst>
            <a:ext uri="{FF2B5EF4-FFF2-40B4-BE49-F238E27FC236}">
              <a16:creationId xmlns:a16="http://schemas.microsoft.com/office/drawing/2014/main" id="{CB2ECBFB-9EE6-4A4E-9844-09FA8EBE7000}"/>
            </a:ext>
          </a:extLst>
        </xdr:cNvPr>
        <xdr:cNvSpPr/>
      </xdr:nvSpPr>
      <xdr:spPr>
        <a:xfrm>
          <a:off x="18345150" y="656138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162832</xdr:rowOff>
    </xdr:from>
    <xdr:to>
      <xdr:col>102</xdr:col>
      <xdr:colOff>165100</xdr:colOff>
      <xdr:row>40</xdr:row>
      <xdr:rowOff>92982</xdr:rowOff>
    </xdr:to>
    <xdr:sp macro="" textlink="">
      <xdr:nvSpPr>
        <xdr:cNvPr id="459" name="フローチャート: 判断 458">
          <a:extLst>
            <a:ext uri="{FF2B5EF4-FFF2-40B4-BE49-F238E27FC236}">
              <a16:creationId xmlns:a16="http://schemas.microsoft.com/office/drawing/2014/main" id="{ACAE782E-29E8-4195-8C0F-18F9E54C5757}"/>
            </a:ext>
          </a:extLst>
        </xdr:cNvPr>
        <xdr:cNvSpPr/>
      </xdr:nvSpPr>
      <xdr:spPr>
        <a:xfrm>
          <a:off x="17551400" y="660808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19443</xdr:rowOff>
    </xdr:from>
    <xdr:to>
      <xdr:col>98</xdr:col>
      <xdr:colOff>38100</xdr:colOff>
      <xdr:row>40</xdr:row>
      <xdr:rowOff>121043</xdr:rowOff>
    </xdr:to>
    <xdr:sp macro="" textlink="">
      <xdr:nvSpPr>
        <xdr:cNvPr id="460" name="フローチャート: 判断 459">
          <a:extLst>
            <a:ext uri="{FF2B5EF4-FFF2-40B4-BE49-F238E27FC236}">
              <a16:creationId xmlns:a16="http://schemas.microsoft.com/office/drawing/2014/main" id="{5F4D00AC-3310-4A39-9BF3-5C77950A2D55}"/>
            </a:ext>
          </a:extLst>
        </xdr:cNvPr>
        <xdr:cNvSpPr/>
      </xdr:nvSpPr>
      <xdr:spPr>
        <a:xfrm>
          <a:off x="16757650" y="662979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id="{C7099161-7496-49F4-B5B0-EDE8C3BD24A0}"/>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32719245-DA18-45BE-BC91-88FD5D9BDBFB}"/>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29DBD62E-D3C9-47B0-A989-89EA402CE083}"/>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3DA7E8F3-68A6-4759-B953-362759111695}"/>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A59ED1CD-1FE0-475E-AFC1-A7A283D7A88D}"/>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626</xdr:rowOff>
    </xdr:from>
    <xdr:to>
      <xdr:col>116</xdr:col>
      <xdr:colOff>114300</xdr:colOff>
      <xdr:row>39</xdr:row>
      <xdr:rowOff>102226</xdr:rowOff>
    </xdr:to>
    <xdr:sp macro="" textlink="">
      <xdr:nvSpPr>
        <xdr:cNvPr id="466" name="楕円 465">
          <a:extLst>
            <a:ext uri="{FF2B5EF4-FFF2-40B4-BE49-F238E27FC236}">
              <a16:creationId xmlns:a16="http://schemas.microsoft.com/office/drawing/2014/main" id="{0E662131-F73B-4DE6-8581-7502C7736D6A}"/>
            </a:ext>
          </a:extLst>
        </xdr:cNvPr>
        <xdr:cNvSpPr/>
      </xdr:nvSpPr>
      <xdr:spPr>
        <a:xfrm>
          <a:off x="19900900" y="644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23503</xdr:rowOff>
    </xdr:from>
    <xdr:ext cx="599010" cy="259045"/>
    <xdr:sp macro="" textlink="">
      <xdr:nvSpPr>
        <xdr:cNvPr id="467" name="【一般廃棄物処理施設】&#10;一人当たり有形固定資産（償却資産）額該当値テキスト">
          <a:extLst>
            <a:ext uri="{FF2B5EF4-FFF2-40B4-BE49-F238E27FC236}">
              <a16:creationId xmlns:a16="http://schemas.microsoft.com/office/drawing/2014/main" id="{E697808B-7E4A-4F2D-BD26-3114F7058346}"/>
            </a:ext>
          </a:extLst>
        </xdr:cNvPr>
        <xdr:cNvSpPr txBox="1"/>
      </xdr:nvSpPr>
      <xdr:spPr>
        <a:xfrm>
          <a:off x="19989800" y="6303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7805</xdr:rowOff>
    </xdr:from>
    <xdr:to>
      <xdr:col>112</xdr:col>
      <xdr:colOff>38100</xdr:colOff>
      <xdr:row>39</xdr:row>
      <xdr:rowOff>109405</xdr:rowOff>
    </xdr:to>
    <xdr:sp macro="" textlink="">
      <xdr:nvSpPr>
        <xdr:cNvPr id="468" name="楕円 467">
          <a:extLst>
            <a:ext uri="{FF2B5EF4-FFF2-40B4-BE49-F238E27FC236}">
              <a16:creationId xmlns:a16="http://schemas.microsoft.com/office/drawing/2014/main" id="{7357E9E1-6878-4738-B4F7-85D656E9AC78}"/>
            </a:ext>
          </a:extLst>
        </xdr:cNvPr>
        <xdr:cNvSpPr/>
      </xdr:nvSpPr>
      <xdr:spPr>
        <a:xfrm>
          <a:off x="19157950" y="64530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51426</xdr:rowOff>
    </xdr:from>
    <xdr:to>
      <xdr:col>116</xdr:col>
      <xdr:colOff>63500</xdr:colOff>
      <xdr:row>39</xdr:row>
      <xdr:rowOff>58605</xdr:rowOff>
    </xdr:to>
    <xdr:cxnSp macro="">
      <xdr:nvCxnSpPr>
        <xdr:cNvPr id="469" name="直線コネクタ 468">
          <a:extLst>
            <a:ext uri="{FF2B5EF4-FFF2-40B4-BE49-F238E27FC236}">
              <a16:creationId xmlns:a16="http://schemas.microsoft.com/office/drawing/2014/main" id="{021F52A2-6F6B-46FC-987C-A64CA1773552}"/>
            </a:ext>
          </a:extLst>
        </xdr:cNvPr>
        <xdr:cNvCxnSpPr/>
      </xdr:nvCxnSpPr>
      <xdr:spPr>
        <a:xfrm flipV="1">
          <a:off x="19202400" y="6496676"/>
          <a:ext cx="749300" cy="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12882</xdr:rowOff>
    </xdr:from>
    <xdr:to>
      <xdr:col>107</xdr:col>
      <xdr:colOff>101600</xdr:colOff>
      <xdr:row>39</xdr:row>
      <xdr:rowOff>114482</xdr:rowOff>
    </xdr:to>
    <xdr:sp macro="" textlink="">
      <xdr:nvSpPr>
        <xdr:cNvPr id="470" name="楕円 469">
          <a:extLst>
            <a:ext uri="{FF2B5EF4-FFF2-40B4-BE49-F238E27FC236}">
              <a16:creationId xmlns:a16="http://schemas.microsoft.com/office/drawing/2014/main" id="{EF7C1FF2-7D53-4F6D-BDC2-15CA6CEB81D5}"/>
            </a:ext>
          </a:extLst>
        </xdr:cNvPr>
        <xdr:cNvSpPr/>
      </xdr:nvSpPr>
      <xdr:spPr>
        <a:xfrm>
          <a:off x="18345150" y="645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58605</xdr:rowOff>
    </xdr:from>
    <xdr:to>
      <xdr:col>111</xdr:col>
      <xdr:colOff>177800</xdr:colOff>
      <xdr:row>39</xdr:row>
      <xdr:rowOff>63682</xdr:rowOff>
    </xdr:to>
    <xdr:cxnSp macro="">
      <xdr:nvCxnSpPr>
        <xdr:cNvPr id="471" name="直線コネクタ 470">
          <a:extLst>
            <a:ext uri="{FF2B5EF4-FFF2-40B4-BE49-F238E27FC236}">
              <a16:creationId xmlns:a16="http://schemas.microsoft.com/office/drawing/2014/main" id="{8F4963CE-7056-47EC-A13F-BF9F62E3CA30}"/>
            </a:ext>
          </a:extLst>
        </xdr:cNvPr>
        <xdr:cNvCxnSpPr/>
      </xdr:nvCxnSpPr>
      <xdr:spPr>
        <a:xfrm flipV="1">
          <a:off x="18395950" y="6503855"/>
          <a:ext cx="806450" cy="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20988</xdr:rowOff>
    </xdr:from>
    <xdr:to>
      <xdr:col>102</xdr:col>
      <xdr:colOff>165100</xdr:colOff>
      <xdr:row>39</xdr:row>
      <xdr:rowOff>122588</xdr:rowOff>
    </xdr:to>
    <xdr:sp macro="" textlink="">
      <xdr:nvSpPr>
        <xdr:cNvPr id="472" name="楕円 471">
          <a:extLst>
            <a:ext uri="{FF2B5EF4-FFF2-40B4-BE49-F238E27FC236}">
              <a16:creationId xmlns:a16="http://schemas.microsoft.com/office/drawing/2014/main" id="{EF63443F-50F1-4C87-B7BD-E509E6BEC605}"/>
            </a:ext>
          </a:extLst>
        </xdr:cNvPr>
        <xdr:cNvSpPr/>
      </xdr:nvSpPr>
      <xdr:spPr>
        <a:xfrm>
          <a:off x="17551400" y="646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63682</xdr:rowOff>
    </xdr:from>
    <xdr:to>
      <xdr:col>107</xdr:col>
      <xdr:colOff>50800</xdr:colOff>
      <xdr:row>39</xdr:row>
      <xdr:rowOff>71788</xdr:rowOff>
    </xdr:to>
    <xdr:cxnSp macro="">
      <xdr:nvCxnSpPr>
        <xdr:cNvPr id="473" name="直線コネクタ 472">
          <a:extLst>
            <a:ext uri="{FF2B5EF4-FFF2-40B4-BE49-F238E27FC236}">
              <a16:creationId xmlns:a16="http://schemas.microsoft.com/office/drawing/2014/main" id="{5B9F7545-9071-45B2-96D2-E4235FC71903}"/>
            </a:ext>
          </a:extLst>
        </xdr:cNvPr>
        <xdr:cNvCxnSpPr/>
      </xdr:nvCxnSpPr>
      <xdr:spPr>
        <a:xfrm flipV="1">
          <a:off x="17602200" y="6508932"/>
          <a:ext cx="793750" cy="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57347</xdr:rowOff>
    </xdr:from>
    <xdr:ext cx="599010" cy="259045"/>
    <xdr:sp macro="" textlink="">
      <xdr:nvSpPr>
        <xdr:cNvPr id="474" name="n_1aveValue【一般廃棄物処理施設】&#10;一人当たり有形固定資産（償却資産）額">
          <a:extLst>
            <a:ext uri="{FF2B5EF4-FFF2-40B4-BE49-F238E27FC236}">
              <a16:creationId xmlns:a16="http://schemas.microsoft.com/office/drawing/2014/main" id="{B34D57BC-FF51-4549-9968-54D102E140AD}"/>
            </a:ext>
          </a:extLst>
        </xdr:cNvPr>
        <xdr:cNvSpPr txBox="1"/>
      </xdr:nvSpPr>
      <xdr:spPr>
        <a:xfrm>
          <a:off x="18915595" y="666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37409</xdr:rowOff>
    </xdr:from>
    <xdr:ext cx="599010" cy="259045"/>
    <xdr:sp macro="" textlink="">
      <xdr:nvSpPr>
        <xdr:cNvPr id="475" name="n_2aveValue【一般廃棄物処理施設】&#10;一人当たり有形固定資産（償却資産）額">
          <a:extLst>
            <a:ext uri="{FF2B5EF4-FFF2-40B4-BE49-F238E27FC236}">
              <a16:creationId xmlns:a16="http://schemas.microsoft.com/office/drawing/2014/main" id="{20E78515-831A-4B38-B218-1AE93320B572}"/>
            </a:ext>
          </a:extLst>
        </xdr:cNvPr>
        <xdr:cNvSpPr txBox="1"/>
      </xdr:nvSpPr>
      <xdr:spPr>
        <a:xfrm>
          <a:off x="18134545" y="6647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84109</xdr:rowOff>
    </xdr:from>
    <xdr:ext cx="599010" cy="259045"/>
    <xdr:sp macro="" textlink="">
      <xdr:nvSpPr>
        <xdr:cNvPr id="476" name="n_3aveValue【一般廃棄物処理施設】&#10;一人当たり有形固定資産（償却資産）額">
          <a:extLst>
            <a:ext uri="{FF2B5EF4-FFF2-40B4-BE49-F238E27FC236}">
              <a16:creationId xmlns:a16="http://schemas.microsoft.com/office/drawing/2014/main" id="{DD6DBFDD-D738-450B-9F3C-B93F32BF726A}"/>
            </a:ext>
          </a:extLst>
        </xdr:cNvPr>
        <xdr:cNvSpPr txBox="1"/>
      </xdr:nvSpPr>
      <xdr:spPr>
        <a:xfrm>
          <a:off x="17321745" y="6694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137570</xdr:rowOff>
    </xdr:from>
    <xdr:ext cx="599010" cy="259045"/>
    <xdr:sp macro="" textlink="">
      <xdr:nvSpPr>
        <xdr:cNvPr id="477" name="n_4aveValue【一般廃棄物処理施設】&#10;一人当たり有形固定資産（償却資産）額">
          <a:extLst>
            <a:ext uri="{FF2B5EF4-FFF2-40B4-BE49-F238E27FC236}">
              <a16:creationId xmlns:a16="http://schemas.microsoft.com/office/drawing/2014/main" id="{B0C89999-8122-4623-AB19-DD1721DE8555}"/>
            </a:ext>
          </a:extLst>
        </xdr:cNvPr>
        <xdr:cNvSpPr txBox="1"/>
      </xdr:nvSpPr>
      <xdr:spPr>
        <a:xfrm>
          <a:off x="16527995" y="6417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125932</xdr:rowOff>
    </xdr:from>
    <xdr:ext cx="599010" cy="259045"/>
    <xdr:sp macro="" textlink="">
      <xdr:nvSpPr>
        <xdr:cNvPr id="478" name="n_1mainValue【一般廃棄物処理施設】&#10;一人当たり有形固定資産（償却資産）額">
          <a:extLst>
            <a:ext uri="{FF2B5EF4-FFF2-40B4-BE49-F238E27FC236}">
              <a16:creationId xmlns:a16="http://schemas.microsoft.com/office/drawing/2014/main" id="{2246550A-32ED-4F5F-A434-E7A486B149BB}"/>
            </a:ext>
          </a:extLst>
        </xdr:cNvPr>
        <xdr:cNvSpPr txBox="1"/>
      </xdr:nvSpPr>
      <xdr:spPr>
        <a:xfrm>
          <a:off x="18915595" y="6240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131009</xdr:rowOff>
    </xdr:from>
    <xdr:ext cx="599010" cy="259045"/>
    <xdr:sp macro="" textlink="">
      <xdr:nvSpPr>
        <xdr:cNvPr id="479" name="n_2mainValue【一般廃棄物処理施設】&#10;一人当たり有形固定資産（償却資産）額">
          <a:extLst>
            <a:ext uri="{FF2B5EF4-FFF2-40B4-BE49-F238E27FC236}">
              <a16:creationId xmlns:a16="http://schemas.microsoft.com/office/drawing/2014/main" id="{9FC8E113-DDD8-4856-A174-605F214557CF}"/>
            </a:ext>
          </a:extLst>
        </xdr:cNvPr>
        <xdr:cNvSpPr txBox="1"/>
      </xdr:nvSpPr>
      <xdr:spPr>
        <a:xfrm>
          <a:off x="18134545" y="6246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139115</xdr:rowOff>
    </xdr:from>
    <xdr:ext cx="599010" cy="259045"/>
    <xdr:sp macro="" textlink="">
      <xdr:nvSpPr>
        <xdr:cNvPr id="480" name="n_3mainValue【一般廃棄物処理施設】&#10;一人当たり有形固定資産（償却資産）額">
          <a:extLst>
            <a:ext uri="{FF2B5EF4-FFF2-40B4-BE49-F238E27FC236}">
              <a16:creationId xmlns:a16="http://schemas.microsoft.com/office/drawing/2014/main" id="{5C212F36-DEBD-4132-80ED-CD0A146AD0DA}"/>
            </a:ext>
          </a:extLst>
        </xdr:cNvPr>
        <xdr:cNvSpPr txBox="1"/>
      </xdr:nvSpPr>
      <xdr:spPr>
        <a:xfrm>
          <a:off x="17321745" y="6254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1" name="正方形/長方形 480">
          <a:extLst>
            <a:ext uri="{FF2B5EF4-FFF2-40B4-BE49-F238E27FC236}">
              <a16:creationId xmlns:a16="http://schemas.microsoft.com/office/drawing/2014/main" id="{27A5903A-28AD-460B-A719-317F2C224FED}"/>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2" name="正方形/長方形 481">
          <a:extLst>
            <a:ext uri="{FF2B5EF4-FFF2-40B4-BE49-F238E27FC236}">
              <a16:creationId xmlns:a16="http://schemas.microsoft.com/office/drawing/2014/main" id="{A04EC6C5-F8E9-4E32-8650-0F21AE86CD23}"/>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3" name="正方形/長方形 482">
          <a:extLst>
            <a:ext uri="{FF2B5EF4-FFF2-40B4-BE49-F238E27FC236}">
              <a16:creationId xmlns:a16="http://schemas.microsoft.com/office/drawing/2014/main" id="{B4A0C171-96CA-4B71-B144-3ADD3E022C3D}"/>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4" name="正方形/長方形 483">
          <a:extLst>
            <a:ext uri="{FF2B5EF4-FFF2-40B4-BE49-F238E27FC236}">
              <a16:creationId xmlns:a16="http://schemas.microsoft.com/office/drawing/2014/main" id="{CC01C120-BBE5-43BE-9C4B-6B7D7EA8B2DF}"/>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5" name="正方形/長方形 484">
          <a:extLst>
            <a:ext uri="{FF2B5EF4-FFF2-40B4-BE49-F238E27FC236}">
              <a16:creationId xmlns:a16="http://schemas.microsoft.com/office/drawing/2014/main" id="{5E89CC6A-3B6A-4D0A-87D8-D96F9A422334}"/>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6" name="正方形/長方形 485">
          <a:extLst>
            <a:ext uri="{FF2B5EF4-FFF2-40B4-BE49-F238E27FC236}">
              <a16:creationId xmlns:a16="http://schemas.microsoft.com/office/drawing/2014/main" id="{6547A23F-FDF9-4899-90E5-370BCA1AFE6C}"/>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7" name="正方形/長方形 486">
          <a:extLst>
            <a:ext uri="{FF2B5EF4-FFF2-40B4-BE49-F238E27FC236}">
              <a16:creationId xmlns:a16="http://schemas.microsoft.com/office/drawing/2014/main" id="{F77146DD-322D-47BC-821D-764060FB2885}"/>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8" name="正方形/長方形 487">
          <a:extLst>
            <a:ext uri="{FF2B5EF4-FFF2-40B4-BE49-F238E27FC236}">
              <a16:creationId xmlns:a16="http://schemas.microsoft.com/office/drawing/2014/main" id="{A3E00181-2DC5-4044-9DCE-EE0597097D21}"/>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9" name="テキスト ボックス 488">
          <a:extLst>
            <a:ext uri="{FF2B5EF4-FFF2-40B4-BE49-F238E27FC236}">
              <a16:creationId xmlns:a16="http://schemas.microsoft.com/office/drawing/2014/main" id="{DA84A649-C083-49E9-A5FA-FD1D8FC27160}"/>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0" name="直線コネクタ 489">
          <a:extLst>
            <a:ext uri="{FF2B5EF4-FFF2-40B4-BE49-F238E27FC236}">
              <a16:creationId xmlns:a16="http://schemas.microsoft.com/office/drawing/2014/main" id="{39ADE55D-7960-46BF-B27A-3DB5A5895B1D}"/>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1" name="テキスト ボックス 490">
          <a:extLst>
            <a:ext uri="{FF2B5EF4-FFF2-40B4-BE49-F238E27FC236}">
              <a16:creationId xmlns:a16="http://schemas.microsoft.com/office/drawing/2014/main" id="{118B10D5-23A7-4BB9-ADB3-4498F972DC53}"/>
            </a:ext>
          </a:extLst>
        </xdr:cNvPr>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2" name="直線コネクタ 491">
          <a:extLst>
            <a:ext uri="{FF2B5EF4-FFF2-40B4-BE49-F238E27FC236}">
              <a16:creationId xmlns:a16="http://schemas.microsoft.com/office/drawing/2014/main" id="{ABFE1B73-4F5A-4B04-8450-6A17E1E4D0EE}"/>
            </a:ext>
          </a:extLst>
        </xdr:cNvPr>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3" name="テキスト ボックス 492">
          <a:extLst>
            <a:ext uri="{FF2B5EF4-FFF2-40B4-BE49-F238E27FC236}">
              <a16:creationId xmlns:a16="http://schemas.microsoft.com/office/drawing/2014/main" id="{8FFBF78C-C556-4725-818E-ED9F5A9A7002}"/>
            </a:ext>
          </a:extLst>
        </xdr:cNvPr>
        <xdr:cNvSpPr txBox="1"/>
      </xdr:nvSpPr>
      <xdr:spPr>
        <a:xfrm>
          <a:off x="107977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4" name="直線コネクタ 493">
          <a:extLst>
            <a:ext uri="{FF2B5EF4-FFF2-40B4-BE49-F238E27FC236}">
              <a16:creationId xmlns:a16="http://schemas.microsoft.com/office/drawing/2014/main" id="{8CD5A161-D346-470D-BB36-9F0D1633B03F}"/>
            </a:ext>
          </a:extLst>
        </xdr:cNvPr>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5" name="テキスト ボックス 494">
          <a:extLst>
            <a:ext uri="{FF2B5EF4-FFF2-40B4-BE49-F238E27FC236}">
              <a16:creationId xmlns:a16="http://schemas.microsoft.com/office/drawing/2014/main" id="{BE5D17CA-69A9-468D-A4E0-431859B14431}"/>
            </a:ext>
          </a:extLst>
        </xdr:cNvPr>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6" name="直線コネクタ 495">
          <a:extLst>
            <a:ext uri="{FF2B5EF4-FFF2-40B4-BE49-F238E27FC236}">
              <a16:creationId xmlns:a16="http://schemas.microsoft.com/office/drawing/2014/main" id="{16BB1B99-5E4C-40A3-9891-40AE15E231C2}"/>
            </a:ext>
          </a:extLst>
        </xdr:cNvPr>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7" name="テキスト ボックス 496">
          <a:extLst>
            <a:ext uri="{FF2B5EF4-FFF2-40B4-BE49-F238E27FC236}">
              <a16:creationId xmlns:a16="http://schemas.microsoft.com/office/drawing/2014/main" id="{125721C3-7029-4D15-9B32-FC1DA6EB8491}"/>
            </a:ext>
          </a:extLst>
        </xdr:cNvPr>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8" name="直線コネクタ 497">
          <a:extLst>
            <a:ext uri="{FF2B5EF4-FFF2-40B4-BE49-F238E27FC236}">
              <a16:creationId xmlns:a16="http://schemas.microsoft.com/office/drawing/2014/main" id="{2EB54D5D-B72E-466A-9D2A-88263EF02D98}"/>
            </a:ext>
          </a:extLst>
        </xdr:cNvPr>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9" name="テキスト ボックス 498">
          <a:extLst>
            <a:ext uri="{FF2B5EF4-FFF2-40B4-BE49-F238E27FC236}">
              <a16:creationId xmlns:a16="http://schemas.microsoft.com/office/drawing/2014/main" id="{F4516D75-EAAE-4791-BA8F-0CE51DD97EC0}"/>
            </a:ext>
          </a:extLst>
        </xdr:cNvPr>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0" name="直線コネクタ 499">
          <a:extLst>
            <a:ext uri="{FF2B5EF4-FFF2-40B4-BE49-F238E27FC236}">
              <a16:creationId xmlns:a16="http://schemas.microsoft.com/office/drawing/2014/main" id="{8950090E-5C2C-40EB-A011-EE63D9FB7840}"/>
            </a:ext>
          </a:extLst>
        </xdr:cNvPr>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1" name="テキスト ボックス 500">
          <a:extLst>
            <a:ext uri="{FF2B5EF4-FFF2-40B4-BE49-F238E27FC236}">
              <a16:creationId xmlns:a16="http://schemas.microsoft.com/office/drawing/2014/main" id="{7C5D2E54-C736-4063-B622-262806BA19F8}"/>
            </a:ext>
          </a:extLst>
        </xdr:cNvPr>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2" name="直線コネクタ 501">
          <a:extLst>
            <a:ext uri="{FF2B5EF4-FFF2-40B4-BE49-F238E27FC236}">
              <a16:creationId xmlns:a16="http://schemas.microsoft.com/office/drawing/2014/main" id="{A7B910D1-19E6-4373-86A4-085CC483936F}"/>
            </a:ext>
          </a:extLst>
        </xdr:cNvPr>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3" name="テキスト ボックス 502">
          <a:extLst>
            <a:ext uri="{FF2B5EF4-FFF2-40B4-BE49-F238E27FC236}">
              <a16:creationId xmlns:a16="http://schemas.microsoft.com/office/drawing/2014/main" id="{DC9B7DC3-AFC7-4702-8B23-445BA8B8B7C6}"/>
            </a:ext>
          </a:extLst>
        </xdr:cNvPr>
        <xdr:cNvSpPr txBox="1"/>
      </xdr:nvSpPr>
      <xdr:spPr>
        <a:xfrm>
          <a:off x="1090691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4" name="直線コネクタ 503">
          <a:extLst>
            <a:ext uri="{FF2B5EF4-FFF2-40B4-BE49-F238E27FC236}">
              <a16:creationId xmlns:a16="http://schemas.microsoft.com/office/drawing/2014/main" id="{D9A8791C-A8BB-4109-B35A-3AA1A0E26AED}"/>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5" name="【保健センター・保健所】&#10;有形固定資産減価償却率グラフ枠">
          <a:extLst>
            <a:ext uri="{FF2B5EF4-FFF2-40B4-BE49-F238E27FC236}">
              <a16:creationId xmlns:a16="http://schemas.microsoft.com/office/drawing/2014/main" id="{8F354B1F-EA24-46E9-8E25-DB844A5E45E6}"/>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128996</xdr:rowOff>
    </xdr:from>
    <xdr:to>
      <xdr:col>85</xdr:col>
      <xdr:colOff>126364</xdr:colOff>
      <xdr:row>63</xdr:row>
      <xdr:rowOff>101237</xdr:rowOff>
    </xdr:to>
    <xdr:cxnSp macro="">
      <xdr:nvCxnSpPr>
        <xdr:cNvPr id="506" name="直線コネクタ 505">
          <a:extLst>
            <a:ext uri="{FF2B5EF4-FFF2-40B4-BE49-F238E27FC236}">
              <a16:creationId xmlns:a16="http://schemas.microsoft.com/office/drawing/2014/main" id="{2E4B22EC-6BFC-4A8C-94E5-37D375F55B45}"/>
            </a:ext>
          </a:extLst>
        </xdr:cNvPr>
        <xdr:cNvCxnSpPr/>
      </xdr:nvCxnSpPr>
      <xdr:spPr>
        <a:xfrm flipV="1">
          <a:off x="14699614" y="9215846"/>
          <a:ext cx="0" cy="1293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105064</xdr:rowOff>
    </xdr:from>
    <xdr:ext cx="405111" cy="259045"/>
    <xdr:sp macro="" textlink="">
      <xdr:nvSpPr>
        <xdr:cNvPr id="507" name="【保健センター・保健所】&#10;有形固定資産減価償却率最小値テキスト">
          <a:extLst>
            <a:ext uri="{FF2B5EF4-FFF2-40B4-BE49-F238E27FC236}">
              <a16:creationId xmlns:a16="http://schemas.microsoft.com/office/drawing/2014/main" id="{A12C1E63-D580-4C90-8A5D-C44F735D0CFA}"/>
            </a:ext>
          </a:extLst>
        </xdr:cNvPr>
        <xdr:cNvSpPr txBox="1"/>
      </xdr:nvSpPr>
      <xdr:spPr>
        <a:xfrm>
          <a:off x="14738350" y="10512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101237</xdr:rowOff>
    </xdr:from>
    <xdr:to>
      <xdr:col>86</xdr:col>
      <xdr:colOff>25400</xdr:colOff>
      <xdr:row>63</xdr:row>
      <xdr:rowOff>101237</xdr:rowOff>
    </xdr:to>
    <xdr:cxnSp macro="">
      <xdr:nvCxnSpPr>
        <xdr:cNvPr id="508" name="直線コネクタ 507">
          <a:extLst>
            <a:ext uri="{FF2B5EF4-FFF2-40B4-BE49-F238E27FC236}">
              <a16:creationId xmlns:a16="http://schemas.microsoft.com/office/drawing/2014/main" id="{482A6FDD-9ACA-4A31-BCFA-CDBB1F18A8F9}"/>
            </a:ext>
          </a:extLst>
        </xdr:cNvPr>
        <xdr:cNvCxnSpPr/>
      </xdr:nvCxnSpPr>
      <xdr:spPr>
        <a:xfrm>
          <a:off x="14611350" y="105088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75673</xdr:rowOff>
    </xdr:from>
    <xdr:ext cx="340478" cy="259045"/>
    <xdr:sp macro="" textlink="">
      <xdr:nvSpPr>
        <xdr:cNvPr id="509" name="【保健センター・保健所】&#10;有形固定資産減価償却率最大値テキスト">
          <a:extLst>
            <a:ext uri="{FF2B5EF4-FFF2-40B4-BE49-F238E27FC236}">
              <a16:creationId xmlns:a16="http://schemas.microsoft.com/office/drawing/2014/main" id="{CEAAF4ED-6A38-4B35-A4E0-F96428E6A9B5}"/>
            </a:ext>
          </a:extLst>
        </xdr:cNvPr>
        <xdr:cNvSpPr txBox="1"/>
      </xdr:nvSpPr>
      <xdr:spPr>
        <a:xfrm>
          <a:off x="14738350" y="89974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128996</xdr:rowOff>
    </xdr:from>
    <xdr:to>
      <xdr:col>86</xdr:col>
      <xdr:colOff>25400</xdr:colOff>
      <xdr:row>55</xdr:row>
      <xdr:rowOff>128996</xdr:rowOff>
    </xdr:to>
    <xdr:cxnSp macro="">
      <xdr:nvCxnSpPr>
        <xdr:cNvPr id="510" name="直線コネクタ 509">
          <a:extLst>
            <a:ext uri="{FF2B5EF4-FFF2-40B4-BE49-F238E27FC236}">
              <a16:creationId xmlns:a16="http://schemas.microsoft.com/office/drawing/2014/main" id="{468B85E8-D473-463B-8DE7-8F632DF71829}"/>
            </a:ext>
          </a:extLst>
        </xdr:cNvPr>
        <xdr:cNvCxnSpPr/>
      </xdr:nvCxnSpPr>
      <xdr:spPr>
        <a:xfrm>
          <a:off x="14611350" y="92158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88010</xdr:rowOff>
    </xdr:from>
    <xdr:ext cx="405111" cy="259045"/>
    <xdr:sp macro="" textlink="">
      <xdr:nvSpPr>
        <xdr:cNvPr id="511" name="【保健センター・保健所】&#10;有形固定資産減価償却率平均値テキスト">
          <a:extLst>
            <a:ext uri="{FF2B5EF4-FFF2-40B4-BE49-F238E27FC236}">
              <a16:creationId xmlns:a16="http://schemas.microsoft.com/office/drawing/2014/main" id="{13E683E8-3211-4DFC-97E0-1A7F53EAA438}"/>
            </a:ext>
          </a:extLst>
        </xdr:cNvPr>
        <xdr:cNvSpPr txBox="1"/>
      </xdr:nvSpPr>
      <xdr:spPr>
        <a:xfrm>
          <a:off x="14738350" y="96701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65133</xdr:rowOff>
    </xdr:from>
    <xdr:to>
      <xdr:col>85</xdr:col>
      <xdr:colOff>177800</xdr:colOff>
      <xdr:row>59</xdr:row>
      <xdr:rowOff>166733</xdr:rowOff>
    </xdr:to>
    <xdr:sp macro="" textlink="">
      <xdr:nvSpPr>
        <xdr:cNvPr id="512" name="フローチャート: 判断 511">
          <a:extLst>
            <a:ext uri="{FF2B5EF4-FFF2-40B4-BE49-F238E27FC236}">
              <a16:creationId xmlns:a16="http://schemas.microsoft.com/office/drawing/2014/main" id="{FDA892A8-1577-419F-B753-450E287B29B1}"/>
            </a:ext>
          </a:extLst>
        </xdr:cNvPr>
        <xdr:cNvSpPr/>
      </xdr:nvSpPr>
      <xdr:spPr>
        <a:xfrm>
          <a:off x="14649450" y="9812383"/>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45538</xdr:rowOff>
    </xdr:from>
    <xdr:to>
      <xdr:col>81</xdr:col>
      <xdr:colOff>101600</xdr:colOff>
      <xdr:row>59</xdr:row>
      <xdr:rowOff>147138</xdr:rowOff>
    </xdr:to>
    <xdr:sp macro="" textlink="">
      <xdr:nvSpPr>
        <xdr:cNvPr id="513" name="フローチャート: 判断 512">
          <a:extLst>
            <a:ext uri="{FF2B5EF4-FFF2-40B4-BE49-F238E27FC236}">
              <a16:creationId xmlns:a16="http://schemas.microsoft.com/office/drawing/2014/main" id="{78F87E98-AC5A-45A3-91CD-081597413087}"/>
            </a:ext>
          </a:extLst>
        </xdr:cNvPr>
        <xdr:cNvSpPr/>
      </xdr:nvSpPr>
      <xdr:spPr>
        <a:xfrm>
          <a:off x="13887450" y="9792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145143</xdr:rowOff>
    </xdr:from>
    <xdr:to>
      <xdr:col>76</xdr:col>
      <xdr:colOff>165100</xdr:colOff>
      <xdr:row>59</xdr:row>
      <xdr:rowOff>75293</xdr:rowOff>
    </xdr:to>
    <xdr:sp macro="" textlink="">
      <xdr:nvSpPr>
        <xdr:cNvPr id="514" name="フローチャート: 判断 513">
          <a:extLst>
            <a:ext uri="{FF2B5EF4-FFF2-40B4-BE49-F238E27FC236}">
              <a16:creationId xmlns:a16="http://schemas.microsoft.com/office/drawing/2014/main" id="{2A51C126-81BD-4850-BAC5-E97CDE6AC6BF}"/>
            </a:ext>
          </a:extLst>
        </xdr:cNvPr>
        <xdr:cNvSpPr/>
      </xdr:nvSpPr>
      <xdr:spPr>
        <a:xfrm>
          <a:off x="13093700" y="972729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42273</xdr:rowOff>
    </xdr:from>
    <xdr:to>
      <xdr:col>72</xdr:col>
      <xdr:colOff>38100</xdr:colOff>
      <xdr:row>59</xdr:row>
      <xdr:rowOff>143873</xdr:rowOff>
    </xdr:to>
    <xdr:sp macro="" textlink="">
      <xdr:nvSpPr>
        <xdr:cNvPr id="515" name="フローチャート: 判断 514">
          <a:extLst>
            <a:ext uri="{FF2B5EF4-FFF2-40B4-BE49-F238E27FC236}">
              <a16:creationId xmlns:a16="http://schemas.microsoft.com/office/drawing/2014/main" id="{8DE6E4BD-CE4F-4026-A3B7-D976235344E6}"/>
            </a:ext>
          </a:extLst>
        </xdr:cNvPr>
        <xdr:cNvSpPr/>
      </xdr:nvSpPr>
      <xdr:spPr>
        <a:xfrm>
          <a:off x="12299950" y="978952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141877</xdr:rowOff>
    </xdr:from>
    <xdr:to>
      <xdr:col>67</xdr:col>
      <xdr:colOff>101600</xdr:colOff>
      <xdr:row>59</xdr:row>
      <xdr:rowOff>72027</xdr:rowOff>
    </xdr:to>
    <xdr:sp macro="" textlink="">
      <xdr:nvSpPr>
        <xdr:cNvPr id="516" name="フローチャート: 判断 515">
          <a:extLst>
            <a:ext uri="{FF2B5EF4-FFF2-40B4-BE49-F238E27FC236}">
              <a16:creationId xmlns:a16="http://schemas.microsoft.com/office/drawing/2014/main" id="{00650C10-B626-417E-A558-5F6AC0389E13}"/>
            </a:ext>
          </a:extLst>
        </xdr:cNvPr>
        <xdr:cNvSpPr/>
      </xdr:nvSpPr>
      <xdr:spPr>
        <a:xfrm>
          <a:off x="11487150" y="972402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7" name="テキスト ボックス 516">
          <a:extLst>
            <a:ext uri="{FF2B5EF4-FFF2-40B4-BE49-F238E27FC236}">
              <a16:creationId xmlns:a16="http://schemas.microsoft.com/office/drawing/2014/main" id="{8857C1AA-DB6A-46BE-98B5-3F43ED8D0754}"/>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C8F6B321-CDF1-4961-AC0D-C402B47714DA}"/>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B1F20B97-A3E8-496D-9049-7A15148D492A}"/>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9CA1CD74-3B7A-436B-95B3-7607509D2D6B}"/>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1806D619-3709-437F-88D0-F434137741BC}"/>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122283</xdr:rowOff>
    </xdr:from>
    <xdr:to>
      <xdr:col>85</xdr:col>
      <xdr:colOff>177800</xdr:colOff>
      <xdr:row>60</xdr:row>
      <xdr:rowOff>52433</xdr:rowOff>
    </xdr:to>
    <xdr:sp macro="" textlink="">
      <xdr:nvSpPr>
        <xdr:cNvPr id="522" name="楕円 521">
          <a:extLst>
            <a:ext uri="{FF2B5EF4-FFF2-40B4-BE49-F238E27FC236}">
              <a16:creationId xmlns:a16="http://schemas.microsoft.com/office/drawing/2014/main" id="{2CB73CFA-A5D3-487B-BC78-C86B0C6A6F26}"/>
            </a:ext>
          </a:extLst>
        </xdr:cNvPr>
        <xdr:cNvSpPr/>
      </xdr:nvSpPr>
      <xdr:spPr>
        <a:xfrm>
          <a:off x="14649450" y="986953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100710</xdr:rowOff>
    </xdr:from>
    <xdr:ext cx="405111" cy="259045"/>
    <xdr:sp macro="" textlink="">
      <xdr:nvSpPr>
        <xdr:cNvPr id="523" name="【保健センター・保健所】&#10;有形固定資産減価償却率該当値テキスト">
          <a:extLst>
            <a:ext uri="{FF2B5EF4-FFF2-40B4-BE49-F238E27FC236}">
              <a16:creationId xmlns:a16="http://schemas.microsoft.com/office/drawing/2014/main" id="{ECE79C0E-6D63-4E4A-BBC0-4E5184C7851B}"/>
            </a:ext>
          </a:extLst>
        </xdr:cNvPr>
        <xdr:cNvSpPr txBox="1"/>
      </xdr:nvSpPr>
      <xdr:spPr>
        <a:xfrm>
          <a:off x="14738350" y="9847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105954</xdr:rowOff>
    </xdr:from>
    <xdr:to>
      <xdr:col>81</xdr:col>
      <xdr:colOff>101600</xdr:colOff>
      <xdr:row>60</xdr:row>
      <xdr:rowOff>36104</xdr:rowOff>
    </xdr:to>
    <xdr:sp macro="" textlink="">
      <xdr:nvSpPr>
        <xdr:cNvPr id="524" name="楕円 523">
          <a:extLst>
            <a:ext uri="{FF2B5EF4-FFF2-40B4-BE49-F238E27FC236}">
              <a16:creationId xmlns:a16="http://schemas.microsoft.com/office/drawing/2014/main" id="{70CA18D9-4287-4395-B1C0-1DF364CC3FF4}"/>
            </a:ext>
          </a:extLst>
        </xdr:cNvPr>
        <xdr:cNvSpPr/>
      </xdr:nvSpPr>
      <xdr:spPr>
        <a:xfrm>
          <a:off x="13887450" y="985320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156754</xdr:rowOff>
    </xdr:from>
    <xdr:to>
      <xdr:col>85</xdr:col>
      <xdr:colOff>127000</xdr:colOff>
      <xdr:row>60</xdr:row>
      <xdr:rowOff>1633</xdr:rowOff>
    </xdr:to>
    <xdr:cxnSp macro="">
      <xdr:nvCxnSpPr>
        <xdr:cNvPr id="525" name="直線コネクタ 524">
          <a:extLst>
            <a:ext uri="{FF2B5EF4-FFF2-40B4-BE49-F238E27FC236}">
              <a16:creationId xmlns:a16="http://schemas.microsoft.com/office/drawing/2014/main" id="{8890FFB9-8958-4C9D-92CF-87266CDEED5E}"/>
            </a:ext>
          </a:extLst>
        </xdr:cNvPr>
        <xdr:cNvCxnSpPr/>
      </xdr:nvCxnSpPr>
      <xdr:spPr>
        <a:xfrm>
          <a:off x="13938250" y="9904004"/>
          <a:ext cx="762000" cy="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110853</xdr:rowOff>
    </xdr:from>
    <xdr:to>
      <xdr:col>76</xdr:col>
      <xdr:colOff>165100</xdr:colOff>
      <xdr:row>60</xdr:row>
      <xdr:rowOff>41003</xdr:rowOff>
    </xdr:to>
    <xdr:sp macro="" textlink="">
      <xdr:nvSpPr>
        <xdr:cNvPr id="526" name="楕円 525">
          <a:extLst>
            <a:ext uri="{FF2B5EF4-FFF2-40B4-BE49-F238E27FC236}">
              <a16:creationId xmlns:a16="http://schemas.microsoft.com/office/drawing/2014/main" id="{76A18500-444E-4B24-B48D-CDE1C1A6AB5D}"/>
            </a:ext>
          </a:extLst>
        </xdr:cNvPr>
        <xdr:cNvSpPr/>
      </xdr:nvSpPr>
      <xdr:spPr>
        <a:xfrm>
          <a:off x="13093700" y="985810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156754</xdr:rowOff>
    </xdr:from>
    <xdr:to>
      <xdr:col>81</xdr:col>
      <xdr:colOff>50800</xdr:colOff>
      <xdr:row>59</xdr:row>
      <xdr:rowOff>161653</xdr:rowOff>
    </xdr:to>
    <xdr:cxnSp macro="">
      <xdr:nvCxnSpPr>
        <xdr:cNvPr id="527" name="直線コネクタ 526">
          <a:extLst>
            <a:ext uri="{FF2B5EF4-FFF2-40B4-BE49-F238E27FC236}">
              <a16:creationId xmlns:a16="http://schemas.microsoft.com/office/drawing/2014/main" id="{C3622F83-0B2A-40A0-819C-62A1C6546664}"/>
            </a:ext>
          </a:extLst>
        </xdr:cNvPr>
        <xdr:cNvCxnSpPr/>
      </xdr:nvCxnSpPr>
      <xdr:spPr>
        <a:xfrm flipV="1">
          <a:off x="13144500" y="9904004"/>
          <a:ext cx="79375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87993</xdr:rowOff>
    </xdr:from>
    <xdr:to>
      <xdr:col>72</xdr:col>
      <xdr:colOff>38100</xdr:colOff>
      <xdr:row>60</xdr:row>
      <xdr:rowOff>18143</xdr:rowOff>
    </xdr:to>
    <xdr:sp macro="" textlink="">
      <xdr:nvSpPr>
        <xdr:cNvPr id="528" name="楕円 527">
          <a:extLst>
            <a:ext uri="{FF2B5EF4-FFF2-40B4-BE49-F238E27FC236}">
              <a16:creationId xmlns:a16="http://schemas.microsoft.com/office/drawing/2014/main" id="{E504C475-B6CE-4C3A-8470-449DDDB0472F}"/>
            </a:ext>
          </a:extLst>
        </xdr:cNvPr>
        <xdr:cNvSpPr/>
      </xdr:nvSpPr>
      <xdr:spPr>
        <a:xfrm>
          <a:off x="12299950" y="983524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138793</xdr:rowOff>
    </xdr:from>
    <xdr:to>
      <xdr:col>76</xdr:col>
      <xdr:colOff>114300</xdr:colOff>
      <xdr:row>59</xdr:row>
      <xdr:rowOff>161653</xdr:rowOff>
    </xdr:to>
    <xdr:cxnSp macro="">
      <xdr:nvCxnSpPr>
        <xdr:cNvPr id="529" name="直線コネクタ 528">
          <a:extLst>
            <a:ext uri="{FF2B5EF4-FFF2-40B4-BE49-F238E27FC236}">
              <a16:creationId xmlns:a16="http://schemas.microsoft.com/office/drawing/2014/main" id="{6BBCDB8F-D142-4AB6-9F9F-2D7D121189C9}"/>
            </a:ext>
          </a:extLst>
        </xdr:cNvPr>
        <xdr:cNvCxnSpPr/>
      </xdr:nvCxnSpPr>
      <xdr:spPr>
        <a:xfrm>
          <a:off x="12344400" y="9886043"/>
          <a:ext cx="8001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163665</xdr:rowOff>
    </xdr:from>
    <xdr:ext cx="405111" cy="259045"/>
    <xdr:sp macro="" textlink="">
      <xdr:nvSpPr>
        <xdr:cNvPr id="530" name="n_1aveValue【保健センター・保健所】&#10;有形固定資産減価償却率">
          <a:extLst>
            <a:ext uri="{FF2B5EF4-FFF2-40B4-BE49-F238E27FC236}">
              <a16:creationId xmlns:a16="http://schemas.microsoft.com/office/drawing/2014/main" id="{E3462062-3297-4154-A8F8-426DA0C80B3F}"/>
            </a:ext>
          </a:extLst>
        </xdr:cNvPr>
        <xdr:cNvSpPr txBox="1"/>
      </xdr:nvSpPr>
      <xdr:spPr>
        <a:xfrm>
          <a:off x="13742044" y="9580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91820</xdr:rowOff>
    </xdr:from>
    <xdr:ext cx="405111" cy="259045"/>
    <xdr:sp macro="" textlink="">
      <xdr:nvSpPr>
        <xdr:cNvPr id="531" name="n_2aveValue【保健センター・保健所】&#10;有形固定資産減価償却率">
          <a:extLst>
            <a:ext uri="{FF2B5EF4-FFF2-40B4-BE49-F238E27FC236}">
              <a16:creationId xmlns:a16="http://schemas.microsoft.com/office/drawing/2014/main" id="{70AD329C-5612-41A0-A2AE-164E4A022EFF}"/>
            </a:ext>
          </a:extLst>
        </xdr:cNvPr>
        <xdr:cNvSpPr txBox="1"/>
      </xdr:nvSpPr>
      <xdr:spPr>
        <a:xfrm>
          <a:off x="12960994" y="9508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160400</xdr:rowOff>
    </xdr:from>
    <xdr:ext cx="405111" cy="259045"/>
    <xdr:sp macro="" textlink="">
      <xdr:nvSpPr>
        <xdr:cNvPr id="532" name="n_3aveValue【保健センター・保健所】&#10;有形固定資産減価償却率">
          <a:extLst>
            <a:ext uri="{FF2B5EF4-FFF2-40B4-BE49-F238E27FC236}">
              <a16:creationId xmlns:a16="http://schemas.microsoft.com/office/drawing/2014/main" id="{D7D3447C-EE01-4DC1-9470-7E96F1EF186E}"/>
            </a:ext>
          </a:extLst>
        </xdr:cNvPr>
        <xdr:cNvSpPr txBox="1"/>
      </xdr:nvSpPr>
      <xdr:spPr>
        <a:xfrm>
          <a:off x="12167244" y="9577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88554</xdr:rowOff>
    </xdr:from>
    <xdr:ext cx="405111" cy="259045"/>
    <xdr:sp macro="" textlink="">
      <xdr:nvSpPr>
        <xdr:cNvPr id="533" name="n_4aveValue【保健センター・保健所】&#10;有形固定資産減価償却率">
          <a:extLst>
            <a:ext uri="{FF2B5EF4-FFF2-40B4-BE49-F238E27FC236}">
              <a16:creationId xmlns:a16="http://schemas.microsoft.com/office/drawing/2014/main" id="{6B85ED46-E196-469C-8021-2FD5C35319B8}"/>
            </a:ext>
          </a:extLst>
        </xdr:cNvPr>
        <xdr:cNvSpPr txBox="1"/>
      </xdr:nvSpPr>
      <xdr:spPr>
        <a:xfrm>
          <a:off x="11354444" y="9505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27231</xdr:rowOff>
    </xdr:from>
    <xdr:ext cx="405111" cy="259045"/>
    <xdr:sp macro="" textlink="">
      <xdr:nvSpPr>
        <xdr:cNvPr id="534" name="n_1mainValue【保健センター・保健所】&#10;有形固定資産減価償却率">
          <a:extLst>
            <a:ext uri="{FF2B5EF4-FFF2-40B4-BE49-F238E27FC236}">
              <a16:creationId xmlns:a16="http://schemas.microsoft.com/office/drawing/2014/main" id="{C69BF617-621B-46CF-B55F-AE3A99FBCA2A}"/>
            </a:ext>
          </a:extLst>
        </xdr:cNvPr>
        <xdr:cNvSpPr txBox="1"/>
      </xdr:nvSpPr>
      <xdr:spPr>
        <a:xfrm>
          <a:off x="13742044" y="993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32130</xdr:rowOff>
    </xdr:from>
    <xdr:ext cx="405111" cy="259045"/>
    <xdr:sp macro="" textlink="">
      <xdr:nvSpPr>
        <xdr:cNvPr id="535" name="n_2mainValue【保健センター・保健所】&#10;有形固定資産減価償却率">
          <a:extLst>
            <a:ext uri="{FF2B5EF4-FFF2-40B4-BE49-F238E27FC236}">
              <a16:creationId xmlns:a16="http://schemas.microsoft.com/office/drawing/2014/main" id="{13C88603-4193-4C01-A75E-E37697D4D099}"/>
            </a:ext>
          </a:extLst>
        </xdr:cNvPr>
        <xdr:cNvSpPr txBox="1"/>
      </xdr:nvSpPr>
      <xdr:spPr>
        <a:xfrm>
          <a:off x="1296099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9270</xdr:rowOff>
    </xdr:from>
    <xdr:ext cx="405111" cy="259045"/>
    <xdr:sp macro="" textlink="">
      <xdr:nvSpPr>
        <xdr:cNvPr id="536" name="n_3mainValue【保健センター・保健所】&#10;有形固定資産減価償却率">
          <a:extLst>
            <a:ext uri="{FF2B5EF4-FFF2-40B4-BE49-F238E27FC236}">
              <a16:creationId xmlns:a16="http://schemas.microsoft.com/office/drawing/2014/main" id="{930FFA10-A48F-4860-82DA-D5ABCFDD560E}"/>
            </a:ext>
          </a:extLst>
        </xdr:cNvPr>
        <xdr:cNvSpPr txBox="1"/>
      </xdr:nvSpPr>
      <xdr:spPr>
        <a:xfrm>
          <a:off x="12167244" y="99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7" name="正方形/長方形 536">
          <a:extLst>
            <a:ext uri="{FF2B5EF4-FFF2-40B4-BE49-F238E27FC236}">
              <a16:creationId xmlns:a16="http://schemas.microsoft.com/office/drawing/2014/main" id="{85F972CE-5A8F-4062-B19D-994E624ECAFC}"/>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8" name="正方形/長方形 537">
          <a:extLst>
            <a:ext uri="{FF2B5EF4-FFF2-40B4-BE49-F238E27FC236}">
              <a16:creationId xmlns:a16="http://schemas.microsoft.com/office/drawing/2014/main" id="{365E2367-6EF2-41AC-B384-189A8DEFB165}"/>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9" name="正方形/長方形 538">
          <a:extLst>
            <a:ext uri="{FF2B5EF4-FFF2-40B4-BE49-F238E27FC236}">
              <a16:creationId xmlns:a16="http://schemas.microsoft.com/office/drawing/2014/main" id="{3D4F4FFE-D517-4666-AC3F-3BB0F4EF5195}"/>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0" name="正方形/長方形 539">
          <a:extLst>
            <a:ext uri="{FF2B5EF4-FFF2-40B4-BE49-F238E27FC236}">
              <a16:creationId xmlns:a16="http://schemas.microsoft.com/office/drawing/2014/main" id="{D3EE3743-2F9A-4112-A0F1-75CDE1C5364E}"/>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1" name="正方形/長方形 540">
          <a:extLst>
            <a:ext uri="{FF2B5EF4-FFF2-40B4-BE49-F238E27FC236}">
              <a16:creationId xmlns:a16="http://schemas.microsoft.com/office/drawing/2014/main" id="{58561403-4A05-4571-8991-A4C6C878095E}"/>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2" name="正方形/長方形 541">
          <a:extLst>
            <a:ext uri="{FF2B5EF4-FFF2-40B4-BE49-F238E27FC236}">
              <a16:creationId xmlns:a16="http://schemas.microsoft.com/office/drawing/2014/main" id="{7C06F959-D4A9-41AC-BF09-7FB7B2D031C9}"/>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3" name="正方形/長方形 542">
          <a:extLst>
            <a:ext uri="{FF2B5EF4-FFF2-40B4-BE49-F238E27FC236}">
              <a16:creationId xmlns:a16="http://schemas.microsoft.com/office/drawing/2014/main" id="{C583EBBE-6B16-4844-8089-D527D52519FF}"/>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4" name="正方形/長方形 543">
          <a:extLst>
            <a:ext uri="{FF2B5EF4-FFF2-40B4-BE49-F238E27FC236}">
              <a16:creationId xmlns:a16="http://schemas.microsoft.com/office/drawing/2014/main" id="{8E3E1218-A15A-4878-9E5A-660F86394208}"/>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5" name="テキスト ボックス 544">
          <a:extLst>
            <a:ext uri="{FF2B5EF4-FFF2-40B4-BE49-F238E27FC236}">
              <a16:creationId xmlns:a16="http://schemas.microsoft.com/office/drawing/2014/main" id="{05D28DD1-EB00-4964-BE1C-6A225611C36B}"/>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6" name="直線コネクタ 545">
          <a:extLst>
            <a:ext uri="{FF2B5EF4-FFF2-40B4-BE49-F238E27FC236}">
              <a16:creationId xmlns:a16="http://schemas.microsoft.com/office/drawing/2014/main" id="{283E1B17-55A1-499A-AC74-80BDFFC7A9DF}"/>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47" name="直線コネクタ 546">
          <a:extLst>
            <a:ext uri="{FF2B5EF4-FFF2-40B4-BE49-F238E27FC236}">
              <a16:creationId xmlns:a16="http://schemas.microsoft.com/office/drawing/2014/main" id="{28E2BC00-7036-4ED6-82CE-7A06A9379369}"/>
            </a:ext>
          </a:extLst>
        </xdr:cNvPr>
        <xdr:cNvCxnSpPr/>
      </xdr:nvCxnSpPr>
      <xdr:spPr>
        <a:xfrm>
          <a:off x="164592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48" name="テキスト ボックス 547">
          <a:extLst>
            <a:ext uri="{FF2B5EF4-FFF2-40B4-BE49-F238E27FC236}">
              <a16:creationId xmlns:a16="http://schemas.microsoft.com/office/drawing/2014/main" id="{8623FC64-24F9-4E1D-B228-A9433FDA8F3B}"/>
            </a:ext>
          </a:extLst>
        </xdr:cNvPr>
        <xdr:cNvSpPr txBox="1"/>
      </xdr:nvSpPr>
      <xdr:spPr>
        <a:xfrm>
          <a:off x="1604917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9" name="直線コネクタ 548">
          <a:extLst>
            <a:ext uri="{FF2B5EF4-FFF2-40B4-BE49-F238E27FC236}">
              <a16:creationId xmlns:a16="http://schemas.microsoft.com/office/drawing/2014/main" id="{CED34083-7481-4308-B21F-184EC14B990A}"/>
            </a:ext>
          </a:extLst>
        </xdr:cNvPr>
        <xdr:cNvCxnSpPr/>
      </xdr:nvCxnSpPr>
      <xdr:spPr>
        <a:xfrm>
          <a:off x="164592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0" name="テキスト ボックス 549">
          <a:extLst>
            <a:ext uri="{FF2B5EF4-FFF2-40B4-BE49-F238E27FC236}">
              <a16:creationId xmlns:a16="http://schemas.microsoft.com/office/drawing/2014/main" id="{BB930BB6-C5EB-4179-A3C1-8ADF86DE349D}"/>
            </a:ext>
          </a:extLst>
        </xdr:cNvPr>
        <xdr:cNvSpPr txBox="1"/>
      </xdr:nvSpPr>
      <xdr:spPr>
        <a:xfrm>
          <a:off x="1604917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1" name="直線コネクタ 550">
          <a:extLst>
            <a:ext uri="{FF2B5EF4-FFF2-40B4-BE49-F238E27FC236}">
              <a16:creationId xmlns:a16="http://schemas.microsoft.com/office/drawing/2014/main" id="{DF345F6D-0098-4744-BF1F-C05661B55AAA}"/>
            </a:ext>
          </a:extLst>
        </xdr:cNvPr>
        <xdr:cNvCxnSpPr/>
      </xdr:nvCxnSpPr>
      <xdr:spPr>
        <a:xfrm>
          <a:off x="164592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2" name="テキスト ボックス 551">
          <a:extLst>
            <a:ext uri="{FF2B5EF4-FFF2-40B4-BE49-F238E27FC236}">
              <a16:creationId xmlns:a16="http://schemas.microsoft.com/office/drawing/2014/main" id="{D7FE139D-BD84-475F-9460-23F4CA59CE9D}"/>
            </a:ext>
          </a:extLst>
        </xdr:cNvPr>
        <xdr:cNvSpPr txBox="1"/>
      </xdr:nvSpPr>
      <xdr:spPr>
        <a:xfrm>
          <a:off x="1604917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3" name="直線コネクタ 552">
          <a:extLst>
            <a:ext uri="{FF2B5EF4-FFF2-40B4-BE49-F238E27FC236}">
              <a16:creationId xmlns:a16="http://schemas.microsoft.com/office/drawing/2014/main" id="{FBE7304E-0821-4FE3-8F60-F894CB46291B}"/>
            </a:ext>
          </a:extLst>
        </xdr:cNvPr>
        <xdr:cNvCxnSpPr/>
      </xdr:nvCxnSpPr>
      <xdr:spPr>
        <a:xfrm>
          <a:off x="164592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4" name="テキスト ボックス 553">
          <a:extLst>
            <a:ext uri="{FF2B5EF4-FFF2-40B4-BE49-F238E27FC236}">
              <a16:creationId xmlns:a16="http://schemas.microsoft.com/office/drawing/2014/main" id="{0C2189E2-EA50-452F-9E01-5E12E33DEB04}"/>
            </a:ext>
          </a:extLst>
        </xdr:cNvPr>
        <xdr:cNvSpPr txBox="1"/>
      </xdr:nvSpPr>
      <xdr:spPr>
        <a:xfrm>
          <a:off x="1604917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5" name="直線コネクタ 554">
          <a:extLst>
            <a:ext uri="{FF2B5EF4-FFF2-40B4-BE49-F238E27FC236}">
              <a16:creationId xmlns:a16="http://schemas.microsoft.com/office/drawing/2014/main" id="{19BD66E5-1664-4D38-89DC-E2750BCF9C14}"/>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6" name="テキスト ボックス 555">
          <a:extLst>
            <a:ext uri="{FF2B5EF4-FFF2-40B4-BE49-F238E27FC236}">
              <a16:creationId xmlns:a16="http://schemas.microsoft.com/office/drawing/2014/main" id="{E694A5A2-963B-43CC-B8D0-F23A6457C80B}"/>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7" name="【保健センター・保健所】&#10;一人当たり面積グラフ枠">
          <a:extLst>
            <a:ext uri="{FF2B5EF4-FFF2-40B4-BE49-F238E27FC236}">
              <a16:creationId xmlns:a16="http://schemas.microsoft.com/office/drawing/2014/main" id="{6A52A1AC-6B9D-4CE0-938B-C30E7505CA54}"/>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154077</xdr:rowOff>
    </xdr:from>
    <xdr:to>
      <xdr:col>116</xdr:col>
      <xdr:colOff>62864</xdr:colOff>
      <xdr:row>63</xdr:row>
      <xdr:rowOff>152247</xdr:rowOff>
    </xdr:to>
    <xdr:cxnSp macro="">
      <xdr:nvCxnSpPr>
        <xdr:cNvPr id="558" name="直線コネクタ 557">
          <a:extLst>
            <a:ext uri="{FF2B5EF4-FFF2-40B4-BE49-F238E27FC236}">
              <a16:creationId xmlns:a16="http://schemas.microsoft.com/office/drawing/2014/main" id="{B9733251-D3B5-485C-A358-07C4F0A486A6}"/>
            </a:ext>
          </a:extLst>
        </xdr:cNvPr>
        <xdr:cNvCxnSpPr/>
      </xdr:nvCxnSpPr>
      <xdr:spPr>
        <a:xfrm flipV="1">
          <a:off x="19951064" y="9240927"/>
          <a:ext cx="0" cy="1318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156074</xdr:rowOff>
    </xdr:from>
    <xdr:ext cx="469744" cy="259045"/>
    <xdr:sp macro="" textlink="">
      <xdr:nvSpPr>
        <xdr:cNvPr id="559" name="【保健センター・保健所】&#10;一人当たり面積最小値テキスト">
          <a:extLst>
            <a:ext uri="{FF2B5EF4-FFF2-40B4-BE49-F238E27FC236}">
              <a16:creationId xmlns:a16="http://schemas.microsoft.com/office/drawing/2014/main" id="{FDCE0631-1492-40E6-B885-2297D0EE19A2}"/>
            </a:ext>
          </a:extLst>
        </xdr:cNvPr>
        <xdr:cNvSpPr txBox="1"/>
      </xdr:nvSpPr>
      <xdr:spPr>
        <a:xfrm>
          <a:off x="19989800" y="1056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152247</xdr:rowOff>
    </xdr:from>
    <xdr:to>
      <xdr:col>116</xdr:col>
      <xdr:colOff>152400</xdr:colOff>
      <xdr:row>63</xdr:row>
      <xdr:rowOff>152247</xdr:rowOff>
    </xdr:to>
    <xdr:cxnSp macro="">
      <xdr:nvCxnSpPr>
        <xdr:cNvPr id="560" name="直線コネクタ 559">
          <a:extLst>
            <a:ext uri="{FF2B5EF4-FFF2-40B4-BE49-F238E27FC236}">
              <a16:creationId xmlns:a16="http://schemas.microsoft.com/office/drawing/2014/main" id="{E803218B-49F8-4643-8E9D-2D9033D0797A}"/>
            </a:ext>
          </a:extLst>
        </xdr:cNvPr>
        <xdr:cNvCxnSpPr/>
      </xdr:nvCxnSpPr>
      <xdr:spPr>
        <a:xfrm>
          <a:off x="19881850" y="105598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100754</xdr:rowOff>
    </xdr:from>
    <xdr:ext cx="469744" cy="259045"/>
    <xdr:sp macro="" textlink="">
      <xdr:nvSpPr>
        <xdr:cNvPr id="561" name="【保健センター・保健所】&#10;一人当たり面積最大値テキスト">
          <a:extLst>
            <a:ext uri="{FF2B5EF4-FFF2-40B4-BE49-F238E27FC236}">
              <a16:creationId xmlns:a16="http://schemas.microsoft.com/office/drawing/2014/main" id="{8D27976E-93D1-4843-AA7D-E439BC60AF9C}"/>
            </a:ext>
          </a:extLst>
        </xdr:cNvPr>
        <xdr:cNvSpPr txBox="1"/>
      </xdr:nvSpPr>
      <xdr:spPr>
        <a:xfrm>
          <a:off x="19989800" y="9022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154077</xdr:rowOff>
    </xdr:from>
    <xdr:to>
      <xdr:col>116</xdr:col>
      <xdr:colOff>152400</xdr:colOff>
      <xdr:row>55</xdr:row>
      <xdr:rowOff>154077</xdr:rowOff>
    </xdr:to>
    <xdr:cxnSp macro="">
      <xdr:nvCxnSpPr>
        <xdr:cNvPr id="562" name="直線コネクタ 561">
          <a:extLst>
            <a:ext uri="{FF2B5EF4-FFF2-40B4-BE49-F238E27FC236}">
              <a16:creationId xmlns:a16="http://schemas.microsoft.com/office/drawing/2014/main" id="{EFDB1774-3836-4CB5-95D2-00724F0CA660}"/>
            </a:ext>
          </a:extLst>
        </xdr:cNvPr>
        <xdr:cNvCxnSpPr/>
      </xdr:nvCxnSpPr>
      <xdr:spPr>
        <a:xfrm>
          <a:off x="19881850" y="92409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142511</xdr:rowOff>
    </xdr:from>
    <xdr:ext cx="469744" cy="259045"/>
    <xdr:sp macro="" textlink="">
      <xdr:nvSpPr>
        <xdr:cNvPr id="563" name="【保健センター・保健所】&#10;一人当たり面積平均値テキスト">
          <a:extLst>
            <a:ext uri="{FF2B5EF4-FFF2-40B4-BE49-F238E27FC236}">
              <a16:creationId xmlns:a16="http://schemas.microsoft.com/office/drawing/2014/main" id="{2FF3F9EF-8126-4E8E-8246-1FB65536969F}"/>
            </a:ext>
          </a:extLst>
        </xdr:cNvPr>
        <xdr:cNvSpPr txBox="1"/>
      </xdr:nvSpPr>
      <xdr:spPr>
        <a:xfrm>
          <a:off x="19989800" y="10385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164084</xdr:rowOff>
    </xdr:from>
    <xdr:to>
      <xdr:col>116</xdr:col>
      <xdr:colOff>114300</xdr:colOff>
      <xdr:row>63</xdr:row>
      <xdr:rowOff>94234</xdr:rowOff>
    </xdr:to>
    <xdr:sp macro="" textlink="">
      <xdr:nvSpPr>
        <xdr:cNvPr id="564" name="フローチャート: 判断 563">
          <a:extLst>
            <a:ext uri="{FF2B5EF4-FFF2-40B4-BE49-F238E27FC236}">
              <a16:creationId xmlns:a16="http://schemas.microsoft.com/office/drawing/2014/main" id="{C38FBC83-068F-4907-905C-48691FEB87B7}"/>
            </a:ext>
          </a:extLst>
        </xdr:cNvPr>
        <xdr:cNvSpPr/>
      </xdr:nvSpPr>
      <xdr:spPr>
        <a:xfrm>
          <a:off x="19900900" y="1040663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28296</xdr:rowOff>
    </xdr:from>
    <xdr:to>
      <xdr:col>112</xdr:col>
      <xdr:colOff>38100</xdr:colOff>
      <xdr:row>63</xdr:row>
      <xdr:rowOff>129896</xdr:rowOff>
    </xdr:to>
    <xdr:sp macro="" textlink="">
      <xdr:nvSpPr>
        <xdr:cNvPr id="565" name="フローチャート: 判断 564">
          <a:extLst>
            <a:ext uri="{FF2B5EF4-FFF2-40B4-BE49-F238E27FC236}">
              <a16:creationId xmlns:a16="http://schemas.microsoft.com/office/drawing/2014/main" id="{88727D27-906E-4DEE-A9EA-B01E158176E5}"/>
            </a:ext>
          </a:extLst>
        </xdr:cNvPr>
        <xdr:cNvSpPr/>
      </xdr:nvSpPr>
      <xdr:spPr>
        <a:xfrm>
          <a:off x="19157950" y="1043594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18237</xdr:rowOff>
    </xdr:from>
    <xdr:to>
      <xdr:col>107</xdr:col>
      <xdr:colOff>101600</xdr:colOff>
      <xdr:row>63</xdr:row>
      <xdr:rowOff>119837</xdr:rowOff>
    </xdr:to>
    <xdr:sp macro="" textlink="">
      <xdr:nvSpPr>
        <xdr:cNvPr id="566" name="フローチャート: 判断 565">
          <a:extLst>
            <a:ext uri="{FF2B5EF4-FFF2-40B4-BE49-F238E27FC236}">
              <a16:creationId xmlns:a16="http://schemas.microsoft.com/office/drawing/2014/main" id="{B9D48413-EE7C-4935-8ABE-BFA2C9ECE073}"/>
            </a:ext>
          </a:extLst>
        </xdr:cNvPr>
        <xdr:cNvSpPr/>
      </xdr:nvSpPr>
      <xdr:spPr>
        <a:xfrm>
          <a:off x="18345150" y="1042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20066</xdr:rowOff>
    </xdr:from>
    <xdr:to>
      <xdr:col>102</xdr:col>
      <xdr:colOff>165100</xdr:colOff>
      <xdr:row>63</xdr:row>
      <xdr:rowOff>121666</xdr:rowOff>
    </xdr:to>
    <xdr:sp macro="" textlink="">
      <xdr:nvSpPr>
        <xdr:cNvPr id="567" name="フローチャート: 判断 566">
          <a:extLst>
            <a:ext uri="{FF2B5EF4-FFF2-40B4-BE49-F238E27FC236}">
              <a16:creationId xmlns:a16="http://schemas.microsoft.com/office/drawing/2014/main" id="{E973F40F-589C-4F99-BCA7-C4F237974241}"/>
            </a:ext>
          </a:extLst>
        </xdr:cNvPr>
        <xdr:cNvSpPr/>
      </xdr:nvSpPr>
      <xdr:spPr>
        <a:xfrm>
          <a:off x="17551400" y="1042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37440</xdr:rowOff>
    </xdr:from>
    <xdr:to>
      <xdr:col>98</xdr:col>
      <xdr:colOff>38100</xdr:colOff>
      <xdr:row>63</xdr:row>
      <xdr:rowOff>139040</xdr:rowOff>
    </xdr:to>
    <xdr:sp macro="" textlink="">
      <xdr:nvSpPr>
        <xdr:cNvPr id="568" name="フローチャート: 判断 567">
          <a:extLst>
            <a:ext uri="{FF2B5EF4-FFF2-40B4-BE49-F238E27FC236}">
              <a16:creationId xmlns:a16="http://schemas.microsoft.com/office/drawing/2014/main" id="{BE9F44BB-7F69-45A5-A699-54A45003A29D}"/>
            </a:ext>
          </a:extLst>
        </xdr:cNvPr>
        <xdr:cNvSpPr/>
      </xdr:nvSpPr>
      <xdr:spPr>
        <a:xfrm>
          <a:off x="16757650" y="104450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9" name="テキスト ボックス 568">
          <a:extLst>
            <a:ext uri="{FF2B5EF4-FFF2-40B4-BE49-F238E27FC236}">
              <a16:creationId xmlns:a16="http://schemas.microsoft.com/office/drawing/2014/main" id="{0766411D-E568-49C2-93FE-9970322F8D0D}"/>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0" name="テキスト ボックス 569">
          <a:extLst>
            <a:ext uri="{FF2B5EF4-FFF2-40B4-BE49-F238E27FC236}">
              <a16:creationId xmlns:a16="http://schemas.microsoft.com/office/drawing/2014/main" id="{9B6F844B-2F20-47C9-A4B9-92D41B0EDD25}"/>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1" name="テキスト ボックス 570">
          <a:extLst>
            <a:ext uri="{FF2B5EF4-FFF2-40B4-BE49-F238E27FC236}">
              <a16:creationId xmlns:a16="http://schemas.microsoft.com/office/drawing/2014/main" id="{D04AD8FF-0FD2-4E74-905B-40A569FFF4AC}"/>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2" name="テキスト ボックス 571">
          <a:extLst>
            <a:ext uri="{FF2B5EF4-FFF2-40B4-BE49-F238E27FC236}">
              <a16:creationId xmlns:a16="http://schemas.microsoft.com/office/drawing/2014/main" id="{68CF13A1-4345-4738-8F06-9BE06AB88843}"/>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3" name="テキスト ボックス 572">
          <a:extLst>
            <a:ext uri="{FF2B5EF4-FFF2-40B4-BE49-F238E27FC236}">
              <a16:creationId xmlns:a16="http://schemas.microsoft.com/office/drawing/2014/main" id="{B66E6C6B-48E6-43B4-9DC5-75410B1F2B04}"/>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113335</xdr:rowOff>
    </xdr:from>
    <xdr:to>
      <xdr:col>116</xdr:col>
      <xdr:colOff>114300</xdr:colOff>
      <xdr:row>63</xdr:row>
      <xdr:rowOff>43485</xdr:rowOff>
    </xdr:to>
    <xdr:sp macro="" textlink="">
      <xdr:nvSpPr>
        <xdr:cNvPr id="574" name="楕円 573">
          <a:extLst>
            <a:ext uri="{FF2B5EF4-FFF2-40B4-BE49-F238E27FC236}">
              <a16:creationId xmlns:a16="http://schemas.microsoft.com/office/drawing/2014/main" id="{2425F483-06E4-4B51-8409-9F05AAFD5DC3}"/>
            </a:ext>
          </a:extLst>
        </xdr:cNvPr>
        <xdr:cNvSpPr/>
      </xdr:nvSpPr>
      <xdr:spPr>
        <a:xfrm>
          <a:off x="19900900" y="103558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136212</xdr:rowOff>
    </xdr:from>
    <xdr:ext cx="469744" cy="259045"/>
    <xdr:sp macro="" textlink="">
      <xdr:nvSpPr>
        <xdr:cNvPr id="575" name="【保健センター・保健所】&#10;一人当たり面積該当値テキスト">
          <a:extLst>
            <a:ext uri="{FF2B5EF4-FFF2-40B4-BE49-F238E27FC236}">
              <a16:creationId xmlns:a16="http://schemas.microsoft.com/office/drawing/2014/main" id="{66B7B56D-C0BA-4230-ACFD-1DD84C8BF64E}"/>
            </a:ext>
          </a:extLst>
        </xdr:cNvPr>
        <xdr:cNvSpPr txBox="1"/>
      </xdr:nvSpPr>
      <xdr:spPr>
        <a:xfrm>
          <a:off x="19989800" y="10213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114706</xdr:rowOff>
    </xdr:from>
    <xdr:to>
      <xdr:col>112</xdr:col>
      <xdr:colOff>38100</xdr:colOff>
      <xdr:row>63</xdr:row>
      <xdr:rowOff>44856</xdr:rowOff>
    </xdr:to>
    <xdr:sp macro="" textlink="">
      <xdr:nvSpPr>
        <xdr:cNvPr id="576" name="楕円 575">
          <a:extLst>
            <a:ext uri="{FF2B5EF4-FFF2-40B4-BE49-F238E27FC236}">
              <a16:creationId xmlns:a16="http://schemas.microsoft.com/office/drawing/2014/main" id="{A970BA54-22A0-4BB5-96B6-477B92CDC51B}"/>
            </a:ext>
          </a:extLst>
        </xdr:cNvPr>
        <xdr:cNvSpPr/>
      </xdr:nvSpPr>
      <xdr:spPr>
        <a:xfrm>
          <a:off x="19157950" y="1035725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164135</xdr:rowOff>
    </xdr:from>
    <xdr:to>
      <xdr:col>116</xdr:col>
      <xdr:colOff>63500</xdr:colOff>
      <xdr:row>62</xdr:row>
      <xdr:rowOff>165506</xdr:rowOff>
    </xdr:to>
    <xdr:cxnSp macro="">
      <xdr:nvCxnSpPr>
        <xdr:cNvPr id="577" name="直線コネクタ 576">
          <a:extLst>
            <a:ext uri="{FF2B5EF4-FFF2-40B4-BE49-F238E27FC236}">
              <a16:creationId xmlns:a16="http://schemas.microsoft.com/office/drawing/2014/main" id="{7315F6B9-36F0-41D0-9ED7-AEA89E69F71F}"/>
            </a:ext>
          </a:extLst>
        </xdr:cNvPr>
        <xdr:cNvCxnSpPr/>
      </xdr:nvCxnSpPr>
      <xdr:spPr>
        <a:xfrm flipV="1">
          <a:off x="19202400" y="10406685"/>
          <a:ext cx="7493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116536</xdr:rowOff>
    </xdr:from>
    <xdr:to>
      <xdr:col>107</xdr:col>
      <xdr:colOff>101600</xdr:colOff>
      <xdr:row>63</xdr:row>
      <xdr:rowOff>46686</xdr:rowOff>
    </xdr:to>
    <xdr:sp macro="" textlink="">
      <xdr:nvSpPr>
        <xdr:cNvPr id="578" name="楕円 577">
          <a:extLst>
            <a:ext uri="{FF2B5EF4-FFF2-40B4-BE49-F238E27FC236}">
              <a16:creationId xmlns:a16="http://schemas.microsoft.com/office/drawing/2014/main" id="{DFE3D93D-3694-4381-A9DA-FA46DD67ACAF}"/>
            </a:ext>
          </a:extLst>
        </xdr:cNvPr>
        <xdr:cNvSpPr/>
      </xdr:nvSpPr>
      <xdr:spPr>
        <a:xfrm>
          <a:off x="18345150" y="103590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165506</xdr:rowOff>
    </xdr:from>
    <xdr:to>
      <xdr:col>111</xdr:col>
      <xdr:colOff>177800</xdr:colOff>
      <xdr:row>62</xdr:row>
      <xdr:rowOff>167336</xdr:rowOff>
    </xdr:to>
    <xdr:cxnSp macro="">
      <xdr:nvCxnSpPr>
        <xdr:cNvPr id="579" name="直線コネクタ 578">
          <a:extLst>
            <a:ext uri="{FF2B5EF4-FFF2-40B4-BE49-F238E27FC236}">
              <a16:creationId xmlns:a16="http://schemas.microsoft.com/office/drawing/2014/main" id="{F52A3E39-628C-45D2-8CCB-13977E88860F}"/>
            </a:ext>
          </a:extLst>
        </xdr:cNvPr>
        <xdr:cNvCxnSpPr/>
      </xdr:nvCxnSpPr>
      <xdr:spPr>
        <a:xfrm flipV="1">
          <a:off x="18395950" y="10408056"/>
          <a:ext cx="80645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119279</xdr:rowOff>
    </xdr:from>
    <xdr:to>
      <xdr:col>102</xdr:col>
      <xdr:colOff>165100</xdr:colOff>
      <xdr:row>63</xdr:row>
      <xdr:rowOff>49429</xdr:rowOff>
    </xdr:to>
    <xdr:sp macro="" textlink="">
      <xdr:nvSpPr>
        <xdr:cNvPr id="580" name="楕円 579">
          <a:extLst>
            <a:ext uri="{FF2B5EF4-FFF2-40B4-BE49-F238E27FC236}">
              <a16:creationId xmlns:a16="http://schemas.microsoft.com/office/drawing/2014/main" id="{F9FEB5D0-0A44-46C9-8BD4-CB87DA2178BF}"/>
            </a:ext>
          </a:extLst>
        </xdr:cNvPr>
        <xdr:cNvSpPr/>
      </xdr:nvSpPr>
      <xdr:spPr>
        <a:xfrm>
          <a:off x="17551400" y="1036182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167336</xdr:rowOff>
    </xdr:from>
    <xdr:to>
      <xdr:col>107</xdr:col>
      <xdr:colOff>50800</xdr:colOff>
      <xdr:row>62</xdr:row>
      <xdr:rowOff>170079</xdr:rowOff>
    </xdr:to>
    <xdr:cxnSp macro="">
      <xdr:nvCxnSpPr>
        <xdr:cNvPr id="581" name="直線コネクタ 580">
          <a:extLst>
            <a:ext uri="{FF2B5EF4-FFF2-40B4-BE49-F238E27FC236}">
              <a16:creationId xmlns:a16="http://schemas.microsoft.com/office/drawing/2014/main" id="{E7C65B12-3E1D-406D-A8D5-5FB0C66B761C}"/>
            </a:ext>
          </a:extLst>
        </xdr:cNvPr>
        <xdr:cNvCxnSpPr/>
      </xdr:nvCxnSpPr>
      <xdr:spPr>
        <a:xfrm flipV="1">
          <a:off x="17602200" y="10409886"/>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121023</xdr:rowOff>
    </xdr:from>
    <xdr:ext cx="469744" cy="259045"/>
    <xdr:sp macro="" textlink="">
      <xdr:nvSpPr>
        <xdr:cNvPr id="582" name="n_1aveValue【保健センター・保健所】&#10;一人当たり面積">
          <a:extLst>
            <a:ext uri="{FF2B5EF4-FFF2-40B4-BE49-F238E27FC236}">
              <a16:creationId xmlns:a16="http://schemas.microsoft.com/office/drawing/2014/main" id="{C97798F0-2782-4777-9FE1-CE87CFB614AB}"/>
            </a:ext>
          </a:extLst>
        </xdr:cNvPr>
        <xdr:cNvSpPr txBox="1"/>
      </xdr:nvSpPr>
      <xdr:spPr>
        <a:xfrm>
          <a:off x="18980227" y="10528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110964</xdr:rowOff>
    </xdr:from>
    <xdr:ext cx="469744" cy="259045"/>
    <xdr:sp macro="" textlink="">
      <xdr:nvSpPr>
        <xdr:cNvPr id="583" name="n_2aveValue【保健センター・保健所】&#10;一人当たり面積">
          <a:extLst>
            <a:ext uri="{FF2B5EF4-FFF2-40B4-BE49-F238E27FC236}">
              <a16:creationId xmlns:a16="http://schemas.microsoft.com/office/drawing/2014/main" id="{20EF9AAD-2889-4F59-9B4B-87E9DA978F65}"/>
            </a:ext>
          </a:extLst>
        </xdr:cNvPr>
        <xdr:cNvSpPr txBox="1"/>
      </xdr:nvSpPr>
      <xdr:spPr>
        <a:xfrm>
          <a:off x="18180127" y="10518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112793</xdr:rowOff>
    </xdr:from>
    <xdr:ext cx="469744" cy="259045"/>
    <xdr:sp macro="" textlink="">
      <xdr:nvSpPr>
        <xdr:cNvPr id="584" name="n_3aveValue【保健センター・保健所】&#10;一人当たり面積">
          <a:extLst>
            <a:ext uri="{FF2B5EF4-FFF2-40B4-BE49-F238E27FC236}">
              <a16:creationId xmlns:a16="http://schemas.microsoft.com/office/drawing/2014/main" id="{C4394146-D931-4A25-AD46-F3646BC0ECB9}"/>
            </a:ext>
          </a:extLst>
        </xdr:cNvPr>
        <xdr:cNvSpPr txBox="1"/>
      </xdr:nvSpPr>
      <xdr:spPr>
        <a:xfrm>
          <a:off x="17386377" y="1052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155567</xdr:rowOff>
    </xdr:from>
    <xdr:ext cx="469744" cy="259045"/>
    <xdr:sp macro="" textlink="">
      <xdr:nvSpPr>
        <xdr:cNvPr id="585" name="n_4aveValue【保健センター・保健所】&#10;一人当たり面積">
          <a:extLst>
            <a:ext uri="{FF2B5EF4-FFF2-40B4-BE49-F238E27FC236}">
              <a16:creationId xmlns:a16="http://schemas.microsoft.com/office/drawing/2014/main" id="{F580BAD4-8252-4A72-82E1-B9AC8C6792FF}"/>
            </a:ext>
          </a:extLst>
        </xdr:cNvPr>
        <xdr:cNvSpPr txBox="1"/>
      </xdr:nvSpPr>
      <xdr:spPr>
        <a:xfrm>
          <a:off x="16592627" y="1023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61383</xdr:rowOff>
    </xdr:from>
    <xdr:ext cx="469744" cy="259045"/>
    <xdr:sp macro="" textlink="">
      <xdr:nvSpPr>
        <xdr:cNvPr id="586" name="n_1mainValue【保健センター・保健所】&#10;一人当たり面積">
          <a:extLst>
            <a:ext uri="{FF2B5EF4-FFF2-40B4-BE49-F238E27FC236}">
              <a16:creationId xmlns:a16="http://schemas.microsoft.com/office/drawing/2014/main" id="{486AFA6C-05DE-41D7-A50D-469AA52707C7}"/>
            </a:ext>
          </a:extLst>
        </xdr:cNvPr>
        <xdr:cNvSpPr txBox="1"/>
      </xdr:nvSpPr>
      <xdr:spPr>
        <a:xfrm>
          <a:off x="18980227" y="10138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63213</xdr:rowOff>
    </xdr:from>
    <xdr:ext cx="469744" cy="259045"/>
    <xdr:sp macro="" textlink="">
      <xdr:nvSpPr>
        <xdr:cNvPr id="587" name="n_2mainValue【保健センター・保健所】&#10;一人当たり面積">
          <a:extLst>
            <a:ext uri="{FF2B5EF4-FFF2-40B4-BE49-F238E27FC236}">
              <a16:creationId xmlns:a16="http://schemas.microsoft.com/office/drawing/2014/main" id="{1E2ED083-DB98-4034-8E2C-0ADE05584251}"/>
            </a:ext>
          </a:extLst>
        </xdr:cNvPr>
        <xdr:cNvSpPr txBox="1"/>
      </xdr:nvSpPr>
      <xdr:spPr>
        <a:xfrm>
          <a:off x="18180127" y="1014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65956</xdr:rowOff>
    </xdr:from>
    <xdr:ext cx="469744" cy="259045"/>
    <xdr:sp macro="" textlink="">
      <xdr:nvSpPr>
        <xdr:cNvPr id="588" name="n_3mainValue【保健センター・保健所】&#10;一人当たり面積">
          <a:extLst>
            <a:ext uri="{FF2B5EF4-FFF2-40B4-BE49-F238E27FC236}">
              <a16:creationId xmlns:a16="http://schemas.microsoft.com/office/drawing/2014/main" id="{9FF04948-149B-4648-A6E0-D2B08B72D3BF}"/>
            </a:ext>
          </a:extLst>
        </xdr:cNvPr>
        <xdr:cNvSpPr txBox="1"/>
      </xdr:nvSpPr>
      <xdr:spPr>
        <a:xfrm>
          <a:off x="17386377" y="10143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9" name="正方形/長方形 588">
          <a:extLst>
            <a:ext uri="{FF2B5EF4-FFF2-40B4-BE49-F238E27FC236}">
              <a16:creationId xmlns:a16="http://schemas.microsoft.com/office/drawing/2014/main" id="{A61C2037-FCD5-479B-8560-EC17F55EE356}"/>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0" name="正方形/長方形 589">
          <a:extLst>
            <a:ext uri="{FF2B5EF4-FFF2-40B4-BE49-F238E27FC236}">
              <a16:creationId xmlns:a16="http://schemas.microsoft.com/office/drawing/2014/main" id="{15CD674D-4FA4-4C42-91E7-AA19A9521D9C}"/>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1" name="正方形/長方形 590">
          <a:extLst>
            <a:ext uri="{FF2B5EF4-FFF2-40B4-BE49-F238E27FC236}">
              <a16:creationId xmlns:a16="http://schemas.microsoft.com/office/drawing/2014/main" id="{44FF490C-80F0-4A86-9C8D-863687B76A5D}"/>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2" name="正方形/長方形 591">
          <a:extLst>
            <a:ext uri="{FF2B5EF4-FFF2-40B4-BE49-F238E27FC236}">
              <a16:creationId xmlns:a16="http://schemas.microsoft.com/office/drawing/2014/main" id="{C55161CB-C9C6-4ED9-9C1B-9C3038C058C1}"/>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3" name="正方形/長方形 592">
          <a:extLst>
            <a:ext uri="{FF2B5EF4-FFF2-40B4-BE49-F238E27FC236}">
              <a16:creationId xmlns:a16="http://schemas.microsoft.com/office/drawing/2014/main" id="{CE10DFA9-D461-4ABA-A0FA-374677C34980}"/>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4" name="正方形/長方形 593">
          <a:extLst>
            <a:ext uri="{FF2B5EF4-FFF2-40B4-BE49-F238E27FC236}">
              <a16:creationId xmlns:a16="http://schemas.microsoft.com/office/drawing/2014/main" id="{FDD4D42F-4894-4516-8F1D-1B5A6000A4B2}"/>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5" name="正方形/長方形 594">
          <a:extLst>
            <a:ext uri="{FF2B5EF4-FFF2-40B4-BE49-F238E27FC236}">
              <a16:creationId xmlns:a16="http://schemas.microsoft.com/office/drawing/2014/main" id="{7FBAFEF1-A201-4DFB-9665-DCAB48F8F53B}"/>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6" name="正方形/長方形 595">
          <a:extLst>
            <a:ext uri="{FF2B5EF4-FFF2-40B4-BE49-F238E27FC236}">
              <a16:creationId xmlns:a16="http://schemas.microsoft.com/office/drawing/2014/main" id="{7937DB9D-389C-45D5-B4BF-752C658DE9D8}"/>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7" name="テキスト ボックス 596">
          <a:extLst>
            <a:ext uri="{FF2B5EF4-FFF2-40B4-BE49-F238E27FC236}">
              <a16:creationId xmlns:a16="http://schemas.microsoft.com/office/drawing/2014/main" id="{42427D40-ED19-4191-A4EE-B556DD5A92D9}"/>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8" name="直線コネクタ 597">
          <a:extLst>
            <a:ext uri="{FF2B5EF4-FFF2-40B4-BE49-F238E27FC236}">
              <a16:creationId xmlns:a16="http://schemas.microsoft.com/office/drawing/2014/main" id="{DFA9AAB7-6BF0-42F7-BF4F-087E447DBDB2}"/>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9" name="テキスト ボックス 598">
          <a:extLst>
            <a:ext uri="{FF2B5EF4-FFF2-40B4-BE49-F238E27FC236}">
              <a16:creationId xmlns:a16="http://schemas.microsoft.com/office/drawing/2014/main" id="{A23B845D-FADB-4A4D-BD9B-1F5C1CB75D83}"/>
            </a:ext>
          </a:extLst>
        </xdr:cNvPr>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0" name="直線コネクタ 599">
          <a:extLst>
            <a:ext uri="{FF2B5EF4-FFF2-40B4-BE49-F238E27FC236}">
              <a16:creationId xmlns:a16="http://schemas.microsoft.com/office/drawing/2014/main" id="{8E8208D8-30C0-4172-A17F-B7DF791B5DBC}"/>
            </a:ext>
          </a:extLst>
        </xdr:cNvPr>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1" name="テキスト ボックス 600">
          <a:extLst>
            <a:ext uri="{FF2B5EF4-FFF2-40B4-BE49-F238E27FC236}">
              <a16:creationId xmlns:a16="http://schemas.microsoft.com/office/drawing/2014/main" id="{03EF60AE-C731-4E8C-8B20-60FF99F82C95}"/>
            </a:ext>
          </a:extLst>
        </xdr:cNvPr>
        <xdr:cNvSpPr txBox="1"/>
      </xdr:nvSpPr>
      <xdr:spPr>
        <a:xfrm>
          <a:off x="107977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2" name="直線コネクタ 601">
          <a:extLst>
            <a:ext uri="{FF2B5EF4-FFF2-40B4-BE49-F238E27FC236}">
              <a16:creationId xmlns:a16="http://schemas.microsoft.com/office/drawing/2014/main" id="{EBA80C9B-3255-4DC6-B325-FA9FB9F605C4}"/>
            </a:ext>
          </a:extLst>
        </xdr:cNvPr>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3" name="テキスト ボックス 602">
          <a:extLst>
            <a:ext uri="{FF2B5EF4-FFF2-40B4-BE49-F238E27FC236}">
              <a16:creationId xmlns:a16="http://schemas.microsoft.com/office/drawing/2014/main" id="{DBDE1581-E0FA-4114-8F86-5B846CD08B26}"/>
            </a:ext>
          </a:extLst>
        </xdr:cNvPr>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4" name="直線コネクタ 603">
          <a:extLst>
            <a:ext uri="{FF2B5EF4-FFF2-40B4-BE49-F238E27FC236}">
              <a16:creationId xmlns:a16="http://schemas.microsoft.com/office/drawing/2014/main" id="{E6B2B928-A193-4947-9071-ADD7D622D90A}"/>
            </a:ext>
          </a:extLst>
        </xdr:cNvPr>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5" name="テキスト ボックス 604">
          <a:extLst>
            <a:ext uri="{FF2B5EF4-FFF2-40B4-BE49-F238E27FC236}">
              <a16:creationId xmlns:a16="http://schemas.microsoft.com/office/drawing/2014/main" id="{FDBA0224-5E8A-4777-8E04-9526A7942189}"/>
            </a:ext>
          </a:extLst>
        </xdr:cNvPr>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6" name="直線コネクタ 605">
          <a:extLst>
            <a:ext uri="{FF2B5EF4-FFF2-40B4-BE49-F238E27FC236}">
              <a16:creationId xmlns:a16="http://schemas.microsoft.com/office/drawing/2014/main" id="{5AA05E8D-7C54-4CE6-8E51-AE4C3D1C184D}"/>
            </a:ext>
          </a:extLst>
        </xdr:cNvPr>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7" name="テキスト ボックス 606">
          <a:extLst>
            <a:ext uri="{FF2B5EF4-FFF2-40B4-BE49-F238E27FC236}">
              <a16:creationId xmlns:a16="http://schemas.microsoft.com/office/drawing/2014/main" id="{02571F05-2D16-4D1A-BF6A-BB95CBC1039D}"/>
            </a:ext>
          </a:extLst>
        </xdr:cNvPr>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8" name="直線コネクタ 607">
          <a:extLst>
            <a:ext uri="{FF2B5EF4-FFF2-40B4-BE49-F238E27FC236}">
              <a16:creationId xmlns:a16="http://schemas.microsoft.com/office/drawing/2014/main" id="{007401C7-158E-4D2A-89C6-462D1F84AEAD}"/>
            </a:ext>
          </a:extLst>
        </xdr:cNvPr>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9" name="テキスト ボックス 608">
          <a:extLst>
            <a:ext uri="{FF2B5EF4-FFF2-40B4-BE49-F238E27FC236}">
              <a16:creationId xmlns:a16="http://schemas.microsoft.com/office/drawing/2014/main" id="{53E055DA-1939-4A78-9FD3-CE0D470A86F4}"/>
            </a:ext>
          </a:extLst>
        </xdr:cNvPr>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0" name="直線コネクタ 609">
          <a:extLst>
            <a:ext uri="{FF2B5EF4-FFF2-40B4-BE49-F238E27FC236}">
              <a16:creationId xmlns:a16="http://schemas.microsoft.com/office/drawing/2014/main" id="{E0779B9A-A25C-4FF2-B45A-1E706E893CA7}"/>
            </a:ext>
          </a:extLst>
        </xdr:cNvPr>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1" name="テキスト ボックス 610">
          <a:extLst>
            <a:ext uri="{FF2B5EF4-FFF2-40B4-BE49-F238E27FC236}">
              <a16:creationId xmlns:a16="http://schemas.microsoft.com/office/drawing/2014/main" id="{175D1E6A-7C63-44A8-B2DE-BEBAE54776C6}"/>
            </a:ext>
          </a:extLst>
        </xdr:cNvPr>
        <xdr:cNvSpPr txBox="1"/>
      </xdr:nvSpPr>
      <xdr:spPr>
        <a:xfrm>
          <a:off x="1090691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2" name="直線コネクタ 611">
          <a:extLst>
            <a:ext uri="{FF2B5EF4-FFF2-40B4-BE49-F238E27FC236}">
              <a16:creationId xmlns:a16="http://schemas.microsoft.com/office/drawing/2014/main" id="{BB10CC2A-93C8-47AB-B7F1-F0E779FF507B}"/>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3" name="【消防施設】&#10;有形固定資産減価償却率グラフ枠">
          <a:extLst>
            <a:ext uri="{FF2B5EF4-FFF2-40B4-BE49-F238E27FC236}">
              <a16:creationId xmlns:a16="http://schemas.microsoft.com/office/drawing/2014/main" id="{8D8B5B28-1760-4A7B-9A8D-E559FAC2B70B}"/>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72389</xdr:rowOff>
    </xdr:from>
    <xdr:to>
      <xdr:col>85</xdr:col>
      <xdr:colOff>126364</xdr:colOff>
      <xdr:row>86</xdr:row>
      <xdr:rowOff>168729</xdr:rowOff>
    </xdr:to>
    <xdr:cxnSp macro="">
      <xdr:nvCxnSpPr>
        <xdr:cNvPr id="614" name="直線コネクタ 613">
          <a:extLst>
            <a:ext uri="{FF2B5EF4-FFF2-40B4-BE49-F238E27FC236}">
              <a16:creationId xmlns:a16="http://schemas.microsoft.com/office/drawing/2014/main" id="{EA6418F6-4184-4F52-982A-502154FF3B56}"/>
            </a:ext>
          </a:extLst>
        </xdr:cNvPr>
        <xdr:cNvCxnSpPr/>
      </xdr:nvCxnSpPr>
      <xdr:spPr>
        <a:xfrm flipV="1">
          <a:off x="14699614" y="12956539"/>
          <a:ext cx="0" cy="1410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15" name="【消防施設】&#10;有形固定資産減価償却率最小値テキスト">
          <a:extLst>
            <a:ext uri="{FF2B5EF4-FFF2-40B4-BE49-F238E27FC236}">
              <a16:creationId xmlns:a16="http://schemas.microsoft.com/office/drawing/2014/main" id="{3BD9F3C6-3B36-4A75-B9DF-32ADDCEB8784}"/>
            </a:ext>
          </a:extLst>
        </xdr:cNvPr>
        <xdr:cNvSpPr txBox="1"/>
      </xdr:nvSpPr>
      <xdr:spPr>
        <a:xfrm>
          <a:off x="14738350" y="1437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16" name="直線コネクタ 615">
          <a:extLst>
            <a:ext uri="{FF2B5EF4-FFF2-40B4-BE49-F238E27FC236}">
              <a16:creationId xmlns:a16="http://schemas.microsoft.com/office/drawing/2014/main" id="{F296B566-E5DE-4512-BC19-E044262F8321}"/>
            </a:ext>
          </a:extLst>
        </xdr:cNvPr>
        <xdr:cNvCxnSpPr/>
      </xdr:nvCxnSpPr>
      <xdr:spPr>
        <a:xfrm>
          <a:off x="14611350" y="14367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19066</xdr:rowOff>
    </xdr:from>
    <xdr:ext cx="405111" cy="259045"/>
    <xdr:sp macro="" textlink="">
      <xdr:nvSpPr>
        <xdr:cNvPr id="617" name="【消防施設】&#10;有形固定資産減価償却率最大値テキスト">
          <a:extLst>
            <a:ext uri="{FF2B5EF4-FFF2-40B4-BE49-F238E27FC236}">
              <a16:creationId xmlns:a16="http://schemas.microsoft.com/office/drawing/2014/main" id="{AD32C20D-1101-43F3-98D2-2FA1F525869B}"/>
            </a:ext>
          </a:extLst>
        </xdr:cNvPr>
        <xdr:cNvSpPr txBox="1"/>
      </xdr:nvSpPr>
      <xdr:spPr>
        <a:xfrm>
          <a:off x="14738350" y="1273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72389</xdr:rowOff>
    </xdr:from>
    <xdr:to>
      <xdr:col>86</xdr:col>
      <xdr:colOff>25400</xdr:colOff>
      <xdr:row>78</xdr:row>
      <xdr:rowOff>72389</xdr:rowOff>
    </xdr:to>
    <xdr:cxnSp macro="">
      <xdr:nvCxnSpPr>
        <xdr:cNvPr id="618" name="直線コネクタ 617">
          <a:extLst>
            <a:ext uri="{FF2B5EF4-FFF2-40B4-BE49-F238E27FC236}">
              <a16:creationId xmlns:a16="http://schemas.microsoft.com/office/drawing/2014/main" id="{154449A2-6C5D-4421-850A-D92A5AB2CE8B}"/>
            </a:ext>
          </a:extLst>
        </xdr:cNvPr>
        <xdr:cNvCxnSpPr/>
      </xdr:nvCxnSpPr>
      <xdr:spPr>
        <a:xfrm>
          <a:off x="14611350" y="129565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130646</xdr:rowOff>
    </xdr:from>
    <xdr:ext cx="405111" cy="259045"/>
    <xdr:sp macro="" textlink="">
      <xdr:nvSpPr>
        <xdr:cNvPr id="619" name="【消防施設】&#10;有形固定資産減価償却率平均値テキスト">
          <a:extLst>
            <a:ext uri="{FF2B5EF4-FFF2-40B4-BE49-F238E27FC236}">
              <a16:creationId xmlns:a16="http://schemas.microsoft.com/office/drawing/2014/main" id="{BDEE407A-7B5F-4287-B616-EB68DC956A20}"/>
            </a:ext>
          </a:extLst>
        </xdr:cNvPr>
        <xdr:cNvSpPr txBox="1"/>
      </xdr:nvSpPr>
      <xdr:spPr>
        <a:xfrm>
          <a:off x="14738350" y="136751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152219</xdr:rowOff>
    </xdr:from>
    <xdr:to>
      <xdr:col>85</xdr:col>
      <xdr:colOff>177800</xdr:colOff>
      <xdr:row>83</xdr:row>
      <xdr:rowOff>82369</xdr:rowOff>
    </xdr:to>
    <xdr:sp macro="" textlink="">
      <xdr:nvSpPr>
        <xdr:cNvPr id="620" name="フローチャート: 判断 619">
          <a:extLst>
            <a:ext uri="{FF2B5EF4-FFF2-40B4-BE49-F238E27FC236}">
              <a16:creationId xmlns:a16="http://schemas.microsoft.com/office/drawing/2014/main" id="{162A144E-DC45-48F3-B08C-6DF0FEC6CA03}"/>
            </a:ext>
          </a:extLst>
        </xdr:cNvPr>
        <xdr:cNvSpPr/>
      </xdr:nvSpPr>
      <xdr:spPr>
        <a:xfrm>
          <a:off x="14649450" y="1369676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135889</xdr:rowOff>
    </xdr:from>
    <xdr:to>
      <xdr:col>81</xdr:col>
      <xdr:colOff>101600</xdr:colOff>
      <xdr:row>83</xdr:row>
      <xdr:rowOff>66039</xdr:rowOff>
    </xdr:to>
    <xdr:sp macro="" textlink="">
      <xdr:nvSpPr>
        <xdr:cNvPr id="621" name="フローチャート: 判断 620">
          <a:extLst>
            <a:ext uri="{FF2B5EF4-FFF2-40B4-BE49-F238E27FC236}">
              <a16:creationId xmlns:a16="http://schemas.microsoft.com/office/drawing/2014/main" id="{93E786D7-6B35-48D4-90DB-D4F4B02F2740}"/>
            </a:ext>
          </a:extLst>
        </xdr:cNvPr>
        <xdr:cNvSpPr/>
      </xdr:nvSpPr>
      <xdr:spPr>
        <a:xfrm>
          <a:off x="13887450" y="136804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111398</xdr:rowOff>
    </xdr:from>
    <xdr:to>
      <xdr:col>76</xdr:col>
      <xdr:colOff>165100</xdr:colOff>
      <xdr:row>83</xdr:row>
      <xdr:rowOff>41548</xdr:rowOff>
    </xdr:to>
    <xdr:sp macro="" textlink="">
      <xdr:nvSpPr>
        <xdr:cNvPr id="622" name="フローチャート: 判断 621">
          <a:extLst>
            <a:ext uri="{FF2B5EF4-FFF2-40B4-BE49-F238E27FC236}">
              <a16:creationId xmlns:a16="http://schemas.microsoft.com/office/drawing/2014/main" id="{7A9089CE-7504-4BD4-86E1-0F49D7735748}"/>
            </a:ext>
          </a:extLst>
        </xdr:cNvPr>
        <xdr:cNvSpPr/>
      </xdr:nvSpPr>
      <xdr:spPr>
        <a:xfrm>
          <a:off x="13093700" y="1365594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623" name="フローチャート: 判断 622">
          <a:extLst>
            <a:ext uri="{FF2B5EF4-FFF2-40B4-BE49-F238E27FC236}">
              <a16:creationId xmlns:a16="http://schemas.microsoft.com/office/drawing/2014/main" id="{79D5BE4E-2D47-4B5B-AA1C-6324F7E42782}"/>
            </a:ext>
          </a:extLst>
        </xdr:cNvPr>
        <xdr:cNvSpPr/>
      </xdr:nvSpPr>
      <xdr:spPr>
        <a:xfrm>
          <a:off x="12299950" y="1368860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142421</xdr:rowOff>
    </xdr:from>
    <xdr:to>
      <xdr:col>67</xdr:col>
      <xdr:colOff>101600</xdr:colOff>
      <xdr:row>83</xdr:row>
      <xdr:rowOff>72571</xdr:rowOff>
    </xdr:to>
    <xdr:sp macro="" textlink="">
      <xdr:nvSpPr>
        <xdr:cNvPr id="624" name="フローチャート: 判断 623">
          <a:extLst>
            <a:ext uri="{FF2B5EF4-FFF2-40B4-BE49-F238E27FC236}">
              <a16:creationId xmlns:a16="http://schemas.microsoft.com/office/drawing/2014/main" id="{BC868200-A4A7-4D46-B576-CBD1188683F6}"/>
            </a:ext>
          </a:extLst>
        </xdr:cNvPr>
        <xdr:cNvSpPr/>
      </xdr:nvSpPr>
      <xdr:spPr>
        <a:xfrm>
          <a:off x="11487150" y="1368697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5" name="テキスト ボックス 624">
          <a:extLst>
            <a:ext uri="{FF2B5EF4-FFF2-40B4-BE49-F238E27FC236}">
              <a16:creationId xmlns:a16="http://schemas.microsoft.com/office/drawing/2014/main" id="{D2D300BE-A537-4819-A102-FFA398ADDD84}"/>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6" name="テキスト ボックス 625">
          <a:extLst>
            <a:ext uri="{FF2B5EF4-FFF2-40B4-BE49-F238E27FC236}">
              <a16:creationId xmlns:a16="http://schemas.microsoft.com/office/drawing/2014/main" id="{38953393-B32B-45F5-85D9-B87EF5D338FC}"/>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id="{8ACF0330-9291-4CAD-B817-4F28B470FBFE}"/>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A89F9D5A-9525-4C0C-BC65-AE1E457D65D3}"/>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563B8DFB-2100-4947-95B2-22B331EEBFC6}"/>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132624</xdr:rowOff>
    </xdr:from>
    <xdr:to>
      <xdr:col>72</xdr:col>
      <xdr:colOff>38100</xdr:colOff>
      <xdr:row>82</xdr:row>
      <xdr:rowOff>62774</xdr:rowOff>
    </xdr:to>
    <xdr:sp macro="" textlink="">
      <xdr:nvSpPr>
        <xdr:cNvPr id="630" name="楕円 629">
          <a:extLst>
            <a:ext uri="{FF2B5EF4-FFF2-40B4-BE49-F238E27FC236}">
              <a16:creationId xmlns:a16="http://schemas.microsoft.com/office/drawing/2014/main" id="{82AA1523-AAED-47B5-84C3-C00680430D76}"/>
            </a:ext>
          </a:extLst>
        </xdr:cNvPr>
        <xdr:cNvSpPr/>
      </xdr:nvSpPr>
      <xdr:spPr>
        <a:xfrm>
          <a:off x="12299950" y="1351207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82566</xdr:rowOff>
    </xdr:from>
    <xdr:ext cx="405111" cy="259045"/>
    <xdr:sp macro="" textlink="">
      <xdr:nvSpPr>
        <xdr:cNvPr id="631" name="n_1aveValue【消防施設】&#10;有形固定資産減価償却率">
          <a:extLst>
            <a:ext uri="{FF2B5EF4-FFF2-40B4-BE49-F238E27FC236}">
              <a16:creationId xmlns:a16="http://schemas.microsoft.com/office/drawing/2014/main" id="{A145B7CC-8453-4C67-8D1A-37D42697C32A}"/>
            </a:ext>
          </a:extLst>
        </xdr:cNvPr>
        <xdr:cNvSpPr txBox="1"/>
      </xdr:nvSpPr>
      <xdr:spPr>
        <a:xfrm>
          <a:off x="13742044" y="13462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58075</xdr:rowOff>
    </xdr:from>
    <xdr:ext cx="405111" cy="259045"/>
    <xdr:sp macro="" textlink="">
      <xdr:nvSpPr>
        <xdr:cNvPr id="632" name="n_2aveValue【消防施設】&#10;有形固定資産減価償却率">
          <a:extLst>
            <a:ext uri="{FF2B5EF4-FFF2-40B4-BE49-F238E27FC236}">
              <a16:creationId xmlns:a16="http://schemas.microsoft.com/office/drawing/2014/main" id="{B5A8E403-ADC0-4D92-B247-22C614A0FD76}"/>
            </a:ext>
          </a:extLst>
        </xdr:cNvPr>
        <xdr:cNvSpPr txBox="1"/>
      </xdr:nvSpPr>
      <xdr:spPr>
        <a:xfrm>
          <a:off x="12960994" y="13437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65332</xdr:rowOff>
    </xdr:from>
    <xdr:ext cx="405111" cy="259045"/>
    <xdr:sp macro="" textlink="">
      <xdr:nvSpPr>
        <xdr:cNvPr id="633" name="n_3aveValue【消防施設】&#10;有形固定資産減価償却率">
          <a:extLst>
            <a:ext uri="{FF2B5EF4-FFF2-40B4-BE49-F238E27FC236}">
              <a16:creationId xmlns:a16="http://schemas.microsoft.com/office/drawing/2014/main" id="{C2B6DD11-2327-45CF-AAE0-51A92898CFA2}"/>
            </a:ext>
          </a:extLst>
        </xdr:cNvPr>
        <xdr:cNvSpPr txBox="1"/>
      </xdr:nvSpPr>
      <xdr:spPr>
        <a:xfrm>
          <a:off x="12167244" y="1377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89098</xdr:rowOff>
    </xdr:from>
    <xdr:ext cx="405111" cy="259045"/>
    <xdr:sp macro="" textlink="">
      <xdr:nvSpPr>
        <xdr:cNvPr id="634" name="n_4aveValue【消防施設】&#10;有形固定資産減価償却率">
          <a:extLst>
            <a:ext uri="{FF2B5EF4-FFF2-40B4-BE49-F238E27FC236}">
              <a16:creationId xmlns:a16="http://schemas.microsoft.com/office/drawing/2014/main" id="{60694E8E-12F0-4BAF-9FDF-4D1C9ED3003F}"/>
            </a:ext>
          </a:extLst>
        </xdr:cNvPr>
        <xdr:cNvSpPr txBox="1"/>
      </xdr:nvSpPr>
      <xdr:spPr>
        <a:xfrm>
          <a:off x="11354444" y="13468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79301</xdr:rowOff>
    </xdr:from>
    <xdr:ext cx="405111" cy="259045"/>
    <xdr:sp macro="" textlink="">
      <xdr:nvSpPr>
        <xdr:cNvPr id="635" name="n_3mainValue【消防施設】&#10;有形固定資産減価償却率">
          <a:extLst>
            <a:ext uri="{FF2B5EF4-FFF2-40B4-BE49-F238E27FC236}">
              <a16:creationId xmlns:a16="http://schemas.microsoft.com/office/drawing/2014/main" id="{BA9053B3-13EF-4DE2-A223-D369581C3DC1}"/>
            </a:ext>
          </a:extLst>
        </xdr:cNvPr>
        <xdr:cNvSpPr txBox="1"/>
      </xdr:nvSpPr>
      <xdr:spPr>
        <a:xfrm>
          <a:off x="12167244" y="13293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a:extLst>
            <a:ext uri="{FF2B5EF4-FFF2-40B4-BE49-F238E27FC236}">
              <a16:creationId xmlns:a16="http://schemas.microsoft.com/office/drawing/2014/main" id="{EFAE3DAA-4FC7-4FF9-B601-73AF9C18B8E6}"/>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a:extLst>
            <a:ext uri="{FF2B5EF4-FFF2-40B4-BE49-F238E27FC236}">
              <a16:creationId xmlns:a16="http://schemas.microsoft.com/office/drawing/2014/main" id="{3FCBCF67-4179-4594-BF15-5DDD3D4EBDA8}"/>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a:extLst>
            <a:ext uri="{FF2B5EF4-FFF2-40B4-BE49-F238E27FC236}">
              <a16:creationId xmlns:a16="http://schemas.microsoft.com/office/drawing/2014/main" id="{43394E72-3770-460D-BD94-21275B780A57}"/>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a:extLst>
            <a:ext uri="{FF2B5EF4-FFF2-40B4-BE49-F238E27FC236}">
              <a16:creationId xmlns:a16="http://schemas.microsoft.com/office/drawing/2014/main" id="{AD362221-B086-4154-8115-F55D482FFAE5}"/>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a:extLst>
            <a:ext uri="{FF2B5EF4-FFF2-40B4-BE49-F238E27FC236}">
              <a16:creationId xmlns:a16="http://schemas.microsoft.com/office/drawing/2014/main" id="{07CBB626-7506-4C1C-B02D-5DE2EFE07978}"/>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a:extLst>
            <a:ext uri="{FF2B5EF4-FFF2-40B4-BE49-F238E27FC236}">
              <a16:creationId xmlns:a16="http://schemas.microsoft.com/office/drawing/2014/main" id="{069518EE-7590-4B71-B11A-7B6E4E2DE674}"/>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a:extLst>
            <a:ext uri="{FF2B5EF4-FFF2-40B4-BE49-F238E27FC236}">
              <a16:creationId xmlns:a16="http://schemas.microsoft.com/office/drawing/2014/main" id="{83342CD0-1303-4F2F-B60F-F4E07C02F0F5}"/>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a:extLst>
            <a:ext uri="{FF2B5EF4-FFF2-40B4-BE49-F238E27FC236}">
              <a16:creationId xmlns:a16="http://schemas.microsoft.com/office/drawing/2014/main" id="{BFE57CB0-48EA-42CB-8A70-17D7FC9EDEAD}"/>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4" name="テキスト ボックス 643">
          <a:extLst>
            <a:ext uri="{FF2B5EF4-FFF2-40B4-BE49-F238E27FC236}">
              <a16:creationId xmlns:a16="http://schemas.microsoft.com/office/drawing/2014/main" id="{B487BF83-D144-43C5-B46E-2F5DC165902B}"/>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5" name="直線コネクタ 644">
          <a:extLst>
            <a:ext uri="{FF2B5EF4-FFF2-40B4-BE49-F238E27FC236}">
              <a16:creationId xmlns:a16="http://schemas.microsoft.com/office/drawing/2014/main" id="{E6E7337B-FA2A-434F-BB66-6419CE49C203}"/>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46" name="直線コネクタ 645">
          <a:extLst>
            <a:ext uri="{FF2B5EF4-FFF2-40B4-BE49-F238E27FC236}">
              <a16:creationId xmlns:a16="http://schemas.microsoft.com/office/drawing/2014/main" id="{6CE9B4D2-70A5-49F6-98FB-418A65A753C3}"/>
            </a:ext>
          </a:extLst>
        </xdr:cNvPr>
        <xdr:cNvCxnSpPr/>
      </xdr:nvCxnSpPr>
      <xdr:spPr>
        <a:xfrm>
          <a:off x="164592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47" name="テキスト ボックス 646">
          <a:extLst>
            <a:ext uri="{FF2B5EF4-FFF2-40B4-BE49-F238E27FC236}">
              <a16:creationId xmlns:a16="http://schemas.microsoft.com/office/drawing/2014/main" id="{1FDAC395-5C31-41BB-8537-5E63DE789F7C}"/>
            </a:ext>
          </a:extLst>
        </xdr:cNvPr>
        <xdr:cNvSpPr txBox="1"/>
      </xdr:nvSpPr>
      <xdr:spPr>
        <a:xfrm>
          <a:off x="160491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48" name="直線コネクタ 647">
          <a:extLst>
            <a:ext uri="{FF2B5EF4-FFF2-40B4-BE49-F238E27FC236}">
              <a16:creationId xmlns:a16="http://schemas.microsoft.com/office/drawing/2014/main" id="{F5A9D475-8636-443C-AB10-05DED662B96E}"/>
            </a:ext>
          </a:extLst>
        </xdr:cNvPr>
        <xdr:cNvCxnSpPr/>
      </xdr:nvCxnSpPr>
      <xdr:spPr>
        <a:xfrm>
          <a:off x="164592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49" name="テキスト ボックス 648">
          <a:extLst>
            <a:ext uri="{FF2B5EF4-FFF2-40B4-BE49-F238E27FC236}">
              <a16:creationId xmlns:a16="http://schemas.microsoft.com/office/drawing/2014/main" id="{4B00B1FE-DAC5-45B9-9DA5-7A193B4D6974}"/>
            </a:ext>
          </a:extLst>
        </xdr:cNvPr>
        <xdr:cNvSpPr txBox="1"/>
      </xdr:nvSpPr>
      <xdr:spPr>
        <a:xfrm>
          <a:off x="1604917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50" name="直線コネクタ 649">
          <a:extLst>
            <a:ext uri="{FF2B5EF4-FFF2-40B4-BE49-F238E27FC236}">
              <a16:creationId xmlns:a16="http://schemas.microsoft.com/office/drawing/2014/main" id="{7FF96E8F-5226-4279-98F6-E91506D51F13}"/>
            </a:ext>
          </a:extLst>
        </xdr:cNvPr>
        <xdr:cNvCxnSpPr/>
      </xdr:nvCxnSpPr>
      <xdr:spPr>
        <a:xfrm>
          <a:off x="164592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51" name="テキスト ボックス 650">
          <a:extLst>
            <a:ext uri="{FF2B5EF4-FFF2-40B4-BE49-F238E27FC236}">
              <a16:creationId xmlns:a16="http://schemas.microsoft.com/office/drawing/2014/main" id="{AFD9EF04-B1BC-4804-8C0E-E9CC63C64725}"/>
            </a:ext>
          </a:extLst>
        </xdr:cNvPr>
        <xdr:cNvSpPr txBox="1"/>
      </xdr:nvSpPr>
      <xdr:spPr>
        <a:xfrm>
          <a:off x="1604917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52" name="直線コネクタ 651">
          <a:extLst>
            <a:ext uri="{FF2B5EF4-FFF2-40B4-BE49-F238E27FC236}">
              <a16:creationId xmlns:a16="http://schemas.microsoft.com/office/drawing/2014/main" id="{CE3A313A-1B67-4A9A-A16F-018E3A34BD52}"/>
            </a:ext>
          </a:extLst>
        </xdr:cNvPr>
        <xdr:cNvCxnSpPr/>
      </xdr:nvCxnSpPr>
      <xdr:spPr>
        <a:xfrm>
          <a:off x="164592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53" name="テキスト ボックス 652">
          <a:extLst>
            <a:ext uri="{FF2B5EF4-FFF2-40B4-BE49-F238E27FC236}">
              <a16:creationId xmlns:a16="http://schemas.microsoft.com/office/drawing/2014/main" id="{61301649-1713-4398-976B-EFB1A5FFDA8F}"/>
            </a:ext>
          </a:extLst>
        </xdr:cNvPr>
        <xdr:cNvSpPr txBox="1"/>
      </xdr:nvSpPr>
      <xdr:spPr>
        <a:xfrm>
          <a:off x="1604917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54" name="直線コネクタ 653">
          <a:extLst>
            <a:ext uri="{FF2B5EF4-FFF2-40B4-BE49-F238E27FC236}">
              <a16:creationId xmlns:a16="http://schemas.microsoft.com/office/drawing/2014/main" id="{4452DA86-5AD5-481D-B7D6-CA072BFB5A8F}"/>
            </a:ext>
          </a:extLst>
        </xdr:cNvPr>
        <xdr:cNvCxnSpPr/>
      </xdr:nvCxnSpPr>
      <xdr:spPr>
        <a:xfrm>
          <a:off x="164592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55" name="テキスト ボックス 654">
          <a:extLst>
            <a:ext uri="{FF2B5EF4-FFF2-40B4-BE49-F238E27FC236}">
              <a16:creationId xmlns:a16="http://schemas.microsoft.com/office/drawing/2014/main" id="{DD77D6D3-2F13-4670-A637-D84C6230CBE6}"/>
            </a:ext>
          </a:extLst>
        </xdr:cNvPr>
        <xdr:cNvSpPr txBox="1"/>
      </xdr:nvSpPr>
      <xdr:spPr>
        <a:xfrm>
          <a:off x="1604917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56" name="直線コネクタ 655">
          <a:extLst>
            <a:ext uri="{FF2B5EF4-FFF2-40B4-BE49-F238E27FC236}">
              <a16:creationId xmlns:a16="http://schemas.microsoft.com/office/drawing/2014/main" id="{51B7BBA3-14EE-471C-9869-0DDD0814A684}"/>
            </a:ext>
          </a:extLst>
        </xdr:cNvPr>
        <xdr:cNvCxnSpPr/>
      </xdr:nvCxnSpPr>
      <xdr:spPr>
        <a:xfrm>
          <a:off x="164592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57" name="テキスト ボックス 656">
          <a:extLst>
            <a:ext uri="{FF2B5EF4-FFF2-40B4-BE49-F238E27FC236}">
              <a16:creationId xmlns:a16="http://schemas.microsoft.com/office/drawing/2014/main" id="{3C37A8AF-7009-49F0-BCB3-09F7A9B719D4}"/>
            </a:ext>
          </a:extLst>
        </xdr:cNvPr>
        <xdr:cNvSpPr txBox="1"/>
      </xdr:nvSpPr>
      <xdr:spPr>
        <a:xfrm>
          <a:off x="1604917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8" name="直線コネクタ 657">
          <a:extLst>
            <a:ext uri="{FF2B5EF4-FFF2-40B4-BE49-F238E27FC236}">
              <a16:creationId xmlns:a16="http://schemas.microsoft.com/office/drawing/2014/main" id="{355CAB7A-5439-46B2-9983-F9A3525F9717}"/>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9" name="テキスト ボックス 658">
          <a:extLst>
            <a:ext uri="{FF2B5EF4-FFF2-40B4-BE49-F238E27FC236}">
              <a16:creationId xmlns:a16="http://schemas.microsoft.com/office/drawing/2014/main" id="{197F2806-BD08-43AC-B547-C04FF592F54E}"/>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0" name="【消防施設】&#10;一人当たり面積グラフ枠">
          <a:extLst>
            <a:ext uri="{FF2B5EF4-FFF2-40B4-BE49-F238E27FC236}">
              <a16:creationId xmlns:a16="http://schemas.microsoft.com/office/drawing/2014/main" id="{050033A2-3600-4A48-9549-7DEB4B8679D5}"/>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101781</xdr:rowOff>
    </xdr:from>
    <xdr:to>
      <xdr:col>116</xdr:col>
      <xdr:colOff>62864</xdr:colOff>
      <xdr:row>86</xdr:row>
      <xdr:rowOff>139337</xdr:rowOff>
    </xdr:to>
    <xdr:cxnSp macro="">
      <xdr:nvCxnSpPr>
        <xdr:cNvPr id="661" name="直線コネクタ 660">
          <a:extLst>
            <a:ext uri="{FF2B5EF4-FFF2-40B4-BE49-F238E27FC236}">
              <a16:creationId xmlns:a16="http://schemas.microsoft.com/office/drawing/2014/main" id="{0DA41B07-C44B-4C67-AAD7-BC48E7E1E29A}"/>
            </a:ext>
          </a:extLst>
        </xdr:cNvPr>
        <xdr:cNvCxnSpPr/>
      </xdr:nvCxnSpPr>
      <xdr:spPr>
        <a:xfrm flipV="1">
          <a:off x="19951064" y="12820831"/>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143164</xdr:rowOff>
    </xdr:from>
    <xdr:ext cx="469744" cy="259045"/>
    <xdr:sp macro="" textlink="">
      <xdr:nvSpPr>
        <xdr:cNvPr id="662" name="【消防施設】&#10;一人当たり面積最小値テキスト">
          <a:extLst>
            <a:ext uri="{FF2B5EF4-FFF2-40B4-BE49-F238E27FC236}">
              <a16:creationId xmlns:a16="http://schemas.microsoft.com/office/drawing/2014/main" id="{0FDC50E5-6021-4451-9565-FB54D0BCA574}"/>
            </a:ext>
          </a:extLst>
        </xdr:cNvPr>
        <xdr:cNvSpPr txBox="1"/>
      </xdr:nvSpPr>
      <xdr:spPr>
        <a:xfrm>
          <a:off x="19989800" y="14348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139337</xdr:rowOff>
    </xdr:from>
    <xdr:to>
      <xdr:col>116</xdr:col>
      <xdr:colOff>152400</xdr:colOff>
      <xdr:row>86</xdr:row>
      <xdr:rowOff>139337</xdr:rowOff>
    </xdr:to>
    <xdr:cxnSp macro="">
      <xdr:nvCxnSpPr>
        <xdr:cNvPr id="663" name="直線コネクタ 662">
          <a:extLst>
            <a:ext uri="{FF2B5EF4-FFF2-40B4-BE49-F238E27FC236}">
              <a16:creationId xmlns:a16="http://schemas.microsoft.com/office/drawing/2014/main" id="{174804FB-0D03-466E-9D54-E41DBEDEAAB4}"/>
            </a:ext>
          </a:extLst>
        </xdr:cNvPr>
        <xdr:cNvCxnSpPr/>
      </xdr:nvCxnSpPr>
      <xdr:spPr>
        <a:xfrm>
          <a:off x="19881850" y="143442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48458</xdr:rowOff>
    </xdr:from>
    <xdr:ext cx="469744" cy="259045"/>
    <xdr:sp macro="" textlink="">
      <xdr:nvSpPr>
        <xdr:cNvPr id="664" name="【消防施設】&#10;一人当たり面積最大値テキスト">
          <a:extLst>
            <a:ext uri="{FF2B5EF4-FFF2-40B4-BE49-F238E27FC236}">
              <a16:creationId xmlns:a16="http://schemas.microsoft.com/office/drawing/2014/main" id="{DFCBACBC-E6E1-4EEB-BEC2-C31293ED60D7}"/>
            </a:ext>
          </a:extLst>
        </xdr:cNvPr>
        <xdr:cNvSpPr txBox="1"/>
      </xdr:nvSpPr>
      <xdr:spPr>
        <a:xfrm>
          <a:off x="19989800" y="12602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101781</xdr:rowOff>
    </xdr:from>
    <xdr:to>
      <xdr:col>116</xdr:col>
      <xdr:colOff>152400</xdr:colOff>
      <xdr:row>77</xdr:row>
      <xdr:rowOff>101781</xdr:rowOff>
    </xdr:to>
    <xdr:cxnSp macro="">
      <xdr:nvCxnSpPr>
        <xdr:cNvPr id="665" name="直線コネクタ 664">
          <a:extLst>
            <a:ext uri="{FF2B5EF4-FFF2-40B4-BE49-F238E27FC236}">
              <a16:creationId xmlns:a16="http://schemas.microsoft.com/office/drawing/2014/main" id="{5B483EAB-97F1-41A6-88ED-63DED44F23EE}"/>
            </a:ext>
          </a:extLst>
        </xdr:cNvPr>
        <xdr:cNvCxnSpPr/>
      </xdr:nvCxnSpPr>
      <xdr:spPr>
        <a:xfrm>
          <a:off x="19881850" y="128208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666" name="【消防施設】&#10;一人当たり面積平均値テキスト">
          <a:extLst>
            <a:ext uri="{FF2B5EF4-FFF2-40B4-BE49-F238E27FC236}">
              <a16:creationId xmlns:a16="http://schemas.microsoft.com/office/drawing/2014/main" id="{1E585764-DE4B-4E8F-A1E8-D499EC31D6E7}"/>
            </a:ext>
          </a:extLst>
        </xdr:cNvPr>
        <xdr:cNvSpPr txBox="1"/>
      </xdr:nvSpPr>
      <xdr:spPr>
        <a:xfrm>
          <a:off x="19989800" y="13846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67" name="フローチャート: 判断 666">
          <a:extLst>
            <a:ext uri="{FF2B5EF4-FFF2-40B4-BE49-F238E27FC236}">
              <a16:creationId xmlns:a16="http://schemas.microsoft.com/office/drawing/2014/main" id="{6CA6C366-7FDF-499F-AF40-329FFA1DED05}"/>
            </a:ext>
          </a:extLst>
        </xdr:cNvPr>
        <xdr:cNvSpPr/>
      </xdr:nvSpPr>
      <xdr:spPr>
        <a:xfrm>
          <a:off x="19900900" y="138684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162016</xdr:rowOff>
    </xdr:from>
    <xdr:to>
      <xdr:col>112</xdr:col>
      <xdr:colOff>38100</xdr:colOff>
      <xdr:row>84</xdr:row>
      <xdr:rowOff>92166</xdr:rowOff>
    </xdr:to>
    <xdr:sp macro="" textlink="">
      <xdr:nvSpPr>
        <xdr:cNvPr id="668" name="フローチャート: 判断 667">
          <a:extLst>
            <a:ext uri="{FF2B5EF4-FFF2-40B4-BE49-F238E27FC236}">
              <a16:creationId xmlns:a16="http://schemas.microsoft.com/office/drawing/2014/main" id="{FD22EB82-F22E-4284-9111-7BC4AF9D07A2}"/>
            </a:ext>
          </a:extLst>
        </xdr:cNvPr>
        <xdr:cNvSpPr/>
      </xdr:nvSpPr>
      <xdr:spPr>
        <a:xfrm>
          <a:off x="19157950" y="1387166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669" name="フローチャート: 判断 668">
          <a:extLst>
            <a:ext uri="{FF2B5EF4-FFF2-40B4-BE49-F238E27FC236}">
              <a16:creationId xmlns:a16="http://schemas.microsoft.com/office/drawing/2014/main" id="{1014206B-B968-46A6-AB90-52B4C84E8908}"/>
            </a:ext>
          </a:extLst>
        </xdr:cNvPr>
        <xdr:cNvSpPr/>
      </xdr:nvSpPr>
      <xdr:spPr>
        <a:xfrm>
          <a:off x="18345150" y="13878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42818</xdr:rowOff>
    </xdr:from>
    <xdr:to>
      <xdr:col>102</xdr:col>
      <xdr:colOff>165100</xdr:colOff>
      <xdr:row>84</xdr:row>
      <xdr:rowOff>144418</xdr:rowOff>
    </xdr:to>
    <xdr:sp macro="" textlink="">
      <xdr:nvSpPr>
        <xdr:cNvPr id="670" name="フローチャート: 判断 669">
          <a:extLst>
            <a:ext uri="{FF2B5EF4-FFF2-40B4-BE49-F238E27FC236}">
              <a16:creationId xmlns:a16="http://schemas.microsoft.com/office/drawing/2014/main" id="{6417B5A6-6D5C-4097-9B64-87FF8D8E62D6}"/>
            </a:ext>
          </a:extLst>
        </xdr:cNvPr>
        <xdr:cNvSpPr/>
      </xdr:nvSpPr>
      <xdr:spPr>
        <a:xfrm>
          <a:off x="17551400" y="1391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52614</xdr:rowOff>
    </xdr:from>
    <xdr:to>
      <xdr:col>98</xdr:col>
      <xdr:colOff>38100</xdr:colOff>
      <xdr:row>84</xdr:row>
      <xdr:rowOff>154214</xdr:rowOff>
    </xdr:to>
    <xdr:sp macro="" textlink="">
      <xdr:nvSpPr>
        <xdr:cNvPr id="671" name="フローチャート: 判断 670">
          <a:extLst>
            <a:ext uri="{FF2B5EF4-FFF2-40B4-BE49-F238E27FC236}">
              <a16:creationId xmlns:a16="http://schemas.microsoft.com/office/drawing/2014/main" id="{54EB44DB-B2D2-400C-A9CB-A1E18CF1ADA3}"/>
            </a:ext>
          </a:extLst>
        </xdr:cNvPr>
        <xdr:cNvSpPr/>
      </xdr:nvSpPr>
      <xdr:spPr>
        <a:xfrm>
          <a:off x="16757650" y="139273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2" name="テキスト ボックス 671">
          <a:extLst>
            <a:ext uri="{FF2B5EF4-FFF2-40B4-BE49-F238E27FC236}">
              <a16:creationId xmlns:a16="http://schemas.microsoft.com/office/drawing/2014/main" id="{7D4E1CEB-9A35-469F-93B1-251CD416F148}"/>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3" name="テキスト ボックス 672">
          <a:extLst>
            <a:ext uri="{FF2B5EF4-FFF2-40B4-BE49-F238E27FC236}">
              <a16:creationId xmlns:a16="http://schemas.microsoft.com/office/drawing/2014/main" id="{1BD379EC-2654-4130-B82B-55DD49D728A7}"/>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4" name="テキスト ボックス 673">
          <a:extLst>
            <a:ext uri="{FF2B5EF4-FFF2-40B4-BE49-F238E27FC236}">
              <a16:creationId xmlns:a16="http://schemas.microsoft.com/office/drawing/2014/main" id="{EE2A6B58-DD4A-4494-9545-DE2B0CB33F03}"/>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5" name="テキスト ボックス 674">
          <a:extLst>
            <a:ext uri="{FF2B5EF4-FFF2-40B4-BE49-F238E27FC236}">
              <a16:creationId xmlns:a16="http://schemas.microsoft.com/office/drawing/2014/main" id="{904B3441-33F1-4E7E-808A-1E41D09956AB}"/>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6" name="テキスト ボックス 675">
          <a:extLst>
            <a:ext uri="{FF2B5EF4-FFF2-40B4-BE49-F238E27FC236}">
              <a16:creationId xmlns:a16="http://schemas.microsoft.com/office/drawing/2014/main" id="{9AC64CCE-402B-45A2-BC0C-1722F4A5FF67}"/>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83</xdr:row>
      <xdr:rowOff>44450</xdr:rowOff>
    </xdr:from>
    <xdr:to>
      <xdr:col>102</xdr:col>
      <xdr:colOff>165100</xdr:colOff>
      <xdr:row>83</xdr:row>
      <xdr:rowOff>146050</xdr:rowOff>
    </xdr:to>
    <xdr:sp macro="" textlink="">
      <xdr:nvSpPr>
        <xdr:cNvPr id="677" name="楕円 676">
          <a:extLst>
            <a:ext uri="{FF2B5EF4-FFF2-40B4-BE49-F238E27FC236}">
              <a16:creationId xmlns:a16="http://schemas.microsoft.com/office/drawing/2014/main" id="{C478A18A-9E17-41F3-A590-555B205FE448}"/>
            </a:ext>
          </a:extLst>
        </xdr:cNvPr>
        <xdr:cNvSpPr/>
      </xdr:nvSpPr>
      <xdr:spPr>
        <a:xfrm>
          <a:off x="175514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108693</xdr:rowOff>
    </xdr:from>
    <xdr:ext cx="469744" cy="259045"/>
    <xdr:sp macro="" textlink="">
      <xdr:nvSpPr>
        <xdr:cNvPr id="678" name="n_1aveValue【消防施設】&#10;一人当たり面積">
          <a:extLst>
            <a:ext uri="{FF2B5EF4-FFF2-40B4-BE49-F238E27FC236}">
              <a16:creationId xmlns:a16="http://schemas.microsoft.com/office/drawing/2014/main" id="{75D627AD-8221-45C2-AB11-3A4207905F00}"/>
            </a:ext>
          </a:extLst>
        </xdr:cNvPr>
        <xdr:cNvSpPr txBox="1"/>
      </xdr:nvSpPr>
      <xdr:spPr>
        <a:xfrm>
          <a:off x="18980227" y="1365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121756</xdr:rowOff>
    </xdr:from>
    <xdr:ext cx="469744" cy="259045"/>
    <xdr:sp macro="" textlink="">
      <xdr:nvSpPr>
        <xdr:cNvPr id="679" name="n_2aveValue【消防施設】&#10;一人当たり面積">
          <a:extLst>
            <a:ext uri="{FF2B5EF4-FFF2-40B4-BE49-F238E27FC236}">
              <a16:creationId xmlns:a16="http://schemas.microsoft.com/office/drawing/2014/main" id="{6E5655BF-CB0A-4265-9734-07088402CFA8}"/>
            </a:ext>
          </a:extLst>
        </xdr:cNvPr>
        <xdr:cNvSpPr txBox="1"/>
      </xdr:nvSpPr>
      <xdr:spPr>
        <a:xfrm>
          <a:off x="18180127" y="1366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135545</xdr:rowOff>
    </xdr:from>
    <xdr:ext cx="469744" cy="259045"/>
    <xdr:sp macro="" textlink="">
      <xdr:nvSpPr>
        <xdr:cNvPr id="680" name="n_3aveValue【消防施設】&#10;一人当たり面積">
          <a:extLst>
            <a:ext uri="{FF2B5EF4-FFF2-40B4-BE49-F238E27FC236}">
              <a16:creationId xmlns:a16="http://schemas.microsoft.com/office/drawing/2014/main" id="{34E7ACE2-C180-45F6-883E-C9938CFC680C}"/>
            </a:ext>
          </a:extLst>
        </xdr:cNvPr>
        <xdr:cNvSpPr txBox="1"/>
      </xdr:nvSpPr>
      <xdr:spPr>
        <a:xfrm>
          <a:off x="17386377" y="14010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170741</xdr:rowOff>
    </xdr:from>
    <xdr:ext cx="469744" cy="259045"/>
    <xdr:sp macro="" textlink="">
      <xdr:nvSpPr>
        <xdr:cNvPr id="681" name="n_4aveValue【消防施設】&#10;一人当たり面積">
          <a:extLst>
            <a:ext uri="{FF2B5EF4-FFF2-40B4-BE49-F238E27FC236}">
              <a16:creationId xmlns:a16="http://schemas.microsoft.com/office/drawing/2014/main" id="{A58C9365-BCD9-444A-B1B9-335301740E68}"/>
            </a:ext>
          </a:extLst>
        </xdr:cNvPr>
        <xdr:cNvSpPr txBox="1"/>
      </xdr:nvSpPr>
      <xdr:spPr>
        <a:xfrm>
          <a:off x="16592627" y="13708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162577</xdr:rowOff>
    </xdr:from>
    <xdr:ext cx="469744" cy="259045"/>
    <xdr:sp macro="" textlink="">
      <xdr:nvSpPr>
        <xdr:cNvPr id="682" name="n_3mainValue【消防施設】&#10;一人当たり面積">
          <a:extLst>
            <a:ext uri="{FF2B5EF4-FFF2-40B4-BE49-F238E27FC236}">
              <a16:creationId xmlns:a16="http://schemas.microsoft.com/office/drawing/2014/main" id="{5E2C8E88-F7DB-48B1-8ABB-A4947C59E16B}"/>
            </a:ext>
          </a:extLst>
        </xdr:cNvPr>
        <xdr:cNvSpPr txBox="1"/>
      </xdr:nvSpPr>
      <xdr:spPr>
        <a:xfrm>
          <a:off x="17386377" y="1354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3" name="正方形/長方形 682">
          <a:extLst>
            <a:ext uri="{FF2B5EF4-FFF2-40B4-BE49-F238E27FC236}">
              <a16:creationId xmlns:a16="http://schemas.microsoft.com/office/drawing/2014/main" id="{6DCBC624-4934-485F-9A84-D3442C6A9CE3}"/>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4" name="正方形/長方形 683">
          <a:extLst>
            <a:ext uri="{FF2B5EF4-FFF2-40B4-BE49-F238E27FC236}">
              <a16:creationId xmlns:a16="http://schemas.microsoft.com/office/drawing/2014/main" id="{AB5E2291-B027-4EE3-9C1B-F11E7A575C95}"/>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5" name="正方形/長方形 684">
          <a:extLst>
            <a:ext uri="{FF2B5EF4-FFF2-40B4-BE49-F238E27FC236}">
              <a16:creationId xmlns:a16="http://schemas.microsoft.com/office/drawing/2014/main" id="{9596E1F7-7311-4274-9DA1-72375A739993}"/>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6" name="正方形/長方形 685">
          <a:extLst>
            <a:ext uri="{FF2B5EF4-FFF2-40B4-BE49-F238E27FC236}">
              <a16:creationId xmlns:a16="http://schemas.microsoft.com/office/drawing/2014/main" id="{890B800D-EB23-4F13-88B4-272A86EC446D}"/>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7" name="正方形/長方形 686">
          <a:extLst>
            <a:ext uri="{FF2B5EF4-FFF2-40B4-BE49-F238E27FC236}">
              <a16:creationId xmlns:a16="http://schemas.microsoft.com/office/drawing/2014/main" id="{F99591AB-44BE-408C-AA7F-9955A8FA5193}"/>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8" name="正方形/長方形 687">
          <a:extLst>
            <a:ext uri="{FF2B5EF4-FFF2-40B4-BE49-F238E27FC236}">
              <a16:creationId xmlns:a16="http://schemas.microsoft.com/office/drawing/2014/main" id="{1C03D81B-484A-4AA6-844B-8AB30C690765}"/>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9" name="正方形/長方形 688">
          <a:extLst>
            <a:ext uri="{FF2B5EF4-FFF2-40B4-BE49-F238E27FC236}">
              <a16:creationId xmlns:a16="http://schemas.microsoft.com/office/drawing/2014/main" id="{15D7CD07-49A0-4581-91A3-55B50A6C513B}"/>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0" name="正方形/長方形 689">
          <a:extLst>
            <a:ext uri="{FF2B5EF4-FFF2-40B4-BE49-F238E27FC236}">
              <a16:creationId xmlns:a16="http://schemas.microsoft.com/office/drawing/2014/main" id="{CC2C5605-280D-4B4C-9B46-59BCB78A06EB}"/>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1" name="テキスト ボックス 690">
          <a:extLst>
            <a:ext uri="{FF2B5EF4-FFF2-40B4-BE49-F238E27FC236}">
              <a16:creationId xmlns:a16="http://schemas.microsoft.com/office/drawing/2014/main" id="{2AB204B9-E9C4-44E9-91E0-6126DB5859D3}"/>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2" name="直線コネクタ 691">
          <a:extLst>
            <a:ext uri="{FF2B5EF4-FFF2-40B4-BE49-F238E27FC236}">
              <a16:creationId xmlns:a16="http://schemas.microsoft.com/office/drawing/2014/main" id="{CA0CE3C6-1235-4F8F-B7E6-92C48E19C354}"/>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93" name="テキスト ボックス 692">
          <a:extLst>
            <a:ext uri="{FF2B5EF4-FFF2-40B4-BE49-F238E27FC236}">
              <a16:creationId xmlns:a16="http://schemas.microsoft.com/office/drawing/2014/main" id="{71B3715C-8661-4640-8EAC-51F60EB3D709}"/>
            </a:ext>
          </a:extLst>
        </xdr:cNvPr>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94" name="直線コネクタ 693">
          <a:extLst>
            <a:ext uri="{FF2B5EF4-FFF2-40B4-BE49-F238E27FC236}">
              <a16:creationId xmlns:a16="http://schemas.microsoft.com/office/drawing/2014/main" id="{9076708B-82D9-4031-BBEA-2C4CD13E6319}"/>
            </a:ext>
          </a:extLst>
        </xdr:cNvPr>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95" name="テキスト ボックス 694">
          <a:extLst>
            <a:ext uri="{FF2B5EF4-FFF2-40B4-BE49-F238E27FC236}">
              <a16:creationId xmlns:a16="http://schemas.microsoft.com/office/drawing/2014/main" id="{4EFACD74-E316-470B-9C01-8E0F94643068}"/>
            </a:ext>
          </a:extLst>
        </xdr:cNvPr>
        <xdr:cNvSpPr txBox="1"/>
      </xdr:nvSpPr>
      <xdr:spPr>
        <a:xfrm>
          <a:off x="107977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6" name="直線コネクタ 695">
          <a:extLst>
            <a:ext uri="{FF2B5EF4-FFF2-40B4-BE49-F238E27FC236}">
              <a16:creationId xmlns:a16="http://schemas.microsoft.com/office/drawing/2014/main" id="{ACE6470D-1285-4D60-9DA5-3DF2987346BB}"/>
            </a:ext>
          </a:extLst>
        </xdr:cNvPr>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7" name="テキスト ボックス 696">
          <a:extLst>
            <a:ext uri="{FF2B5EF4-FFF2-40B4-BE49-F238E27FC236}">
              <a16:creationId xmlns:a16="http://schemas.microsoft.com/office/drawing/2014/main" id="{20B092B3-152D-4AC0-9271-C1658BC4006A}"/>
            </a:ext>
          </a:extLst>
        </xdr:cNvPr>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8" name="直線コネクタ 697">
          <a:extLst>
            <a:ext uri="{FF2B5EF4-FFF2-40B4-BE49-F238E27FC236}">
              <a16:creationId xmlns:a16="http://schemas.microsoft.com/office/drawing/2014/main" id="{B5DB210F-D405-40E0-ACF2-2E78F116A21E}"/>
            </a:ext>
          </a:extLst>
        </xdr:cNvPr>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9" name="テキスト ボックス 698">
          <a:extLst>
            <a:ext uri="{FF2B5EF4-FFF2-40B4-BE49-F238E27FC236}">
              <a16:creationId xmlns:a16="http://schemas.microsoft.com/office/drawing/2014/main" id="{BCF7A695-14F7-420C-8BFB-974AE9354B19}"/>
            </a:ext>
          </a:extLst>
        </xdr:cNvPr>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0" name="直線コネクタ 699">
          <a:extLst>
            <a:ext uri="{FF2B5EF4-FFF2-40B4-BE49-F238E27FC236}">
              <a16:creationId xmlns:a16="http://schemas.microsoft.com/office/drawing/2014/main" id="{FDD66BDD-922E-42BC-AECD-3AFB16750E95}"/>
            </a:ext>
          </a:extLst>
        </xdr:cNvPr>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01" name="テキスト ボックス 700">
          <a:extLst>
            <a:ext uri="{FF2B5EF4-FFF2-40B4-BE49-F238E27FC236}">
              <a16:creationId xmlns:a16="http://schemas.microsoft.com/office/drawing/2014/main" id="{C4723D5C-BAD5-40C5-B9FC-0191C4EA80A4}"/>
            </a:ext>
          </a:extLst>
        </xdr:cNvPr>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2" name="直線コネクタ 701">
          <a:extLst>
            <a:ext uri="{FF2B5EF4-FFF2-40B4-BE49-F238E27FC236}">
              <a16:creationId xmlns:a16="http://schemas.microsoft.com/office/drawing/2014/main" id="{3CCA2A53-0BC9-4217-9F95-EA642A75BB76}"/>
            </a:ext>
          </a:extLst>
        </xdr:cNvPr>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03" name="テキスト ボックス 702">
          <a:extLst>
            <a:ext uri="{FF2B5EF4-FFF2-40B4-BE49-F238E27FC236}">
              <a16:creationId xmlns:a16="http://schemas.microsoft.com/office/drawing/2014/main" id="{929BC234-C6EB-4020-A79C-D9F36CAFF0CC}"/>
            </a:ext>
          </a:extLst>
        </xdr:cNvPr>
        <xdr:cNvSpPr txBox="1"/>
      </xdr:nvSpPr>
      <xdr:spPr>
        <a:xfrm>
          <a:off x="108427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4" name="直線コネクタ 703">
          <a:extLst>
            <a:ext uri="{FF2B5EF4-FFF2-40B4-BE49-F238E27FC236}">
              <a16:creationId xmlns:a16="http://schemas.microsoft.com/office/drawing/2014/main" id="{D3CC6B7E-F377-4CA1-832E-0267D786F566}"/>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05" name="テキスト ボックス 704">
          <a:extLst>
            <a:ext uri="{FF2B5EF4-FFF2-40B4-BE49-F238E27FC236}">
              <a16:creationId xmlns:a16="http://schemas.microsoft.com/office/drawing/2014/main" id="{47C89102-2B16-444B-8668-585ADCF69B49}"/>
            </a:ext>
          </a:extLst>
        </xdr:cNvPr>
        <xdr:cNvSpPr txBox="1"/>
      </xdr:nvSpPr>
      <xdr:spPr>
        <a:xfrm>
          <a:off x="10906911" y="16050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6" name="【庁舎】&#10;有形固定資産減価償却率グラフ枠">
          <a:extLst>
            <a:ext uri="{FF2B5EF4-FFF2-40B4-BE49-F238E27FC236}">
              <a16:creationId xmlns:a16="http://schemas.microsoft.com/office/drawing/2014/main" id="{2206AED1-74B0-4B13-B32D-76FB99488AA9}"/>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154305</xdr:rowOff>
    </xdr:from>
    <xdr:to>
      <xdr:col>85</xdr:col>
      <xdr:colOff>126364</xdr:colOff>
      <xdr:row>108</xdr:row>
      <xdr:rowOff>127636</xdr:rowOff>
    </xdr:to>
    <xdr:cxnSp macro="">
      <xdr:nvCxnSpPr>
        <xdr:cNvPr id="707" name="直線コネクタ 706">
          <a:extLst>
            <a:ext uri="{FF2B5EF4-FFF2-40B4-BE49-F238E27FC236}">
              <a16:creationId xmlns:a16="http://schemas.microsoft.com/office/drawing/2014/main" id="{C292C879-B0C4-4250-8C3B-D9347DAACF19}"/>
            </a:ext>
          </a:extLst>
        </xdr:cNvPr>
        <xdr:cNvCxnSpPr/>
      </xdr:nvCxnSpPr>
      <xdr:spPr>
        <a:xfrm flipV="1">
          <a:off x="14699614" y="16556355"/>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131463</xdr:rowOff>
    </xdr:from>
    <xdr:ext cx="405111" cy="259045"/>
    <xdr:sp macro="" textlink="">
      <xdr:nvSpPr>
        <xdr:cNvPr id="708" name="【庁舎】&#10;有形固定資産減価償却率最小値テキスト">
          <a:extLst>
            <a:ext uri="{FF2B5EF4-FFF2-40B4-BE49-F238E27FC236}">
              <a16:creationId xmlns:a16="http://schemas.microsoft.com/office/drawing/2014/main" id="{FEB3B4B0-7C09-4D94-9E70-49C9717F5011}"/>
            </a:ext>
          </a:extLst>
        </xdr:cNvPr>
        <xdr:cNvSpPr txBox="1"/>
      </xdr:nvSpPr>
      <xdr:spPr>
        <a:xfrm>
          <a:off x="14738350" y="1807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127636</xdr:rowOff>
    </xdr:from>
    <xdr:to>
      <xdr:col>86</xdr:col>
      <xdr:colOff>25400</xdr:colOff>
      <xdr:row>108</xdr:row>
      <xdr:rowOff>127636</xdr:rowOff>
    </xdr:to>
    <xdr:cxnSp macro="">
      <xdr:nvCxnSpPr>
        <xdr:cNvPr id="709" name="直線コネクタ 708">
          <a:extLst>
            <a:ext uri="{FF2B5EF4-FFF2-40B4-BE49-F238E27FC236}">
              <a16:creationId xmlns:a16="http://schemas.microsoft.com/office/drawing/2014/main" id="{1C10FE15-921C-44E0-893D-D1DABD9AEE91}"/>
            </a:ext>
          </a:extLst>
        </xdr:cNvPr>
        <xdr:cNvCxnSpPr/>
      </xdr:nvCxnSpPr>
      <xdr:spPr>
        <a:xfrm>
          <a:off x="14611350" y="180727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100982</xdr:rowOff>
    </xdr:from>
    <xdr:ext cx="405111" cy="259045"/>
    <xdr:sp macro="" textlink="">
      <xdr:nvSpPr>
        <xdr:cNvPr id="710" name="【庁舎】&#10;有形固定資産減価償却率最大値テキスト">
          <a:extLst>
            <a:ext uri="{FF2B5EF4-FFF2-40B4-BE49-F238E27FC236}">
              <a16:creationId xmlns:a16="http://schemas.microsoft.com/office/drawing/2014/main" id="{FCBE362D-15F6-43E2-A46C-C4E0F3147310}"/>
            </a:ext>
          </a:extLst>
        </xdr:cNvPr>
        <xdr:cNvSpPr txBox="1"/>
      </xdr:nvSpPr>
      <xdr:spPr>
        <a:xfrm>
          <a:off x="14738350" y="16331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154305</xdr:rowOff>
    </xdr:from>
    <xdr:to>
      <xdr:col>86</xdr:col>
      <xdr:colOff>25400</xdr:colOff>
      <xdr:row>99</xdr:row>
      <xdr:rowOff>154305</xdr:rowOff>
    </xdr:to>
    <xdr:cxnSp macro="">
      <xdr:nvCxnSpPr>
        <xdr:cNvPr id="711" name="直線コネクタ 710">
          <a:extLst>
            <a:ext uri="{FF2B5EF4-FFF2-40B4-BE49-F238E27FC236}">
              <a16:creationId xmlns:a16="http://schemas.microsoft.com/office/drawing/2014/main" id="{2BC21EE5-CFF1-4B29-980F-064293F0F0E5}"/>
            </a:ext>
          </a:extLst>
        </xdr:cNvPr>
        <xdr:cNvCxnSpPr/>
      </xdr:nvCxnSpPr>
      <xdr:spPr>
        <a:xfrm>
          <a:off x="14611350" y="165563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652</xdr:rowOff>
    </xdr:from>
    <xdr:ext cx="405111" cy="259045"/>
    <xdr:sp macro="" textlink="">
      <xdr:nvSpPr>
        <xdr:cNvPr id="712" name="【庁舎】&#10;有形固定資産減価償却率平均値テキスト">
          <a:extLst>
            <a:ext uri="{FF2B5EF4-FFF2-40B4-BE49-F238E27FC236}">
              <a16:creationId xmlns:a16="http://schemas.microsoft.com/office/drawing/2014/main" id="{55296D96-0C89-49D4-BBE9-9A451DD70D1F}"/>
            </a:ext>
          </a:extLst>
        </xdr:cNvPr>
        <xdr:cNvSpPr txBox="1"/>
      </xdr:nvSpPr>
      <xdr:spPr>
        <a:xfrm>
          <a:off x="14738350" y="17088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713" name="フローチャート: 判断 712">
          <a:extLst>
            <a:ext uri="{FF2B5EF4-FFF2-40B4-BE49-F238E27FC236}">
              <a16:creationId xmlns:a16="http://schemas.microsoft.com/office/drawing/2014/main" id="{2494F922-8910-4086-8E36-2250A7EC7CAA}"/>
            </a:ext>
          </a:extLst>
        </xdr:cNvPr>
        <xdr:cNvSpPr/>
      </xdr:nvSpPr>
      <xdr:spPr>
        <a:xfrm>
          <a:off x="14649450" y="1723707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90170</xdr:rowOff>
    </xdr:from>
    <xdr:to>
      <xdr:col>81</xdr:col>
      <xdr:colOff>101600</xdr:colOff>
      <xdr:row>104</xdr:row>
      <xdr:rowOff>20320</xdr:rowOff>
    </xdr:to>
    <xdr:sp macro="" textlink="">
      <xdr:nvSpPr>
        <xdr:cNvPr id="714" name="フローチャート: 判断 713">
          <a:extLst>
            <a:ext uri="{FF2B5EF4-FFF2-40B4-BE49-F238E27FC236}">
              <a16:creationId xmlns:a16="http://schemas.microsoft.com/office/drawing/2014/main" id="{E35F58F3-D7F8-4DD6-A212-8F47FDF1F0D9}"/>
            </a:ext>
          </a:extLst>
        </xdr:cNvPr>
        <xdr:cNvSpPr/>
      </xdr:nvSpPr>
      <xdr:spPr>
        <a:xfrm>
          <a:off x="13887450" y="1717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116839</xdr:rowOff>
    </xdr:from>
    <xdr:to>
      <xdr:col>76</xdr:col>
      <xdr:colOff>165100</xdr:colOff>
      <xdr:row>104</xdr:row>
      <xdr:rowOff>46989</xdr:rowOff>
    </xdr:to>
    <xdr:sp macro="" textlink="">
      <xdr:nvSpPr>
        <xdr:cNvPr id="715" name="フローチャート: 判断 714">
          <a:extLst>
            <a:ext uri="{FF2B5EF4-FFF2-40B4-BE49-F238E27FC236}">
              <a16:creationId xmlns:a16="http://schemas.microsoft.com/office/drawing/2014/main" id="{F80F02E9-3F24-4EAD-B911-570CCA324A84}"/>
            </a:ext>
          </a:extLst>
        </xdr:cNvPr>
        <xdr:cNvSpPr/>
      </xdr:nvSpPr>
      <xdr:spPr>
        <a:xfrm>
          <a:off x="13093700" y="1720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168275</xdr:rowOff>
    </xdr:from>
    <xdr:to>
      <xdr:col>72</xdr:col>
      <xdr:colOff>38100</xdr:colOff>
      <xdr:row>104</xdr:row>
      <xdr:rowOff>98425</xdr:rowOff>
    </xdr:to>
    <xdr:sp macro="" textlink="">
      <xdr:nvSpPr>
        <xdr:cNvPr id="716" name="フローチャート: 判断 715">
          <a:extLst>
            <a:ext uri="{FF2B5EF4-FFF2-40B4-BE49-F238E27FC236}">
              <a16:creationId xmlns:a16="http://schemas.microsoft.com/office/drawing/2014/main" id="{3B39B25C-F280-484E-BFD0-82EC93B98B43}"/>
            </a:ext>
          </a:extLst>
        </xdr:cNvPr>
        <xdr:cNvSpPr/>
      </xdr:nvSpPr>
      <xdr:spPr>
        <a:xfrm>
          <a:off x="12299950" y="172561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97789</xdr:rowOff>
    </xdr:from>
    <xdr:to>
      <xdr:col>67</xdr:col>
      <xdr:colOff>101600</xdr:colOff>
      <xdr:row>104</xdr:row>
      <xdr:rowOff>27939</xdr:rowOff>
    </xdr:to>
    <xdr:sp macro="" textlink="">
      <xdr:nvSpPr>
        <xdr:cNvPr id="717" name="フローチャート: 判断 716">
          <a:extLst>
            <a:ext uri="{FF2B5EF4-FFF2-40B4-BE49-F238E27FC236}">
              <a16:creationId xmlns:a16="http://schemas.microsoft.com/office/drawing/2014/main" id="{B094757E-4136-478D-B75E-42B6800C2153}"/>
            </a:ext>
          </a:extLst>
        </xdr:cNvPr>
        <xdr:cNvSpPr/>
      </xdr:nvSpPr>
      <xdr:spPr>
        <a:xfrm>
          <a:off x="11487150" y="1718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22FE9095-E9A6-4ED6-9FD1-FF194C33F771}"/>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A5189EA8-5D83-4BA9-BC0C-B941CFBC421D}"/>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76B92D66-742B-42AD-A4B5-BEC1755DBFF1}"/>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C04CCD94-39BF-4E97-96B0-42AC291452DB}"/>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AF414090-B905-497A-B274-AF7B402BF233}"/>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723" name="楕円 722">
          <a:extLst>
            <a:ext uri="{FF2B5EF4-FFF2-40B4-BE49-F238E27FC236}">
              <a16:creationId xmlns:a16="http://schemas.microsoft.com/office/drawing/2014/main" id="{D6730E3E-950E-4480-93E5-5FFDBCA5CD50}"/>
            </a:ext>
          </a:extLst>
        </xdr:cNvPr>
        <xdr:cNvSpPr/>
      </xdr:nvSpPr>
      <xdr:spPr>
        <a:xfrm>
          <a:off x="14649450" y="17307561"/>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26688</xdr:rowOff>
    </xdr:from>
    <xdr:ext cx="405111" cy="259045"/>
    <xdr:sp macro="" textlink="">
      <xdr:nvSpPr>
        <xdr:cNvPr id="724" name="【庁舎】&#10;有形固定資産減価償却率該当値テキスト">
          <a:extLst>
            <a:ext uri="{FF2B5EF4-FFF2-40B4-BE49-F238E27FC236}">
              <a16:creationId xmlns:a16="http://schemas.microsoft.com/office/drawing/2014/main" id="{70343A30-84C2-4F83-B87A-17427DC87EC3}"/>
            </a:ext>
          </a:extLst>
        </xdr:cNvPr>
        <xdr:cNvSpPr txBox="1"/>
      </xdr:nvSpPr>
      <xdr:spPr>
        <a:xfrm>
          <a:off x="14738350" y="17285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8255</xdr:rowOff>
    </xdr:from>
    <xdr:to>
      <xdr:col>81</xdr:col>
      <xdr:colOff>101600</xdr:colOff>
      <xdr:row>104</xdr:row>
      <xdr:rowOff>109855</xdr:rowOff>
    </xdr:to>
    <xdr:sp macro="" textlink="">
      <xdr:nvSpPr>
        <xdr:cNvPr id="725" name="楕円 724">
          <a:extLst>
            <a:ext uri="{FF2B5EF4-FFF2-40B4-BE49-F238E27FC236}">
              <a16:creationId xmlns:a16="http://schemas.microsoft.com/office/drawing/2014/main" id="{4CAA15A2-CA12-42B0-87C8-62D1A73EEE77}"/>
            </a:ext>
          </a:extLst>
        </xdr:cNvPr>
        <xdr:cNvSpPr/>
      </xdr:nvSpPr>
      <xdr:spPr>
        <a:xfrm>
          <a:off x="13887450" y="1726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59055</xdr:rowOff>
    </xdr:from>
    <xdr:to>
      <xdr:col>85</xdr:col>
      <xdr:colOff>127000</xdr:colOff>
      <xdr:row>104</xdr:row>
      <xdr:rowOff>99061</xdr:rowOff>
    </xdr:to>
    <xdr:cxnSp macro="">
      <xdr:nvCxnSpPr>
        <xdr:cNvPr id="726" name="直線コネクタ 725">
          <a:extLst>
            <a:ext uri="{FF2B5EF4-FFF2-40B4-BE49-F238E27FC236}">
              <a16:creationId xmlns:a16="http://schemas.microsoft.com/office/drawing/2014/main" id="{ED69B933-BDEE-4B8D-96D5-C53F84351575}"/>
            </a:ext>
          </a:extLst>
        </xdr:cNvPr>
        <xdr:cNvCxnSpPr/>
      </xdr:nvCxnSpPr>
      <xdr:spPr>
        <a:xfrm>
          <a:off x="13938250" y="17318355"/>
          <a:ext cx="762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141605</xdr:rowOff>
    </xdr:from>
    <xdr:to>
      <xdr:col>76</xdr:col>
      <xdr:colOff>165100</xdr:colOff>
      <xdr:row>104</xdr:row>
      <xdr:rowOff>71755</xdr:rowOff>
    </xdr:to>
    <xdr:sp macro="" textlink="">
      <xdr:nvSpPr>
        <xdr:cNvPr id="727" name="楕円 726">
          <a:extLst>
            <a:ext uri="{FF2B5EF4-FFF2-40B4-BE49-F238E27FC236}">
              <a16:creationId xmlns:a16="http://schemas.microsoft.com/office/drawing/2014/main" id="{742C8876-6D5F-4D94-9CB8-12F18FBD3A00}"/>
            </a:ext>
          </a:extLst>
        </xdr:cNvPr>
        <xdr:cNvSpPr/>
      </xdr:nvSpPr>
      <xdr:spPr>
        <a:xfrm>
          <a:off x="13093700" y="1722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20955</xdr:rowOff>
    </xdr:from>
    <xdr:to>
      <xdr:col>81</xdr:col>
      <xdr:colOff>50800</xdr:colOff>
      <xdr:row>104</xdr:row>
      <xdr:rowOff>59055</xdr:rowOff>
    </xdr:to>
    <xdr:cxnSp macro="">
      <xdr:nvCxnSpPr>
        <xdr:cNvPr id="728" name="直線コネクタ 727">
          <a:extLst>
            <a:ext uri="{FF2B5EF4-FFF2-40B4-BE49-F238E27FC236}">
              <a16:creationId xmlns:a16="http://schemas.microsoft.com/office/drawing/2014/main" id="{4D485D93-B135-471B-B4D1-9A031BD46EDF}"/>
            </a:ext>
          </a:extLst>
        </xdr:cNvPr>
        <xdr:cNvCxnSpPr/>
      </xdr:nvCxnSpPr>
      <xdr:spPr>
        <a:xfrm>
          <a:off x="13144500" y="17280255"/>
          <a:ext cx="7937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113030</xdr:rowOff>
    </xdr:from>
    <xdr:to>
      <xdr:col>72</xdr:col>
      <xdr:colOff>38100</xdr:colOff>
      <xdr:row>104</xdr:row>
      <xdr:rowOff>43180</xdr:rowOff>
    </xdr:to>
    <xdr:sp macro="" textlink="">
      <xdr:nvSpPr>
        <xdr:cNvPr id="729" name="楕円 728">
          <a:extLst>
            <a:ext uri="{FF2B5EF4-FFF2-40B4-BE49-F238E27FC236}">
              <a16:creationId xmlns:a16="http://schemas.microsoft.com/office/drawing/2014/main" id="{019CB05A-8C1E-4927-A38A-3C2C69D6CC4C}"/>
            </a:ext>
          </a:extLst>
        </xdr:cNvPr>
        <xdr:cNvSpPr/>
      </xdr:nvSpPr>
      <xdr:spPr>
        <a:xfrm>
          <a:off x="12299950" y="172008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163830</xdr:rowOff>
    </xdr:from>
    <xdr:to>
      <xdr:col>76</xdr:col>
      <xdr:colOff>114300</xdr:colOff>
      <xdr:row>104</xdr:row>
      <xdr:rowOff>20955</xdr:rowOff>
    </xdr:to>
    <xdr:cxnSp macro="">
      <xdr:nvCxnSpPr>
        <xdr:cNvPr id="730" name="直線コネクタ 729">
          <a:extLst>
            <a:ext uri="{FF2B5EF4-FFF2-40B4-BE49-F238E27FC236}">
              <a16:creationId xmlns:a16="http://schemas.microsoft.com/office/drawing/2014/main" id="{ADC19ABE-8BDA-4A47-B66C-72EF970AF0C3}"/>
            </a:ext>
          </a:extLst>
        </xdr:cNvPr>
        <xdr:cNvCxnSpPr/>
      </xdr:nvCxnSpPr>
      <xdr:spPr>
        <a:xfrm>
          <a:off x="12344400" y="17251680"/>
          <a:ext cx="8001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36847</xdr:rowOff>
    </xdr:from>
    <xdr:ext cx="405111" cy="259045"/>
    <xdr:sp macro="" textlink="">
      <xdr:nvSpPr>
        <xdr:cNvPr id="731" name="n_1aveValue【庁舎】&#10;有形固定資産減価償却率">
          <a:extLst>
            <a:ext uri="{FF2B5EF4-FFF2-40B4-BE49-F238E27FC236}">
              <a16:creationId xmlns:a16="http://schemas.microsoft.com/office/drawing/2014/main" id="{3B7D3788-0121-4AC2-8FFE-ADE5ED135AE4}"/>
            </a:ext>
          </a:extLst>
        </xdr:cNvPr>
        <xdr:cNvSpPr txBox="1"/>
      </xdr:nvSpPr>
      <xdr:spPr>
        <a:xfrm>
          <a:off x="13742044" y="1695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63516</xdr:rowOff>
    </xdr:from>
    <xdr:ext cx="405111" cy="259045"/>
    <xdr:sp macro="" textlink="">
      <xdr:nvSpPr>
        <xdr:cNvPr id="732" name="n_2aveValue【庁舎】&#10;有形固定資産減価償却率">
          <a:extLst>
            <a:ext uri="{FF2B5EF4-FFF2-40B4-BE49-F238E27FC236}">
              <a16:creationId xmlns:a16="http://schemas.microsoft.com/office/drawing/2014/main" id="{7608ECCA-8121-4D2D-9367-25AF39F795AC}"/>
            </a:ext>
          </a:extLst>
        </xdr:cNvPr>
        <xdr:cNvSpPr txBox="1"/>
      </xdr:nvSpPr>
      <xdr:spPr>
        <a:xfrm>
          <a:off x="12960994" y="1697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89552</xdr:rowOff>
    </xdr:from>
    <xdr:ext cx="405111" cy="259045"/>
    <xdr:sp macro="" textlink="">
      <xdr:nvSpPr>
        <xdr:cNvPr id="733" name="n_3aveValue【庁舎】&#10;有形固定資産減価償却率">
          <a:extLst>
            <a:ext uri="{FF2B5EF4-FFF2-40B4-BE49-F238E27FC236}">
              <a16:creationId xmlns:a16="http://schemas.microsoft.com/office/drawing/2014/main" id="{49450759-BCE3-4CBE-B171-60F2151B026A}"/>
            </a:ext>
          </a:extLst>
        </xdr:cNvPr>
        <xdr:cNvSpPr txBox="1"/>
      </xdr:nvSpPr>
      <xdr:spPr>
        <a:xfrm>
          <a:off x="12167244" y="17348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44466</xdr:rowOff>
    </xdr:from>
    <xdr:ext cx="405111" cy="259045"/>
    <xdr:sp macro="" textlink="">
      <xdr:nvSpPr>
        <xdr:cNvPr id="734" name="n_4aveValue【庁舎】&#10;有形固定資産減価償却率">
          <a:extLst>
            <a:ext uri="{FF2B5EF4-FFF2-40B4-BE49-F238E27FC236}">
              <a16:creationId xmlns:a16="http://schemas.microsoft.com/office/drawing/2014/main" id="{F2508E65-A087-4349-B3A6-8C8F8CA10D3C}"/>
            </a:ext>
          </a:extLst>
        </xdr:cNvPr>
        <xdr:cNvSpPr txBox="1"/>
      </xdr:nvSpPr>
      <xdr:spPr>
        <a:xfrm>
          <a:off x="11354444" y="1696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100982</xdr:rowOff>
    </xdr:from>
    <xdr:ext cx="405111" cy="259045"/>
    <xdr:sp macro="" textlink="">
      <xdr:nvSpPr>
        <xdr:cNvPr id="735" name="n_1mainValue【庁舎】&#10;有形固定資産減価償却率">
          <a:extLst>
            <a:ext uri="{FF2B5EF4-FFF2-40B4-BE49-F238E27FC236}">
              <a16:creationId xmlns:a16="http://schemas.microsoft.com/office/drawing/2014/main" id="{277D6D70-4A66-4271-899D-B992E73C2EAC}"/>
            </a:ext>
          </a:extLst>
        </xdr:cNvPr>
        <xdr:cNvSpPr txBox="1"/>
      </xdr:nvSpPr>
      <xdr:spPr>
        <a:xfrm>
          <a:off x="13742044" y="17360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62882</xdr:rowOff>
    </xdr:from>
    <xdr:ext cx="405111" cy="259045"/>
    <xdr:sp macro="" textlink="">
      <xdr:nvSpPr>
        <xdr:cNvPr id="736" name="n_2mainValue【庁舎】&#10;有形固定資産減価償却率">
          <a:extLst>
            <a:ext uri="{FF2B5EF4-FFF2-40B4-BE49-F238E27FC236}">
              <a16:creationId xmlns:a16="http://schemas.microsoft.com/office/drawing/2014/main" id="{AC82C829-39C2-4FF4-997B-4340B868242E}"/>
            </a:ext>
          </a:extLst>
        </xdr:cNvPr>
        <xdr:cNvSpPr txBox="1"/>
      </xdr:nvSpPr>
      <xdr:spPr>
        <a:xfrm>
          <a:off x="12960994" y="17322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59707</xdr:rowOff>
    </xdr:from>
    <xdr:ext cx="405111" cy="259045"/>
    <xdr:sp macro="" textlink="">
      <xdr:nvSpPr>
        <xdr:cNvPr id="737" name="n_3mainValue【庁舎】&#10;有形固定資産減価償却率">
          <a:extLst>
            <a:ext uri="{FF2B5EF4-FFF2-40B4-BE49-F238E27FC236}">
              <a16:creationId xmlns:a16="http://schemas.microsoft.com/office/drawing/2014/main" id="{7647B688-9E97-4311-920D-06A3644624FC}"/>
            </a:ext>
          </a:extLst>
        </xdr:cNvPr>
        <xdr:cNvSpPr txBox="1"/>
      </xdr:nvSpPr>
      <xdr:spPr>
        <a:xfrm>
          <a:off x="12167244" y="1697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8" name="正方形/長方形 737">
          <a:extLst>
            <a:ext uri="{FF2B5EF4-FFF2-40B4-BE49-F238E27FC236}">
              <a16:creationId xmlns:a16="http://schemas.microsoft.com/office/drawing/2014/main" id="{71D2B635-17A3-45A6-A61C-A003879FDE54}"/>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9" name="正方形/長方形 738">
          <a:extLst>
            <a:ext uri="{FF2B5EF4-FFF2-40B4-BE49-F238E27FC236}">
              <a16:creationId xmlns:a16="http://schemas.microsoft.com/office/drawing/2014/main" id="{F716EE41-C939-49B6-912D-9F76F3120B1E}"/>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0" name="正方形/長方形 739">
          <a:extLst>
            <a:ext uri="{FF2B5EF4-FFF2-40B4-BE49-F238E27FC236}">
              <a16:creationId xmlns:a16="http://schemas.microsoft.com/office/drawing/2014/main" id="{DB167177-7505-4BE3-A97C-7D83BC6BCAB0}"/>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1" name="正方形/長方形 740">
          <a:extLst>
            <a:ext uri="{FF2B5EF4-FFF2-40B4-BE49-F238E27FC236}">
              <a16:creationId xmlns:a16="http://schemas.microsoft.com/office/drawing/2014/main" id="{3905209A-04E4-4565-8ECF-9CB42F9DF877}"/>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2" name="正方形/長方形 741">
          <a:extLst>
            <a:ext uri="{FF2B5EF4-FFF2-40B4-BE49-F238E27FC236}">
              <a16:creationId xmlns:a16="http://schemas.microsoft.com/office/drawing/2014/main" id="{55833F62-7563-4F8A-A575-E63EF527CCC3}"/>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3" name="正方形/長方形 742">
          <a:extLst>
            <a:ext uri="{FF2B5EF4-FFF2-40B4-BE49-F238E27FC236}">
              <a16:creationId xmlns:a16="http://schemas.microsoft.com/office/drawing/2014/main" id="{06039C15-9950-47BB-AB1F-D8280DFB896A}"/>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4" name="正方形/長方形 743">
          <a:extLst>
            <a:ext uri="{FF2B5EF4-FFF2-40B4-BE49-F238E27FC236}">
              <a16:creationId xmlns:a16="http://schemas.microsoft.com/office/drawing/2014/main" id="{14CE42DE-DC64-4095-90E1-3FCFFB6C0CFC}"/>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5" name="正方形/長方形 744">
          <a:extLst>
            <a:ext uri="{FF2B5EF4-FFF2-40B4-BE49-F238E27FC236}">
              <a16:creationId xmlns:a16="http://schemas.microsoft.com/office/drawing/2014/main" id="{9D4C6478-75D1-485B-A1EC-9335562BC700}"/>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6" name="テキスト ボックス 745">
          <a:extLst>
            <a:ext uri="{FF2B5EF4-FFF2-40B4-BE49-F238E27FC236}">
              <a16:creationId xmlns:a16="http://schemas.microsoft.com/office/drawing/2014/main" id="{E23354D2-40B1-4687-B5A6-8178EEE4EC60}"/>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7" name="直線コネクタ 746">
          <a:extLst>
            <a:ext uri="{FF2B5EF4-FFF2-40B4-BE49-F238E27FC236}">
              <a16:creationId xmlns:a16="http://schemas.microsoft.com/office/drawing/2014/main" id="{172120D9-70AC-4A12-95D6-71718C067476}"/>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8" name="直線コネクタ 747">
          <a:extLst>
            <a:ext uri="{FF2B5EF4-FFF2-40B4-BE49-F238E27FC236}">
              <a16:creationId xmlns:a16="http://schemas.microsoft.com/office/drawing/2014/main" id="{0AD0B447-203F-46DA-8C86-1B7B821C9741}"/>
            </a:ext>
          </a:extLst>
        </xdr:cNvPr>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9" name="テキスト ボックス 748">
          <a:extLst>
            <a:ext uri="{FF2B5EF4-FFF2-40B4-BE49-F238E27FC236}">
              <a16:creationId xmlns:a16="http://schemas.microsoft.com/office/drawing/2014/main" id="{13798431-7C7A-494A-90EC-68FC7D99B76E}"/>
            </a:ext>
          </a:extLst>
        </xdr:cNvPr>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50" name="直線コネクタ 749">
          <a:extLst>
            <a:ext uri="{FF2B5EF4-FFF2-40B4-BE49-F238E27FC236}">
              <a16:creationId xmlns:a16="http://schemas.microsoft.com/office/drawing/2014/main" id="{53FFFE0D-D727-423C-9D86-7AAE7947ACD2}"/>
            </a:ext>
          </a:extLst>
        </xdr:cNvPr>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1" name="テキスト ボックス 750">
          <a:extLst>
            <a:ext uri="{FF2B5EF4-FFF2-40B4-BE49-F238E27FC236}">
              <a16:creationId xmlns:a16="http://schemas.microsoft.com/office/drawing/2014/main" id="{6A5051F8-E219-4186-8EC8-0FFFE419B207}"/>
            </a:ext>
          </a:extLst>
        </xdr:cNvPr>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2" name="直線コネクタ 751">
          <a:extLst>
            <a:ext uri="{FF2B5EF4-FFF2-40B4-BE49-F238E27FC236}">
              <a16:creationId xmlns:a16="http://schemas.microsoft.com/office/drawing/2014/main" id="{E829BAE5-CFFE-4B45-9E8C-B898F5CBDC61}"/>
            </a:ext>
          </a:extLst>
        </xdr:cNvPr>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3" name="テキスト ボックス 752">
          <a:extLst>
            <a:ext uri="{FF2B5EF4-FFF2-40B4-BE49-F238E27FC236}">
              <a16:creationId xmlns:a16="http://schemas.microsoft.com/office/drawing/2014/main" id="{A058D5D9-E9E9-4178-8AFD-D14432340C9E}"/>
            </a:ext>
          </a:extLst>
        </xdr:cNvPr>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4" name="直線コネクタ 753">
          <a:extLst>
            <a:ext uri="{FF2B5EF4-FFF2-40B4-BE49-F238E27FC236}">
              <a16:creationId xmlns:a16="http://schemas.microsoft.com/office/drawing/2014/main" id="{CEA550CF-28B3-4339-B275-52C3CAE24FE5}"/>
            </a:ext>
          </a:extLst>
        </xdr:cNvPr>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5" name="テキスト ボックス 754">
          <a:extLst>
            <a:ext uri="{FF2B5EF4-FFF2-40B4-BE49-F238E27FC236}">
              <a16:creationId xmlns:a16="http://schemas.microsoft.com/office/drawing/2014/main" id="{14BEE903-ABAB-480E-8FF1-9B07AD7042EC}"/>
            </a:ext>
          </a:extLst>
        </xdr:cNvPr>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6" name="直線コネクタ 755">
          <a:extLst>
            <a:ext uri="{FF2B5EF4-FFF2-40B4-BE49-F238E27FC236}">
              <a16:creationId xmlns:a16="http://schemas.microsoft.com/office/drawing/2014/main" id="{8F62B370-E212-4F5B-ABB2-B5CC96D282C7}"/>
            </a:ext>
          </a:extLst>
        </xdr:cNvPr>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7" name="テキスト ボックス 756">
          <a:extLst>
            <a:ext uri="{FF2B5EF4-FFF2-40B4-BE49-F238E27FC236}">
              <a16:creationId xmlns:a16="http://schemas.microsoft.com/office/drawing/2014/main" id="{D92A5807-648D-4F9E-B6F2-C9E72E884AE4}"/>
            </a:ext>
          </a:extLst>
        </xdr:cNvPr>
        <xdr:cNvSpPr txBox="1"/>
      </xdr:nvSpPr>
      <xdr:spPr>
        <a:xfrm>
          <a:off x="160491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8" name="直線コネクタ 757">
          <a:extLst>
            <a:ext uri="{FF2B5EF4-FFF2-40B4-BE49-F238E27FC236}">
              <a16:creationId xmlns:a16="http://schemas.microsoft.com/office/drawing/2014/main" id="{A6AC9860-E965-46A7-9AC1-6AD9D803494F}"/>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9" name="テキスト ボックス 758">
          <a:extLst>
            <a:ext uri="{FF2B5EF4-FFF2-40B4-BE49-F238E27FC236}">
              <a16:creationId xmlns:a16="http://schemas.microsoft.com/office/drawing/2014/main" id="{2229BACF-1459-45F5-B149-2F477A6C0F04}"/>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0" name="【庁舎】&#10;一人当たり面積グラフ枠">
          <a:extLst>
            <a:ext uri="{FF2B5EF4-FFF2-40B4-BE49-F238E27FC236}">
              <a16:creationId xmlns:a16="http://schemas.microsoft.com/office/drawing/2014/main" id="{8789F2EE-8F9B-44C8-95E6-B767C1A551F7}"/>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149861</xdr:rowOff>
    </xdr:from>
    <xdr:to>
      <xdr:col>116</xdr:col>
      <xdr:colOff>62864</xdr:colOff>
      <xdr:row>107</xdr:row>
      <xdr:rowOff>90170</xdr:rowOff>
    </xdr:to>
    <xdr:cxnSp macro="">
      <xdr:nvCxnSpPr>
        <xdr:cNvPr id="761" name="直線コネクタ 760">
          <a:extLst>
            <a:ext uri="{FF2B5EF4-FFF2-40B4-BE49-F238E27FC236}">
              <a16:creationId xmlns:a16="http://schemas.microsoft.com/office/drawing/2014/main" id="{5E2B8B9F-E554-4EFB-BAFE-F10CE4C79A09}"/>
            </a:ext>
          </a:extLst>
        </xdr:cNvPr>
        <xdr:cNvCxnSpPr/>
      </xdr:nvCxnSpPr>
      <xdr:spPr>
        <a:xfrm flipV="1">
          <a:off x="19951064" y="16551911"/>
          <a:ext cx="0" cy="1311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93997</xdr:rowOff>
    </xdr:from>
    <xdr:ext cx="469744" cy="259045"/>
    <xdr:sp macro="" textlink="">
      <xdr:nvSpPr>
        <xdr:cNvPr id="762" name="【庁舎】&#10;一人当たり面積最小値テキスト">
          <a:extLst>
            <a:ext uri="{FF2B5EF4-FFF2-40B4-BE49-F238E27FC236}">
              <a16:creationId xmlns:a16="http://schemas.microsoft.com/office/drawing/2014/main" id="{B7890B23-99CD-41CE-B8CD-059684CF27DC}"/>
            </a:ext>
          </a:extLst>
        </xdr:cNvPr>
        <xdr:cNvSpPr txBox="1"/>
      </xdr:nvSpPr>
      <xdr:spPr>
        <a:xfrm>
          <a:off x="19989800"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90170</xdr:rowOff>
    </xdr:from>
    <xdr:to>
      <xdr:col>116</xdr:col>
      <xdr:colOff>152400</xdr:colOff>
      <xdr:row>107</xdr:row>
      <xdr:rowOff>90170</xdr:rowOff>
    </xdr:to>
    <xdr:cxnSp macro="">
      <xdr:nvCxnSpPr>
        <xdr:cNvPr id="763" name="直線コネクタ 762">
          <a:extLst>
            <a:ext uri="{FF2B5EF4-FFF2-40B4-BE49-F238E27FC236}">
              <a16:creationId xmlns:a16="http://schemas.microsoft.com/office/drawing/2014/main" id="{46F7C7F1-1C65-44B9-805A-4A0AF51400B2}"/>
            </a:ext>
          </a:extLst>
        </xdr:cNvPr>
        <xdr:cNvCxnSpPr/>
      </xdr:nvCxnSpPr>
      <xdr:spPr>
        <a:xfrm>
          <a:off x="19881850" y="178638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96538</xdr:rowOff>
    </xdr:from>
    <xdr:ext cx="469744" cy="259045"/>
    <xdr:sp macro="" textlink="">
      <xdr:nvSpPr>
        <xdr:cNvPr id="764" name="【庁舎】&#10;一人当たり面積最大値テキスト">
          <a:extLst>
            <a:ext uri="{FF2B5EF4-FFF2-40B4-BE49-F238E27FC236}">
              <a16:creationId xmlns:a16="http://schemas.microsoft.com/office/drawing/2014/main" id="{2700C4D5-E470-43EA-92A7-F24C793C59AE}"/>
            </a:ext>
          </a:extLst>
        </xdr:cNvPr>
        <xdr:cNvSpPr txBox="1"/>
      </xdr:nvSpPr>
      <xdr:spPr>
        <a:xfrm>
          <a:off x="19989800" y="1632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149861</xdr:rowOff>
    </xdr:from>
    <xdr:to>
      <xdr:col>116</xdr:col>
      <xdr:colOff>152400</xdr:colOff>
      <xdr:row>99</xdr:row>
      <xdr:rowOff>149861</xdr:rowOff>
    </xdr:to>
    <xdr:cxnSp macro="">
      <xdr:nvCxnSpPr>
        <xdr:cNvPr id="765" name="直線コネクタ 764">
          <a:extLst>
            <a:ext uri="{FF2B5EF4-FFF2-40B4-BE49-F238E27FC236}">
              <a16:creationId xmlns:a16="http://schemas.microsoft.com/office/drawing/2014/main" id="{FF3C0B35-4491-4144-BC64-2AA7646F0B29}"/>
            </a:ext>
          </a:extLst>
        </xdr:cNvPr>
        <xdr:cNvCxnSpPr/>
      </xdr:nvCxnSpPr>
      <xdr:spPr>
        <a:xfrm>
          <a:off x="19881850" y="165519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158766</xdr:rowOff>
    </xdr:from>
    <xdr:ext cx="469744" cy="259045"/>
    <xdr:sp macro="" textlink="">
      <xdr:nvSpPr>
        <xdr:cNvPr id="766" name="【庁舎】&#10;一人当たり面積平均値テキスト">
          <a:extLst>
            <a:ext uri="{FF2B5EF4-FFF2-40B4-BE49-F238E27FC236}">
              <a16:creationId xmlns:a16="http://schemas.microsoft.com/office/drawing/2014/main" id="{4B0EBFFD-7957-4CF2-9DF0-2F448950337F}"/>
            </a:ext>
          </a:extLst>
        </xdr:cNvPr>
        <xdr:cNvSpPr txBox="1"/>
      </xdr:nvSpPr>
      <xdr:spPr>
        <a:xfrm>
          <a:off x="19989800" y="17246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135889</xdr:rowOff>
    </xdr:from>
    <xdr:to>
      <xdr:col>116</xdr:col>
      <xdr:colOff>114300</xdr:colOff>
      <xdr:row>105</xdr:row>
      <xdr:rowOff>66039</xdr:rowOff>
    </xdr:to>
    <xdr:sp macro="" textlink="">
      <xdr:nvSpPr>
        <xdr:cNvPr id="767" name="フローチャート: 判断 766">
          <a:extLst>
            <a:ext uri="{FF2B5EF4-FFF2-40B4-BE49-F238E27FC236}">
              <a16:creationId xmlns:a16="http://schemas.microsoft.com/office/drawing/2014/main" id="{98690419-E5E5-4589-88C5-955FA1FD944A}"/>
            </a:ext>
          </a:extLst>
        </xdr:cNvPr>
        <xdr:cNvSpPr/>
      </xdr:nvSpPr>
      <xdr:spPr>
        <a:xfrm>
          <a:off x="19900900" y="1739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120650</xdr:rowOff>
    </xdr:from>
    <xdr:to>
      <xdr:col>112</xdr:col>
      <xdr:colOff>38100</xdr:colOff>
      <xdr:row>105</xdr:row>
      <xdr:rowOff>50800</xdr:rowOff>
    </xdr:to>
    <xdr:sp macro="" textlink="">
      <xdr:nvSpPr>
        <xdr:cNvPr id="768" name="フローチャート: 判断 767">
          <a:extLst>
            <a:ext uri="{FF2B5EF4-FFF2-40B4-BE49-F238E27FC236}">
              <a16:creationId xmlns:a16="http://schemas.microsoft.com/office/drawing/2014/main" id="{15014B30-B59B-4F24-B7FA-A3C0ED4C8A68}"/>
            </a:ext>
          </a:extLst>
        </xdr:cNvPr>
        <xdr:cNvSpPr/>
      </xdr:nvSpPr>
      <xdr:spPr>
        <a:xfrm>
          <a:off x="19157950" y="173799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107950</xdr:rowOff>
    </xdr:from>
    <xdr:to>
      <xdr:col>107</xdr:col>
      <xdr:colOff>101600</xdr:colOff>
      <xdr:row>104</xdr:row>
      <xdr:rowOff>38100</xdr:rowOff>
    </xdr:to>
    <xdr:sp macro="" textlink="">
      <xdr:nvSpPr>
        <xdr:cNvPr id="769" name="フローチャート: 判断 768">
          <a:extLst>
            <a:ext uri="{FF2B5EF4-FFF2-40B4-BE49-F238E27FC236}">
              <a16:creationId xmlns:a16="http://schemas.microsoft.com/office/drawing/2014/main" id="{FCF6BE8F-6944-4F73-BC91-9115408BC493}"/>
            </a:ext>
          </a:extLst>
        </xdr:cNvPr>
        <xdr:cNvSpPr/>
      </xdr:nvSpPr>
      <xdr:spPr>
        <a:xfrm>
          <a:off x="18345150" y="1719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147320</xdr:rowOff>
    </xdr:from>
    <xdr:to>
      <xdr:col>102</xdr:col>
      <xdr:colOff>165100</xdr:colOff>
      <xdr:row>105</xdr:row>
      <xdr:rowOff>77470</xdr:rowOff>
    </xdr:to>
    <xdr:sp macro="" textlink="">
      <xdr:nvSpPr>
        <xdr:cNvPr id="770" name="フローチャート: 判断 769">
          <a:extLst>
            <a:ext uri="{FF2B5EF4-FFF2-40B4-BE49-F238E27FC236}">
              <a16:creationId xmlns:a16="http://schemas.microsoft.com/office/drawing/2014/main" id="{F34D4F4C-6653-40FF-AFC7-61C43BA2B589}"/>
            </a:ext>
          </a:extLst>
        </xdr:cNvPr>
        <xdr:cNvSpPr/>
      </xdr:nvSpPr>
      <xdr:spPr>
        <a:xfrm>
          <a:off x="17551400" y="1740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168911</xdr:rowOff>
    </xdr:from>
    <xdr:to>
      <xdr:col>98</xdr:col>
      <xdr:colOff>38100</xdr:colOff>
      <xdr:row>105</xdr:row>
      <xdr:rowOff>99061</xdr:rowOff>
    </xdr:to>
    <xdr:sp macro="" textlink="">
      <xdr:nvSpPr>
        <xdr:cNvPr id="771" name="フローチャート: 判断 770">
          <a:extLst>
            <a:ext uri="{FF2B5EF4-FFF2-40B4-BE49-F238E27FC236}">
              <a16:creationId xmlns:a16="http://schemas.microsoft.com/office/drawing/2014/main" id="{15010C70-C618-4DA4-BB92-79FE7524DEED}"/>
            </a:ext>
          </a:extLst>
        </xdr:cNvPr>
        <xdr:cNvSpPr/>
      </xdr:nvSpPr>
      <xdr:spPr>
        <a:xfrm>
          <a:off x="16757650" y="174282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DCC4B4BE-46A4-440D-841B-F502AC15D1FC}"/>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494F43F8-0E15-4450-8053-A3DA35E00EF3}"/>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999E7E64-1775-4808-A577-26ED203A4277}"/>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282A1FF3-F7D1-4EB1-959E-2CE21437B8AC}"/>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91B6F9B1-BC7A-4B56-86E6-E12F8159CBA7}"/>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139700</xdr:rowOff>
    </xdr:from>
    <xdr:to>
      <xdr:col>116</xdr:col>
      <xdr:colOff>114300</xdr:colOff>
      <xdr:row>105</xdr:row>
      <xdr:rowOff>69850</xdr:rowOff>
    </xdr:to>
    <xdr:sp macro="" textlink="">
      <xdr:nvSpPr>
        <xdr:cNvPr id="777" name="楕円 776">
          <a:extLst>
            <a:ext uri="{FF2B5EF4-FFF2-40B4-BE49-F238E27FC236}">
              <a16:creationId xmlns:a16="http://schemas.microsoft.com/office/drawing/2014/main" id="{5E2627B0-458A-4491-A510-F1F5FD586C8E}"/>
            </a:ext>
          </a:extLst>
        </xdr:cNvPr>
        <xdr:cNvSpPr/>
      </xdr:nvSpPr>
      <xdr:spPr>
        <a:xfrm>
          <a:off x="199009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118127</xdr:rowOff>
    </xdr:from>
    <xdr:ext cx="469744" cy="259045"/>
    <xdr:sp macro="" textlink="">
      <xdr:nvSpPr>
        <xdr:cNvPr id="778" name="【庁舎】&#10;一人当たり面積該当値テキスト">
          <a:extLst>
            <a:ext uri="{FF2B5EF4-FFF2-40B4-BE49-F238E27FC236}">
              <a16:creationId xmlns:a16="http://schemas.microsoft.com/office/drawing/2014/main" id="{133C8171-4784-44D6-B79F-49156FDF8C15}"/>
            </a:ext>
          </a:extLst>
        </xdr:cNvPr>
        <xdr:cNvSpPr txBox="1"/>
      </xdr:nvSpPr>
      <xdr:spPr>
        <a:xfrm>
          <a:off x="19989800" y="1737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144780</xdr:rowOff>
    </xdr:from>
    <xdr:to>
      <xdr:col>112</xdr:col>
      <xdr:colOff>38100</xdr:colOff>
      <xdr:row>105</xdr:row>
      <xdr:rowOff>74930</xdr:rowOff>
    </xdr:to>
    <xdr:sp macro="" textlink="">
      <xdr:nvSpPr>
        <xdr:cNvPr id="779" name="楕円 778">
          <a:extLst>
            <a:ext uri="{FF2B5EF4-FFF2-40B4-BE49-F238E27FC236}">
              <a16:creationId xmlns:a16="http://schemas.microsoft.com/office/drawing/2014/main" id="{8643D3C2-9DCD-4794-984A-3455B2B353C4}"/>
            </a:ext>
          </a:extLst>
        </xdr:cNvPr>
        <xdr:cNvSpPr/>
      </xdr:nvSpPr>
      <xdr:spPr>
        <a:xfrm>
          <a:off x="19157950" y="174040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19050</xdr:rowOff>
    </xdr:from>
    <xdr:to>
      <xdr:col>116</xdr:col>
      <xdr:colOff>63500</xdr:colOff>
      <xdr:row>105</xdr:row>
      <xdr:rowOff>24130</xdr:rowOff>
    </xdr:to>
    <xdr:cxnSp macro="">
      <xdr:nvCxnSpPr>
        <xdr:cNvPr id="780" name="直線コネクタ 779">
          <a:extLst>
            <a:ext uri="{FF2B5EF4-FFF2-40B4-BE49-F238E27FC236}">
              <a16:creationId xmlns:a16="http://schemas.microsoft.com/office/drawing/2014/main" id="{1FC20B88-90CA-4EF0-9A09-684890548AD5}"/>
            </a:ext>
          </a:extLst>
        </xdr:cNvPr>
        <xdr:cNvCxnSpPr/>
      </xdr:nvCxnSpPr>
      <xdr:spPr>
        <a:xfrm flipV="1">
          <a:off x="19202400" y="17449800"/>
          <a:ext cx="7493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152400</xdr:rowOff>
    </xdr:from>
    <xdr:to>
      <xdr:col>107</xdr:col>
      <xdr:colOff>101600</xdr:colOff>
      <xdr:row>105</xdr:row>
      <xdr:rowOff>82550</xdr:rowOff>
    </xdr:to>
    <xdr:sp macro="" textlink="">
      <xdr:nvSpPr>
        <xdr:cNvPr id="781" name="楕円 780">
          <a:extLst>
            <a:ext uri="{FF2B5EF4-FFF2-40B4-BE49-F238E27FC236}">
              <a16:creationId xmlns:a16="http://schemas.microsoft.com/office/drawing/2014/main" id="{0474A063-0BC1-4244-B993-6B04D0CDFA4B}"/>
            </a:ext>
          </a:extLst>
        </xdr:cNvPr>
        <xdr:cNvSpPr/>
      </xdr:nvSpPr>
      <xdr:spPr>
        <a:xfrm>
          <a:off x="18345150" y="1741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24130</xdr:rowOff>
    </xdr:from>
    <xdr:to>
      <xdr:col>111</xdr:col>
      <xdr:colOff>177800</xdr:colOff>
      <xdr:row>105</xdr:row>
      <xdr:rowOff>31750</xdr:rowOff>
    </xdr:to>
    <xdr:cxnSp macro="">
      <xdr:nvCxnSpPr>
        <xdr:cNvPr id="782" name="直線コネクタ 781">
          <a:extLst>
            <a:ext uri="{FF2B5EF4-FFF2-40B4-BE49-F238E27FC236}">
              <a16:creationId xmlns:a16="http://schemas.microsoft.com/office/drawing/2014/main" id="{53E3BA7F-C4C1-4F04-B681-26F79B6B4A8D}"/>
            </a:ext>
          </a:extLst>
        </xdr:cNvPr>
        <xdr:cNvCxnSpPr/>
      </xdr:nvCxnSpPr>
      <xdr:spPr>
        <a:xfrm flipV="1">
          <a:off x="18395950" y="17454880"/>
          <a:ext cx="8064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161289</xdr:rowOff>
    </xdr:from>
    <xdr:to>
      <xdr:col>102</xdr:col>
      <xdr:colOff>165100</xdr:colOff>
      <xdr:row>105</xdr:row>
      <xdr:rowOff>91439</xdr:rowOff>
    </xdr:to>
    <xdr:sp macro="" textlink="">
      <xdr:nvSpPr>
        <xdr:cNvPr id="783" name="楕円 782">
          <a:extLst>
            <a:ext uri="{FF2B5EF4-FFF2-40B4-BE49-F238E27FC236}">
              <a16:creationId xmlns:a16="http://schemas.microsoft.com/office/drawing/2014/main" id="{4DDC8AB0-F3AC-4486-A469-29ACF683F951}"/>
            </a:ext>
          </a:extLst>
        </xdr:cNvPr>
        <xdr:cNvSpPr/>
      </xdr:nvSpPr>
      <xdr:spPr>
        <a:xfrm>
          <a:off x="17551400" y="1742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31750</xdr:rowOff>
    </xdr:from>
    <xdr:to>
      <xdr:col>107</xdr:col>
      <xdr:colOff>50800</xdr:colOff>
      <xdr:row>105</xdr:row>
      <xdr:rowOff>40639</xdr:rowOff>
    </xdr:to>
    <xdr:cxnSp macro="">
      <xdr:nvCxnSpPr>
        <xdr:cNvPr id="784" name="直線コネクタ 783">
          <a:extLst>
            <a:ext uri="{FF2B5EF4-FFF2-40B4-BE49-F238E27FC236}">
              <a16:creationId xmlns:a16="http://schemas.microsoft.com/office/drawing/2014/main" id="{C70FFB4E-717A-4436-B82E-3377A86B5EF3}"/>
            </a:ext>
          </a:extLst>
        </xdr:cNvPr>
        <xdr:cNvCxnSpPr/>
      </xdr:nvCxnSpPr>
      <xdr:spPr>
        <a:xfrm flipV="1">
          <a:off x="17602200" y="17462500"/>
          <a:ext cx="79375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67327</xdr:rowOff>
    </xdr:from>
    <xdr:ext cx="469744" cy="259045"/>
    <xdr:sp macro="" textlink="">
      <xdr:nvSpPr>
        <xdr:cNvPr id="785" name="n_1aveValue【庁舎】&#10;一人当たり面積">
          <a:extLst>
            <a:ext uri="{FF2B5EF4-FFF2-40B4-BE49-F238E27FC236}">
              <a16:creationId xmlns:a16="http://schemas.microsoft.com/office/drawing/2014/main" id="{DEA764C7-A6CB-4491-A92E-A0BCC727E8E9}"/>
            </a:ext>
          </a:extLst>
        </xdr:cNvPr>
        <xdr:cNvSpPr txBox="1"/>
      </xdr:nvSpPr>
      <xdr:spPr>
        <a:xfrm>
          <a:off x="18980227" y="1715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54627</xdr:rowOff>
    </xdr:from>
    <xdr:ext cx="469744" cy="259045"/>
    <xdr:sp macro="" textlink="">
      <xdr:nvSpPr>
        <xdr:cNvPr id="786" name="n_2aveValue【庁舎】&#10;一人当たり面積">
          <a:extLst>
            <a:ext uri="{FF2B5EF4-FFF2-40B4-BE49-F238E27FC236}">
              <a16:creationId xmlns:a16="http://schemas.microsoft.com/office/drawing/2014/main" id="{869B56D7-A7EB-486B-AF65-470B8F230294}"/>
            </a:ext>
          </a:extLst>
        </xdr:cNvPr>
        <xdr:cNvSpPr txBox="1"/>
      </xdr:nvSpPr>
      <xdr:spPr>
        <a:xfrm>
          <a:off x="18180127" y="1697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93997</xdr:rowOff>
    </xdr:from>
    <xdr:ext cx="469744" cy="259045"/>
    <xdr:sp macro="" textlink="">
      <xdr:nvSpPr>
        <xdr:cNvPr id="787" name="n_3aveValue【庁舎】&#10;一人当たり面積">
          <a:extLst>
            <a:ext uri="{FF2B5EF4-FFF2-40B4-BE49-F238E27FC236}">
              <a16:creationId xmlns:a16="http://schemas.microsoft.com/office/drawing/2014/main" id="{1B67ABC3-4533-4FDB-BD46-679A9DD18D81}"/>
            </a:ext>
          </a:extLst>
        </xdr:cNvPr>
        <xdr:cNvSpPr txBox="1"/>
      </xdr:nvSpPr>
      <xdr:spPr>
        <a:xfrm>
          <a:off x="17386377" y="1718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115588</xdr:rowOff>
    </xdr:from>
    <xdr:ext cx="469744" cy="259045"/>
    <xdr:sp macro="" textlink="">
      <xdr:nvSpPr>
        <xdr:cNvPr id="788" name="n_4aveValue【庁舎】&#10;一人当たり面積">
          <a:extLst>
            <a:ext uri="{FF2B5EF4-FFF2-40B4-BE49-F238E27FC236}">
              <a16:creationId xmlns:a16="http://schemas.microsoft.com/office/drawing/2014/main" id="{2595948C-FE88-4DB0-B9D9-66E41D2EDC47}"/>
            </a:ext>
          </a:extLst>
        </xdr:cNvPr>
        <xdr:cNvSpPr txBox="1"/>
      </xdr:nvSpPr>
      <xdr:spPr>
        <a:xfrm>
          <a:off x="16592627" y="17203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66057</xdr:rowOff>
    </xdr:from>
    <xdr:ext cx="469744" cy="259045"/>
    <xdr:sp macro="" textlink="">
      <xdr:nvSpPr>
        <xdr:cNvPr id="789" name="n_1mainValue【庁舎】&#10;一人当たり面積">
          <a:extLst>
            <a:ext uri="{FF2B5EF4-FFF2-40B4-BE49-F238E27FC236}">
              <a16:creationId xmlns:a16="http://schemas.microsoft.com/office/drawing/2014/main" id="{6D3F7889-F810-4EDB-BF64-51C4ED40964C}"/>
            </a:ext>
          </a:extLst>
        </xdr:cNvPr>
        <xdr:cNvSpPr txBox="1"/>
      </xdr:nvSpPr>
      <xdr:spPr>
        <a:xfrm>
          <a:off x="18980227" y="17496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73677</xdr:rowOff>
    </xdr:from>
    <xdr:ext cx="469744" cy="259045"/>
    <xdr:sp macro="" textlink="">
      <xdr:nvSpPr>
        <xdr:cNvPr id="790" name="n_2mainValue【庁舎】&#10;一人当たり面積">
          <a:extLst>
            <a:ext uri="{FF2B5EF4-FFF2-40B4-BE49-F238E27FC236}">
              <a16:creationId xmlns:a16="http://schemas.microsoft.com/office/drawing/2014/main" id="{C02EBF2D-CA55-4883-B480-121B8C47B778}"/>
            </a:ext>
          </a:extLst>
        </xdr:cNvPr>
        <xdr:cNvSpPr txBox="1"/>
      </xdr:nvSpPr>
      <xdr:spPr>
        <a:xfrm>
          <a:off x="18180127" y="1750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82566</xdr:rowOff>
    </xdr:from>
    <xdr:ext cx="469744" cy="259045"/>
    <xdr:sp macro="" textlink="">
      <xdr:nvSpPr>
        <xdr:cNvPr id="791" name="n_3mainValue【庁舎】&#10;一人当たり面積">
          <a:extLst>
            <a:ext uri="{FF2B5EF4-FFF2-40B4-BE49-F238E27FC236}">
              <a16:creationId xmlns:a16="http://schemas.microsoft.com/office/drawing/2014/main" id="{98B590FB-63EC-4C61-A868-97EC237FF4A6}"/>
            </a:ext>
          </a:extLst>
        </xdr:cNvPr>
        <xdr:cNvSpPr txBox="1"/>
      </xdr:nvSpPr>
      <xdr:spPr>
        <a:xfrm>
          <a:off x="17386377" y="17513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2" name="正方形/長方形 791">
          <a:extLst>
            <a:ext uri="{FF2B5EF4-FFF2-40B4-BE49-F238E27FC236}">
              <a16:creationId xmlns:a16="http://schemas.microsoft.com/office/drawing/2014/main" id="{94F8736F-6E36-401A-96C9-D8D3C271D786}"/>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3" name="正方形/長方形 792">
          <a:extLst>
            <a:ext uri="{FF2B5EF4-FFF2-40B4-BE49-F238E27FC236}">
              <a16:creationId xmlns:a16="http://schemas.microsoft.com/office/drawing/2014/main" id="{E3F053D1-9EC4-4B26-93B9-71C61F25DBAD}"/>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4" name="テキスト ボックス 793">
          <a:extLst>
            <a:ext uri="{FF2B5EF4-FFF2-40B4-BE49-F238E27FC236}">
              <a16:creationId xmlns:a16="http://schemas.microsoft.com/office/drawing/2014/main" id="{568E45AE-D46D-47A3-B079-3E900B218136}"/>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体育館･プール、保健センター･保健所、市民会館、庁舎の有形固定資産減価償却率については</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％を超える高い比率となっている。また、一般廃棄物処理施設についても</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に迫る比率となっており、施設の老朽化が進んでいることが推測される。また、一般廃棄物処理施設については有形固定資産（償却資産）額が類似団体平均より高い水準となっている。観光地であるため、観光客のゴミを処理する都合上、人口規模より大きな施設が建設されたた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群馬県草津町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6,370
6,059
49.75
5,471,605
5,325,192
120,001
2,365,874
3,442,757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Ｒ０１年度財政力指数（三カ年平均：Ｈ２９～Ｒ０１年度）については類似団体を大きく上回っているが、前年度と比較すると０．０１ポイントの減少となった。これは、Ｒ０１年度財政力指数（三カ年カ年平均：Ｈ２９～Ｒ０１年度）のうち、Ｒ０１年度の単年度財政力指数が０．６９７と低い水準となったためである。</a:t>
          </a:r>
        </a:p>
        <a:p>
          <a:r>
            <a:rPr kumimoji="1" lang="ja-JP" altLang="en-US" sz="1000">
              <a:latin typeface="ＭＳ Ｐゴシック" panose="020B0600070205080204" pitchFamily="50" charset="-128"/>
              <a:ea typeface="ＭＳ Ｐゴシック" panose="020B0600070205080204" pitchFamily="50" charset="-128"/>
            </a:rPr>
            <a:t>　Ｒ０１年度（単年度）の財政力指数は、基準財政需要額の個別算定経費において前年度より</a:t>
          </a:r>
        </a:p>
        <a:p>
          <a:r>
            <a:rPr kumimoji="1" lang="en-US" altLang="ja-JP" sz="1000">
              <a:latin typeface="ＭＳ Ｐゴシック" panose="020B0600070205080204" pitchFamily="50" charset="-128"/>
              <a:ea typeface="ＭＳ Ｐゴシック" panose="020B0600070205080204" pitchFamily="50" charset="-128"/>
            </a:rPr>
            <a:t>16,640</a:t>
          </a:r>
          <a:r>
            <a:rPr kumimoji="1" lang="ja-JP" altLang="en-US" sz="1000">
              <a:latin typeface="ＭＳ Ｐゴシック" panose="020B0600070205080204" pitchFamily="50" charset="-128"/>
              <a:ea typeface="ＭＳ Ｐゴシック" panose="020B0600070205080204" pitchFamily="50" charset="-128"/>
            </a:rPr>
            <a:t>千円の増となった。特に社会福祉費や高齢者保健福祉で大きく増額となっている。基準財</a:t>
          </a:r>
        </a:p>
        <a:p>
          <a:r>
            <a:rPr kumimoji="1" lang="ja-JP" altLang="en-US" sz="1000">
              <a:latin typeface="ＭＳ Ｐゴシック" panose="020B0600070205080204" pitchFamily="50" charset="-128"/>
              <a:ea typeface="ＭＳ Ｐゴシック" panose="020B0600070205080204" pitchFamily="50" charset="-128"/>
            </a:rPr>
            <a:t>政収入額については、市町村民税所得割や法人税割等で増額の要素がみられたが、固定資産</a:t>
          </a:r>
        </a:p>
        <a:p>
          <a:r>
            <a:rPr kumimoji="1" lang="ja-JP" altLang="en-US" sz="1000">
              <a:latin typeface="ＭＳ Ｐゴシック" panose="020B0600070205080204" pitchFamily="50" charset="-128"/>
              <a:ea typeface="ＭＳ Ｐゴシック" panose="020B0600070205080204" pitchFamily="50" charset="-128"/>
            </a:rPr>
            <a:t>税や地方消費税交付金の落ち込みにより、ほぼ前年並みの数値となった。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30540</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31290"/>
          <a:ext cx="0" cy="16316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116917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30540</xdr:rowOff>
    </xdr:from>
    <xdr:to>
      <xdr:col>24</xdr:col>
      <xdr:colOff>12700</xdr:colOff>
      <xdr:row>35</xdr:row>
      <xdr:rowOff>30540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149981</xdr:rowOff>
    </xdr:from>
    <xdr:to>
      <xdr:col>23</xdr:col>
      <xdr:colOff>133350</xdr:colOff>
      <xdr:row>40</xdr:row>
      <xdr:rowOff>161472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007981"/>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96053</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96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138491</xdr:rowOff>
    </xdr:from>
    <xdr:to>
      <xdr:col>19</xdr:col>
      <xdr:colOff>133350</xdr:colOff>
      <xdr:row>40</xdr:row>
      <xdr:rowOff>149981</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69964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115509</xdr:rowOff>
    </xdr:from>
    <xdr:to>
      <xdr:col>15</xdr:col>
      <xdr:colOff>82550</xdr:colOff>
      <xdr:row>40</xdr:row>
      <xdr:rowOff>138491</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6973509"/>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84865</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92528</xdr:rowOff>
    </xdr:from>
    <xdr:to>
      <xdr:col>11</xdr:col>
      <xdr:colOff>31750</xdr:colOff>
      <xdr:row>40</xdr:row>
      <xdr:rowOff>115509</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695052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110672</xdr:rowOff>
    </xdr:from>
    <xdr:to>
      <xdr:col>23</xdr:col>
      <xdr:colOff>184150</xdr:colOff>
      <xdr:row>41</xdr:row>
      <xdr:rowOff>40822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127199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99181</xdr:rowOff>
    </xdr:from>
    <xdr:to>
      <xdr:col>19</xdr:col>
      <xdr:colOff>184150</xdr:colOff>
      <xdr:row>41</xdr:row>
      <xdr:rowOff>29331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39508</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726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87691</xdr:rowOff>
    </xdr:from>
    <xdr:to>
      <xdr:col>15</xdr:col>
      <xdr:colOff>133350</xdr:colOff>
      <xdr:row>41</xdr:row>
      <xdr:rowOff>17841</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28018</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71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64709</xdr:rowOff>
    </xdr:from>
    <xdr:to>
      <xdr:col>11</xdr:col>
      <xdr:colOff>82550</xdr:colOff>
      <xdr:row>40</xdr:row>
      <xdr:rowOff>166309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5036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69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41728</xdr:rowOff>
    </xdr:from>
    <xdr:to>
      <xdr:col>7</xdr:col>
      <xdr:colOff>31750</xdr:colOff>
      <xdr:row>40</xdr:row>
      <xdr:rowOff>143328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153505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Ｒ０１年度は昨年度より４．１ポイント増の改善となった。</a:t>
          </a:r>
        </a:p>
        <a:p>
          <a:r>
            <a:rPr kumimoji="1" lang="ja-JP" altLang="en-US" sz="1000">
              <a:latin typeface="ＭＳ Ｐゴシック" panose="020B0600070205080204" pitchFamily="50" charset="-128"/>
              <a:ea typeface="ＭＳ Ｐゴシック" panose="020B0600070205080204" pitchFamily="50" charset="-128"/>
            </a:rPr>
            <a:t>経常経費充当一般財源（分子）について考えると、定年退職による人件費の減少や維持補修費</a:t>
          </a:r>
        </a:p>
        <a:p>
          <a:r>
            <a:rPr kumimoji="1" lang="ja-JP" altLang="en-US" sz="1000">
              <a:latin typeface="ＭＳ Ｐゴシック" panose="020B0600070205080204" pitchFamily="50" charset="-128"/>
              <a:ea typeface="ＭＳ Ｐゴシック" panose="020B0600070205080204" pitchFamily="50" charset="-128"/>
            </a:rPr>
            <a:t>が抑えられたことにより、前年度より大きく減少となった。</a:t>
          </a:r>
        </a:p>
        <a:p>
          <a:r>
            <a:rPr kumimoji="1" lang="ja-JP" altLang="en-US" sz="1000">
              <a:latin typeface="ＭＳ Ｐゴシック" panose="020B0600070205080204" pitchFamily="50" charset="-128"/>
              <a:ea typeface="ＭＳ Ｐゴシック" panose="020B0600070205080204" pitchFamily="50" charset="-128"/>
            </a:rPr>
            <a:t>　経常一般財源（分母）を考えると、本白根山噴火の影響を大きく受けたＨ３０年度と比べ、観光収入が回復した影響から地方税が増加し経常一般財源収入は増加となった。</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66</xdr:row>
      <xdr:rowOff>18204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92632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161731</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18204</xdr:rowOff>
    </xdr:from>
    <xdr:to>
      <xdr:col>24</xdr:col>
      <xdr:colOff>12700</xdr:colOff>
      <xdr:row>66</xdr:row>
      <xdr:rowOff>18204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3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170604</xdr:rowOff>
    </xdr:from>
    <xdr:to>
      <xdr:col>23</xdr:col>
      <xdr:colOff>133350</xdr:colOff>
      <xdr:row>64</xdr:row>
      <xdr:rowOff>164042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971954"/>
          <a:ext cx="838200" cy="16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7637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23283</xdr:rowOff>
    </xdr:from>
    <xdr:to>
      <xdr:col>19</xdr:col>
      <xdr:colOff>133350</xdr:colOff>
      <xdr:row>64</xdr:row>
      <xdr:rowOff>164042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996083"/>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146473</xdr:rowOff>
    </xdr:from>
    <xdr:to>
      <xdr:col>19</xdr:col>
      <xdr:colOff>184150</xdr:colOff>
      <xdr:row>63</xdr:row>
      <xdr:rowOff>76623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86800</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54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29845</xdr:rowOff>
    </xdr:from>
    <xdr:to>
      <xdr:col>15</xdr:col>
      <xdr:colOff>82550</xdr:colOff>
      <xdr:row>64</xdr:row>
      <xdr:rowOff>23283</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831195"/>
          <a:ext cx="889000" cy="16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58648</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29845</xdr:rowOff>
    </xdr:from>
    <xdr:to>
      <xdr:col>11</xdr:col>
      <xdr:colOff>31750</xdr:colOff>
      <xdr:row>63</xdr:row>
      <xdr:rowOff>90170</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083119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149013</xdr:rowOff>
    </xdr:from>
    <xdr:to>
      <xdr:col>7</xdr:col>
      <xdr:colOff>31750</xdr:colOff>
      <xdr:row>62</xdr:row>
      <xdr:rowOff>79163</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89340</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91881</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89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113242</xdr:rowOff>
    </xdr:from>
    <xdr:to>
      <xdr:col>19</xdr:col>
      <xdr:colOff>184150</xdr:colOff>
      <xdr:row>65</xdr:row>
      <xdr:rowOff>43392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08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28169</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17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143933</xdr:rowOff>
    </xdr:from>
    <xdr:to>
      <xdr:col>15</xdr:col>
      <xdr:colOff>133350</xdr:colOff>
      <xdr:row>64</xdr:row>
      <xdr:rowOff>74083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58860</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150495</xdr:rowOff>
    </xdr:from>
    <xdr:to>
      <xdr:col>11</xdr:col>
      <xdr:colOff>82550</xdr:colOff>
      <xdr:row>63</xdr:row>
      <xdr:rowOff>80645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65422</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125747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[261,589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Ｒ０１年度の人件費については、退職者が多数となり、前年度と比べ、人件費が大きく減少した。</a:t>
          </a:r>
        </a:p>
        <a:p>
          <a:r>
            <a:rPr kumimoji="1" lang="ja-JP" altLang="en-US" sz="1000">
              <a:latin typeface="ＭＳ Ｐゴシック" panose="020B0600070205080204" pitchFamily="50" charset="-128"/>
              <a:ea typeface="ＭＳ Ｐゴシック" panose="020B0600070205080204" pitchFamily="50" charset="-128"/>
            </a:rPr>
            <a:t>物件費においては、教育、こども園関連のサービス拡充を図るため全体的に賃金が上昇してい</a:t>
          </a:r>
        </a:p>
        <a:p>
          <a:r>
            <a:rPr kumimoji="1" lang="ja-JP" altLang="en-US" sz="1000">
              <a:latin typeface="ＭＳ Ｐゴシック" panose="020B0600070205080204" pitchFamily="50" charset="-128"/>
              <a:ea typeface="ＭＳ Ｐゴシック" panose="020B0600070205080204" pitchFamily="50" charset="-128"/>
            </a:rPr>
            <a:t>る。また新規の観光施設や融雪道路の整備によりそのランニングコストも上昇している。また前</a:t>
          </a:r>
        </a:p>
        <a:p>
          <a:r>
            <a:rPr kumimoji="1" lang="ja-JP" altLang="en-US" sz="1000">
              <a:latin typeface="ＭＳ Ｐゴシック" panose="020B0600070205080204" pitchFamily="50" charset="-128"/>
              <a:ea typeface="ＭＳ Ｐゴシック" panose="020B0600070205080204" pitchFamily="50" charset="-128"/>
            </a:rPr>
            <a:t>年度、減少となったふるさと納税事業にかかる経費（通信運搬費や手数料）については、ふるさと納税の寄附額が大きく回復したことから増額となった。</a:t>
          </a:r>
        </a:p>
        <a:p>
          <a:r>
            <a:rPr kumimoji="1" lang="ja-JP" altLang="en-US" sz="1000">
              <a:latin typeface="ＭＳ Ｐゴシック" panose="020B0600070205080204" pitchFamily="50" charset="-128"/>
              <a:ea typeface="ＭＳ Ｐゴシック" panose="020B0600070205080204" pitchFamily="50" charset="-128"/>
            </a:rPr>
            <a:t>　Ｒ０１年度は人件費の減少額が物件費の増加額を上回ったため、人口</a:t>
          </a:r>
          <a:r>
            <a:rPr kumimoji="1" lang="en-US" altLang="ja-JP" sz="1000">
              <a:latin typeface="ＭＳ Ｐゴシック" panose="020B0600070205080204" pitchFamily="50" charset="-128"/>
              <a:ea typeface="ＭＳ Ｐゴシック" panose="020B0600070205080204" pitchFamily="50" charset="-128"/>
            </a:rPr>
            <a:t>1</a:t>
          </a:r>
          <a:r>
            <a:rPr kumimoji="1" lang="ja-JP" altLang="en-US" sz="1000">
              <a:latin typeface="ＭＳ Ｐゴシック" panose="020B0600070205080204" pitchFamily="50" charset="-128"/>
              <a:ea typeface="ＭＳ Ｐゴシック" panose="020B0600070205080204" pitchFamily="50" charset="-128"/>
            </a:rPr>
            <a:t>人あたり人件費・物件</a:t>
          </a:r>
        </a:p>
        <a:p>
          <a:r>
            <a:rPr kumimoji="1" lang="ja-JP" altLang="en-US" sz="1000">
              <a:latin typeface="ＭＳ Ｐゴシック" panose="020B0600070205080204" pitchFamily="50" charset="-128"/>
              <a:ea typeface="ＭＳ Ｐゴシック" panose="020B0600070205080204" pitchFamily="50" charset="-128"/>
            </a:rPr>
            <a:t>費決算額は前年度と比べ増加となっている。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76315</xdr:rowOff>
    </xdr:from>
    <xdr:to>
      <xdr:col>23</xdr:col>
      <xdr:colOff>133350</xdr:colOff>
      <xdr:row>90</xdr:row>
      <xdr:rowOff>27073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963765"/>
          <a:ext cx="0" cy="149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170600</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42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27073</xdr:rowOff>
    </xdr:from>
    <xdr:to>
      <xdr:col>24</xdr:col>
      <xdr:colOff>12700</xdr:colOff>
      <xdr:row>90</xdr:row>
      <xdr:rowOff>27073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45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162692</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70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76315</xdr:rowOff>
    </xdr:from>
    <xdr:to>
      <xdr:col>24</xdr:col>
      <xdr:colOff>12700</xdr:colOff>
      <xdr:row>81</xdr:row>
      <xdr:rowOff>76315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96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48724</xdr:rowOff>
    </xdr:from>
    <xdr:to>
      <xdr:col>23</xdr:col>
      <xdr:colOff>133350</xdr:colOff>
      <xdr:row>84</xdr:row>
      <xdr:rowOff>76389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4114800" y="14450524"/>
          <a:ext cx="838200" cy="2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127691</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1865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111164</xdr:rowOff>
    </xdr:from>
    <xdr:to>
      <xdr:col>23</xdr:col>
      <xdr:colOff>184150</xdr:colOff>
      <xdr:row>84</xdr:row>
      <xdr:rowOff>41314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34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76389</xdr:rowOff>
    </xdr:from>
    <xdr:to>
      <xdr:col>19</xdr:col>
      <xdr:colOff>133350</xdr:colOff>
      <xdr:row>84</xdr:row>
      <xdr:rowOff>83141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3225800" y="14478189"/>
          <a:ext cx="889000" cy="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81248</xdr:rowOff>
    </xdr:from>
    <xdr:to>
      <xdr:col>19</xdr:col>
      <xdr:colOff>184150</xdr:colOff>
      <xdr:row>84</xdr:row>
      <xdr:rowOff>11398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21575</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080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71793</xdr:rowOff>
    </xdr:from>
    <xdr:to>
      <xdr:col>15</xdr:col>
      <xdr:colOff>82550</xdr:colOff>
      <xdr:row>84</xdr:row>
      <xdr:rowOff>83141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473593"/>
          <a:ext cx="889000" cy="1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82575</xdr:rowOff>
    </xdr:from>
    <xdr:to>
      <xdr:col>15</xdr:col>
      <xdr:colOff>133350</xdr:colOff>
      <xdr:row>84</xdr:row>
      <xdr:rowOff>12725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22902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08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12215</xdr:rowOff>
    </xdr:from>
    <xdr:to>
      <xdr:col>11</xdr:col>
      <xdr:colOff>31750</xdr:colOff>
      <xdr:row>84</xdr:row>
      <xdr:rowOff>71793</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414015"/>
          <a:ext cx="889000" cy="5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52471</xdr:rowOff>
    </xdr:from>
    <xdr:to>
      <xdr:col>11</xdr:col>
      <xdr:colOff>82550</xdr:colOff>
      <xdr:row>83</xdr:row>
      <xdr:rowOff>154071</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164248</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051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169875</xdr:rowOff>
    </xdr:from>
    <xdr:to>
      <xdr:col>7</xdr:col>
      <xdr:colOff>31750</xdr:colOff>
      <xdr:row>83</xdr:row>
      <xdr:rowOff>100025</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110202</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99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169374</xdr:rowOff>
    </xdr:from>
    <xdr:to>
      <xdr:col>23</xdr:col>
      <xdr:colOff>184150</xdr:colOff>
      <xdr:row>84</xdr:row>
      <xdr:rowOff>99524</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39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141451</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371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25589</xdr:rowOff>
    </xdr:from>
    <xdr:to>
      <xdr:col>19</xdr:col>
      <xdr:colOff>184150</xdr:colOff>
      <xdr:row>84</xdr:row>
      <xdr:rowOff>127189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4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111966</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513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32341</xdr:rowOff>
    </xdr:from>
    <xdr:to>
      <xdr:col>15</xdr:col>
      <xdr:colOff>133350</xdr:colOff>
      <xdr:row>84</xdr:row>
      <xdr:rowOff>133941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43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118718</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520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20993</xdr:rowOff>
    </xdr:from>
    <xdr:to>
      <xdr:col>11</xdr:col>
      <xdr:colOff>82550</xdr:colOff>
      <xdr:row>84</xdr:row>
      <xdr:rowOff>122593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42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107370</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50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132865</xdr:rowOff>
    </xdr:from>
    <xdr:to>
      <xdr:col>7</xdr:col>
      <xdr:colOff>31750</xdr:colOff>
      <xdr:row>84</xdr:row>
      <xdr:rowOff>63015</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36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47792</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44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類似団体平均と比較しても、低い水準で推移しているが、今後も財政状況を考慮しながら、国</a:t>
          </a:r>
        </a:p>
        <a:p>
          <a:r>
            <a:rPr kumimoji="1" lang="ja-JP" altLang="en-US" sz="1000">
              <a:latin typeface="ＭＳ Ｐゴシック" panose="020B0600070205080204" pitchFamily="50" charset="-128"/>
              <a:ea typeface="ＭＳ Ｐゴシック" panose="020B0600070205080204" pitchFamily="50" charset="-128"/>
            </a:rPr>
            <a:t>の制度や人事院勧告に準拠した適正な給与水準となるよう努める。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35379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38552"/>
          <a:ext cx="0" cy="13558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66221</xdr:rowOff>
    </xdr:from>
    <xdr:to>
      <xdr:col>81</xdr:col>
      <xdr:colOff>44450</xdr:colOff>
      <xdr:row>85</xdr:row>
      <xdr:rowOff>100693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639471"/>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157238</xdr:rowOff>
    </xdr:from>
    <xdr:to>
      <xdr:col>77</xdr:col>
      <xdr:colOff>44450</xdr:colOff>
      <xdr:row>85</xdr:row>
      <xdr:rowOff>66221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55903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113289</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68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157238</xdr:rowOff>
    </xdr:from>
    <xdr:to>
      <xdr:col>72</xdr:col>
      <xdr:colOff>203200</xdr:colOff>
      <xdr:row>85</xdr:row>
      <xdr:rowOff>31750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559038"/>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113289</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168729</xdr:rowOff>
    </xdr:from>
    <xdr:to>
      <xdr:col>68</xdr:col>
      <xdr:colOff>152400</xdr:colOff>
      <xdr:row>85</xdr:row>
      <xdr:rowOff>31750</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5705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113289</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38402</xdr:rowOff>
    </xdr:from>
    <xdr:to>
      <xdr:col>64</xdr:col>
      <xdr:colOff>152400</xdr:colOff>
      <xdr:row>85</xdr:row>
      <xdr:rowOff>140002</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124779</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66420</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15421</xdr:rowOff>
    </xdr:from>
    <xdr:to>
      <xdr:col>77</xdr:col>
      <xdr:colOff>95250</xdr:colOff>
      <xdr:row>85</xdr:row>
      <xdr:rowOff>117021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106438</xdr:rowOff>
    </xdr:from>
    <xdr:to>
      <xdr:col>73</xdr:col>
      <xdr:colOff>44450</xdr:colOff>
      <xdr:row>85</xdr:row>
      <xdr:rowOff>36588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5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46765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27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117929</xdr:rowOff>
    </xdr:from>
    <xdr:to>
      <xdr:col>64</xdr:col>
      <xdr:colOff>152400</xdr:colOff>
      <xdr:row>85</xdr:row>
      <xdr:rowOff>48079</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58256</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人口千人当たり職員数は類似団体平均を上回る状況で推移している。団塊の世代の定年退職により、職員数が減少したことから、ここ数年は継続的に新規採用を実施している。年間３００万人近くの観光客を迎え入れる町としての特殊事情もあり、職員数は類似団体より多くなっている。</a:t>
          </a:r>
        </a:p>
        <a:p>
          <a:r>
            <a:rPr kumimoji="1" lang="ja-JP" altLang="en-US" sz="1000">
              <a:latin typeface="ＭＳ Ｐゴシック" panose="020B0600070205080204" pitchFamily="50" charset="-128"/>
              <a:ea typeface="ＭＳ Ｐゴシック" panose="020B0600070205080204" pitchFamily="50" charset="-128"/>
            </a:rPr>
            <a:t>　職員の補充に関しては、引き続き、退職者数に対し新規採用職員の抑制などで対応することと</a:t>
          </a:r>
        </a:p>
        <a:p>
          <a:r>
            <a:rPr kumimoji="1" lang="ja-JP" altLang="en-US" sz="1000">
              <a:latin typeface="ＭＳ Ｐゴシック" panose="020B0600070205080204" pitchFamily="50" charset="-128"/>
              <a:ea typeface="ＭＳ Ｐゴシック" panose="020B0600070205080204" pitchFamily="50" charset="-128"/>
            </a:rPr>
            <a:t>なるが、職員数の減少により住民サービスが低下しないよう、適正な人員配置と事務の効率化を実施し、また廃止を含めた事業見直しを検討していく必要がある。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142156</xdr:rowOff>
    </xdr:from>
    <xdr:to>
      <xdr:col>81</xdr:col>
      <xdr:colOff>44450</xdr:colOff>
      <xdr:row>67</xdr:row>
      <xdr:rowOff>22902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257706"/>
          <a:ext cx="0" cy="1252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166429</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48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22902</xdr:rowOff>
    </xdr:from>
    <xdr:to>
      <xdr:col>81</xdr:col>
      <xdr:colOff>133350</xdr:colOff>
      <xdr:row>67</xdr:row>
      <xdr:rowOff>22902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51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57083</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10001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142156</xdr:rowOff>
    </xdr:from>
    <xdr:to>
      <xdr:col>81</xdr:col>
      <xdr:colOff>133350</xdr:colOff>
      <xdr:row>59</xdr:row>
      <xdr:rowOff>142156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25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99144</xdr:rowOff>
    </xdr:from>
    <xdr:to>
      <xdr:col>81</xdr:col>
      <xdr:colOff>44450</xdr:colOff>
      <xdr:row>62</xdr:row>
      <xdr:rowOff>107993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729044"/>
          <a:ext cx="838200" cy="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33503</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491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16976</xdr:rowOff>
    </xdr:from>
    <xdr:to>
      <xdr:col>81</xdr:col>
      <xdr:colOff>95250</xdr:colOff>
      <xdr:row>62</xdr:row>
      <xdr:rowOff>118576</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99144</xdr:rowOff>
    </xdr:from>
    <xdr:to>
      <xdr:col>77</xdr:col>
      <xdr:colOff>44450</xdr:colOff>
      <xdr:row>63</xdr:row>
      <xdr:rowOff>84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5290800" y="1072904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126340</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41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129709</xdr:rowOff>
    </xdr:from>
    <xdr:to>
      <xdr:col>72</xdr:col>
      <xdr:colOff>203200</xdr:colOff>
      <xdr:row>63</xdr:row>
      <xdr:rowOff>84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759609"/>
          <a:ext cx="889000" cy="4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19389</xdr:rowOff>
    </xdr:from>
    <xdr:to>
      <xdr:col>73</xdr:col>
      <xdr:colOff>44450</xdr:colOff>
      <xdr:row>62</xdr:row>
      <xdr:rowOff>120989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131166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18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135467</xdr:rowOff>
    </xdr:from>
    <xdr:to>
      <xdr:col>68</xdr:col>
      <xdr:colOff>152400</xdr:colOff>
      <xdr:row>62</xdr:row>
      <xdr:rowOff>129709</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593917"/>
          <a:ext cx="889000" cy="16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160274</xdr:rowOff>
    </xdr:from>
    <xdr:to>
      <xdr:col>68</xdr:col>
      <xdr:colOff>203200</xdr:colOff>
      <xdr:row>62</xdr:row>
      <xdr:rowOff>90424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100601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130514</xdr:rowOff>
    </xdr:from>
    <xdr:to>
      <xdr:col>64</xdr:col>
      <xdr:colOff>152400</xdr:colOff>
      <xdr:row>62</xdr:row>
      <xdr:rowOff>60664</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45441</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6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57193</xdr:rowOff>
    </xdr:from>
    <xdr:to>
      <xdr:col>81</xdr:col>
      <xdr:colOff>95250</xdr:colOff>
      <xdr:row>62</xdr:row>
      <xdr:rowOff>158793</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68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29270</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65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48344</xdr:rowOff>
    </xdr:from>
    <xdr:to>
      <xdr:col>77</xdr:col>
      <xdr:colOff>95250</xdr:colOff>
      <xdr:row>62</xdr:row>
      <xdr:rowOff>149944</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6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134721</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764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120734</xdr:rowOff>
    </xdr:from>
    <xdr:to>
      <xdr:col>73</xdr:col>
      <xdr:colOff>44450</xdr:colOff>
      <xdr:row>63</xdr:row>
      <xdr:rowOff>50884</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75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35661</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837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78909</xdr:rowOff>
    </xdr:from>
    <xdr:to>
      <xdr:col>68</xdr:col>
      <xdr:colOff>203200</xdr:colOff>
      <xdr:row>63</xdr:row>
      <xdr:rowOff>9059</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70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165286</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795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84667</xdr:rowOff>
    </xdr:from>
    <xdr:to>
      <xdr:col>64</xdr:col>
      <xdr:colOff>152400</xdr:colOff>
      <xdr:row>62</xdr:row>
      <xdr:rowOff>14817</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24994</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実質公債費比率については、前年度から０．８ポイントの悪化となった。実質公債費比率は過去３年度の実質公債費比率の平均で算定されるが、比較的に低い数値であったＨ２８年度の単年度実質公債費比率２．０６％が算定の対象から外れたことが要因となっている。</a:t>
          </a:r>
        </a:p>
        <a:p>
          <a:r>
            <a:rPr kumimoji="1" lang="ja-JP" altLang="en-US" sz="1000">
              <a:latin typeface="ＭＳ Ｐゴシック" panose="020B0600070205080204" pitchFamily="50" charset="-128"/>
              <a:ea typeface="ＭＳ Ｐゴシック" panose="020B0600070205080204" pitchFamily="50" charset="-128"/>
            </a:rPr>
            <a:t>　単年度の実質公債費比率でみると、Ｒ０１年度は４．３９％でありＨ３０年度の４．５０％より</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０．１１ポイント改善されている。</a:t>
          </a:r>
        </a:p>
        <a:p>
          <a:r>
            <a:rPr kumimoji="1" lang="ja-JP" altLang="en-US" sz="1000">
              <a:latin typeface="ＭＳ Ｐゴシック" panose="020B0600070205080204" pitchFamily="50" charset="-128"/>
              <a:ea typeface="ＭＳ Ｐゴシック" panose="020B0600070205080204" pitchFamily="50" charset="-128"/>
            </a:rPr>
            <a:t>　今後においては、緊急性や住民ニーズ等を的確に把握した事業の選択を行い、将来償還額へ</a:t>
          </a:r>
        </a:p>
        <a:p>
          <a:r>
            <a:rPr kumimoji="1" lang="ja-JP" altLang="en-US" sz="1000">
              <a:latin typeface="ＭＳ Ｐゴシック" panose="020B0600070205080204" pitchFamily="50" charset="-128"/>
              <a:ea typeface="ＭＳ Ｐゴシック" panose="020B0600070205080204" pitchFamily="50" charset="-128"/>
            </a:rPr>
            <a:t>の影響を考慮しながら、適切な地方債発行が求められる。</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104987</xdr:rowOff>
    </xdr:from>
    <xdr:to>
      <xdr:col>81</xdr:col>
      <xdr:colOff>44450</xdr:colOff>
      <xdr:row>44</xdr:row>
      <xdr:rowOff>60537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7718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19914</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2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104987</xdr:rowOff>
    </xdr:from>
    <xdr:to>
      <xdr:col>81</xdr:col>
      <xdr:colOff>133350</xdr:colOff>
      <xdr:row>36</xdr:row>
      <xdr:rowOff>104987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7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118533</xdr:rowOff>
    </xdr:from>
    <xdr:to>
      <xdr:col>81</xdr:col>
      <xdr:colOff>44450</xdr:colOff>
      <xdr:row>38</xdr:row>
      <xdr:rowOff>11430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462183"/>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123207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22013</xdr:rowOff>
    </xdr:from>
    <xdr:to>
      <xdr:col>77</xdr:col>
      <xdr:colOff>44450</xdr:colOff>
      <xdr:row>37</xdr:row>
      <xdr:rowOff>118533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36566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22013</xdr:rowOff>
    </xdr:from>
    <xdr:to>
      <xdr:col>72</xdr:col>
      <xdr:colOff>203200</xdr:colOff>
      <xdr:row>37</xdr:row>
      <xdr:rowOff>30057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36566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41927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30057</xdr:rowOff>
    </xdr:from>
    <xdr:to>
      <xdr:col>68</xdr:col>
      <xdr:colOff>152400</xdr:colOff>
      <xdr:row>37</xdr:row>
      <xdr:rowOff>158750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37370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143087</xdr:rowOff>
    </xdr:from>
    <xdr:to>
      <xdr:col>64</xdr:col>
      <xdr:colOff>152400</xdr:colOff>
      <xdr:row>40</xdr:row>
      <xdr:rowOff>73237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58014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132080</xdr:rowOff>
    </xdr:from>
    <xdr:to>
      <xdr:col>81</xdr:col>
      <xdr:colOff>95250</xdr:colOff>
      <xdr:row>38</xdr:row>
      <xdr:rowOff>62230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148607</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32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67733</xdr:rowOff>
    </xdr:from>
    <xdr:to>
      <xdr:col>77</xdr:col>
      <xdr:colOff>95250</xdr:colOff>
      <xdr:row>37</xdr:row>
      <xdr:rowOff>169334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8060</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180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142663</xdr:rowOff>
    </xdr:from>
    <xdr:to>
      <xdr:col>73</xdr:col>
      <xdr:colOff>44450</xdr:colOff>
      <xdr:row>37</xdr:row>
      <xdr:rowOff>72813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3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82990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08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150707</xdr:rowOff>
    </xdr:from>
    <xdr:to>
      <xdr:col>68</xdr:col>
      <xdr:colOff>203200</xdr:colOff>
      <xdr:row>37</xdr:row>
      <xdr:rowOff>80857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32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91034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107950</xdr:rowOff>
    </xdr:from>
    <xdr:to>
      <xdr:col>64</xdr:col>
      <xdr:colOff>152400</xdr:colOff>
      <xdr:row>38</xdr:row>
      <xdr:rowOff>38100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48277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Ｒ０１年度は前年度に引き続き、将来負担比率がマイナスとなり、数値が算定されない状況となっている。</a:t>
          </a:r>
        </a:p>
        <a:p>
          <a:r>
            <a:rPr kumimoji="1" lang="ja-JP" altLang="en-US" sz="1000">
              <a:latin typeface="ＭＳ Ｐゴシック" panose="020B0600070205080204" pitchFamily="50" charset="-128"/>
              <a:ea typeface="ＭＳ Ｐゴシック" panose="020B0600070205080204" pitchFamily="50" charset="-128"/>
            </a:rPr>
            <a:t>　しかし、これまでのようにふるさと納税による基金の増額が大きく見込めなくなったことなどから、再び将来負担比率が算定される状況となることも考えられる。そのため引き続き充当可能基金の堅実な管理が重要とな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148234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690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120311</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9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148234</xdr:rowOff>
    </xdr:from>
    <xdr:to>
      <xdr:col>81</xdr:col>
      <xdr:colOff>133350</xdr:colOff>
      <xdr:row>22</xdr:row>
      <xdr:rowOff>148234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2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2963</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403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30886</xdr:rowOff>
    </xdr:from>
    <xdr:to>
      <xdr:col>81</xdr:col>
      <xdr:colOff>95250</xdr:colOff>
      <xdr:row>14</xdr:row>
      <xdr:rowOff>132486</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3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74320</xdr:rowOff>
    </xdr:from>
    <xdr:to>
      <xdr:col>77</xdr:col>
      <xdr:colOff>95250</xdr:colOff>
      <xdr:row>15</xdr:row>
      <xdr:rowOff>4470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14647</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2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54407</xdr:rowOff>
    </xdr:from>
    <xdr:to>
      <xdr:col>73</xdr:col>
      <xdr:colOff>44450</xdr:colOff>
      <xdr:row>15</xdr:row>
      <xdr:rowOff>156007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166184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9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73711</xdr:rowOff>
    </xdr:from>
    <xdr:to>
      <xdr:col>68</xdr:col>
      <xdr:colOff>203200</xdr:colOff>
      <xdr:row>16</xdr:row>
      <xdr:rowOff>3861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14038</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89154</xdr:rowOff>
    </xdr:from>
    <xdr:to>
      <xdr:col>64</xdr:col>
      <xdr:colOff>152400</xdr:colOff>
      <xdr:row>16</xdr:row>
      <xdr:rowOff>19304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4081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7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72390</xdr:rowOff>
    </xdr:from>
    <xdr:to>
      <xdr:col>64</xdr:col>
      <xdr:colOff>152400</xdr:colOff>
      <xdr:row>15</xdr:row>
      <xdr:rowOff>2540</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3462000" y="247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12717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群馬県草津町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6,370
6,059
49.75
5,471,605
5,325,192
120,001
2,365,874
3,442,757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a:t>
          </a:r>
          <a:r>
            <a:rPr kumimoji="1" lang="en-US" altLang="ja-JP" sz="1000">
              <a:latin typeface="ＭＳ Ｐゴシック" panose="020B0600070205080204" pitchFamily="50" charset="-128"/>
              <a:ea typeface="ＭＳ Ｐゴシック" panose="020B0600070205080204" pitchFamily="50" charset="-128"/>
            </a:rPr>
            <a:t>R01</a:t>
          </a:r>
          <a:r>
            <a:rPr kumimoji="1" lang="ja-JP" altLang="en-US" sz="1000">
              <a:latin typeface="ＭＳ Ｐゴシック" panose="020B0600070205080204" pitchFamily="50" charset="-128"/>
              <a:ea typeface="ＭＳ Ｐゴシック" panose="020B0600070205080204" pitchFamily="50" charset="-128"/>
            </a:rPr>
            <a:t>年度は類似団体平均と比較し２．１ポイントの差となった。観光立町として年間約３００万人を超える来客を支えるインフラ設備等により、他と比べ職員数が多く、人件費が高い水準となっている。人件費の削減対策としては、退職者数に対して、新規採用を抑えることで対応してきたが、近年は団塊の世代の退職を補てんするため、一定数の新規職員の採用を継続的に実施している。ただし、今年度は退職者が多数あったことから、前年度から４．１ポイントの減少となった。今後も、職員数の減少により住民サービスが低下しないよう、適正な人員配置と事務の効率化を実施し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127000</xdr:rowOff>
    </xdr:from>
    <xdr:to>
      <xdr:col>24</xdr:col>
      <xdr:colOff>25400</xdr:colOff>
      <xdr:row>40</xdr:row>
      <xdr:rowOff>76708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5630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48785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76708</xdr:rowOff>
    </xdr:from>
    <xdr:to>
      <xdr:col>24</xdr:col>
      <xdr:colOff>114300</xdr:colOff>
      <xdr:row>40</xdr:row>
      <xdr:rowOff>76708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41927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127000</xdr:rowOff>
    </xdr:from>
    <xdr:to>
      <xdr:col>24</xdr:col>
      <xdr:colOff>114300</xdr:colOff>
      <xdr:row>34</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21844</xdr:rowOff>
    </xdr:from>
    <xdr:to>
      <xdr:col>24</xdr:col>
      <xdr:colOff>25400</xdr:colOff>
      <xdr:row>39</xdr:row>
      <xdr:rowOff>37846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536944"/>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63009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35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99568</xdr:rowOff>
    </xdr:from>
    <xdr:to>
      <xdr:col>19</xdr:col>
      <xdr:colOff>187325</xdr:colOff>
      <xdr:row>39</xdr:row>
      <xdr:rowOff>37846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61466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62992</xdr:rowOff>
    </xdr:from>
    <xdr:to>
      <xdr:col>15</xdr:col>
      <xdr:colOff>98425</xdr:colOff>
      <xdr:row>38</xdr:row>
      <xdr:rowOff>99568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5780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51054</xdr:rowOff>
    </xdr:from>
    <xdr:to>
      <xdr:col>15</xdr:col>
      <xdr:colOff>149225</xdr:colOff>
      <xdr:row>37</xdr:row>
      <xdr:rowOff>152654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162831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53848</xdr:rowOff>
    </xdr:from>
    <xdr:to>
      <xdr:col>11</xdr:col>
      <xdr:colOff>9525</xdr:colOff>
      <xdr:row>38</xdr:row>
      <xdr:rowOff>62992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5689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41910</xdr:rowOff>
    </xdr:from>
    <xdr:to>
      <xdr:col>11</xdr:col>
      <xdr:colOff>60325</xdr:colOff>
      <xdr:row>37</xdr:row>
      <xdr:rowOff>143510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153687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139971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142494</xdr:rowOff>
    </xdr:from>
    <xdr:to>
      <xdr:col>24</xdr:col>
      <xdr:colOff>76200</xdr:colOff>
      <xdr:row>38</xdr:row>
      <xdr:rowOff>72644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114571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158496</xdr:rowOff>
    </xdr:from>
    <xdr:to>
      <xdr:col>20</xdr:col>
      <xdr:colOff>38100</xdr:colOff>
      <xdr:row>39</xdr:row>
      <xdr:rowOff>88646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73423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75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48768</xdr:rowOff>
    </xdr:from>
    <xdr:to>
      <xdr:col>15</xdr:col>
      <xdr:colOff>149225</xdr:colOff>
      <xdr:row>38</xdr:row>
      <xdr:rowOff>150368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135145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12192</xdr:rowOff>
    </xdr:from>
    <xdr:to>
      <xdr:col>11</xdr:col>
      <xdr:colOff>60325</xdr:colOff>
      <xdr:row>38</xdr:row>
      <xdr:rowOff>113792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98569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3048</xdr:rowOff>
    </xdr:from>
    <xdr:to>
      <xdr:col>6</xdr:col>
      <xdr:colOff>171450</xdr:colOff>
      <xdr:row>38</xdr:row>
      <xdr:rowOff>104648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89425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物件費においては、類似団体と比較して高い水準で推移している。その理由としては年間３００万人のお客様を迎えるという観光立町特有の事情により、観光協会への宣伝委託やゴミの収集等に係る委託料が多額であることが挙げられる。また、草津町は寒冷地のため、道路融雪等に係る経費（光熱水費等）も多額となっている。</a:t>
          </a:r>
        </a:p>
        <a:p>
          <a:r>
            <a:rPr kumimoji="1" lang="ja-JP" altLang="en-US" sz="1000">
              <a:latin typeface="ＭＳ Ｐゴシック" panose="020B0600070205080204" pitchFamily="50" charset="-128"/>
              <a:ea typeface="ＭＳ Ｐゴシック" panose="020B0600070205080204" pitchFamily="50" charset="-128"/>
            </a:rPr>
            <a:t>　Ｒ０１年度については、前年度から０．７ポイント上昇し２４．５％となった。理由として</a:t>
          </a:r>
        </a:p>
        <a:p>
          <a:r>
            <a:rPr kumimoji="1" lang="ja-JP" altLang="en-US" sz="1000">
              <a:latin typeface="ＭＳ Ｐゴシック" panose="020B0600070205080204" pitchFamily="50" charset="-128"/>
              <a:ea typeface="ＭＳ Ｐゴシック" panose="020B0600070205080204" pitchFamily="50" charset="-128"/>
            </a:rPr>
            <a:t>は、職員事務用パソコン及び庁舎ネットワーク機器の入替に係る備品購入費が多額であったことと、ふるさと納税の返礼に係る事務費が前年度に比べ増加したことが挙げられる。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35560</xdr:rowOff>
    </xdr:from>
    <xdr:to>
      <xdr:col>82</xdr:col>
      <xdr:colOff>107950</xdr:colOff>
      <xdr:row>20</xdr:row>
      <xdr:rowOff>144145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64410"/>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121937</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0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35560</xdr:rowOff>
    </xdr:from>
    <xdr:to>
      <xdr:col>82</xdr:col>
      <xdr:colOff>196850</xdr:colOff>
      <xdr:row>13</xdr:row>
      <xdr:rowOff>35560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6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115570</xdr:rowOff>
    </xdr:from>
    <xdr:to>
      <xdr:col>82</xdr:col>
      <xdr:colOff>107950</xdr:colOff>
      <xdr:row>18</xdr:row>
      <xdr:rowOff>155575</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5671800" y="320167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75582</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475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59055</xdr:rowOff>
    </xdr:from>
    <xdr:to>
      <xdr:col>82</xdr:col>
      <xdr:colOff>158750</xdr:colOff>
      <xdr:row>15</xdr:row>
      <xdr:rowOff>160655</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104140</xdr:rowOff>
    </xdr:from>
    <xdr:to>
      <xdr:col>78</xdr:col>
      <xdr:colOff>69850</xdr:colOff>
      <xdr:row>18</xdr:row>
      <xdr:rowOff>115570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4782800" y="31902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47625</xdr:rowOff>
    </xdr:from>
    <xdr:to>
      <xdr:col>78</xdr:col>
      <xdr:colOff>120650</xdr:colOff>
      <xdr:row>15</xdr:row>
      <xdr:rowOff>149225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159402</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388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24130</xdr:rowOff>
    </xdr:from>
    <xdr:to>
      <xdr:col>73</xdr:col>
      <xdr:colOff>180975</xdr:colOff>
      <xdr:row>18</xdr:row>
      <xdr:rowOff>104140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3893800" y="311023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36195</xdr:rowOff>
    </xdr:from>
    <xdr:to>
      <xdr:col>74</xdr:col>
      <xdr:colOff>31750</xdr:colOff>
      <xdr:row>15</xdr:row>
      <xdr:rowOff>137795</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147972</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37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35560</xdr:rowOff>
    </xdr:from>
    <xdr:to>
      <xdr:col>69</xdr:col>
      <xdr:colOff>92075</xdr:colOff>
      <xdr:row>18</xdr:row>
      <xdr:rowOff>24130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004800" y="295021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96537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161925</xdr:rowOff>
    </xdr:from>
    <xdr:to>
      <xdr:col>65</xdr:col>
      <xdr:colOff>53975</xdr:colOff>
      <xdr:row>15</xdr:row>
      <xdr:rowOff>92075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102252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104775</xdr:rowOff>
    </xdr:from>
    <xdr:to>
      <xdr:col>82</xdr:col>
      <xdr:colOff>158750</xdr:colOff>
      <xdr:row>19</xdr:row>
      <xdr:rowOff>34925</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319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76852</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316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64770</xdr:rowOff>
    </xdr:from>
    <xdr:to>
      <xdr:col>78</xdr:col>
      <xdr:colOff>120650</xdr:colOff>
      <xdr:row>18</xdr:row>
      <xdr:rowOff>166370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315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151147</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3237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53340</xdr:rowOff>
    </xdr:from>
    <xdr:to>
      <xdr:col>74</xdr:col>
      <xdr:colOff>31750</xdr:colOff>
      <xdr:row>18</xdr:row>
      <xdr:rowOff>154940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139717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144780</xdr:rowOff>
    </xdr:from>
    <xdr:to>
      <xdr:col>69</xdr:col>
      <xdr:colOff>142875</xdr:colOff>
      <xdr:row>18</xdr:row>
      <xdr:rowOff>74930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305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59707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3145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156210</xdr:rowOff>
    </xdr:from>
    <xdr:to>
      <xdr:col>65</xdr:col>
      <xdr:colOff>53975</xdr:colOff>
      <xdr:row>17</xdr:row>
      <xdr:rowOff>86360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89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71137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985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扶助費にかかる経常収支比率は、３．１％となった。分子となる扶助費における経常経費充当一般財源も、分母となる経常一般財源総額もほぼ横ばいで推移している。</a:t>
          </a:r>
        </a:p>
        <a:p>
          <a:r>
            <a:rPr kumimoji="1" lang="ja-JP" altLang="en-US" sz="1000">
              <a:latin typeface="ＭＳ Ｐゴシック" panose="020B0600070205080204" pitchFamily="50" charset="-128"/>
              <a:ea typeface="ＭＳ Ｐゴシック" panose="020B0600070205080204" pitchFamily="50" charset="-128"/>
            </a:rPr>
            <a:t>　今後は福祉サービスをより良いものにするよう、効果的な施策を考え、また適正な扶助費の水準を見極め、実施していく必要がある。</a:t>
          </a: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132443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156700"/>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105228</xdr:rowOff>
    </xdr:from>
    <xdr:to>
      <xdr:col>24</xdr:col>
      <xdr:colOff>25400</xdr:colOff>
      <xdr:row>54</xdr:row>
      <xdr:rowOff>116115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3987800" y="93635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105228</xdr:rowOff>
    </xdr:from>
    <xdr:to>
      <xdr:col>19</xdr:col>
      <xdr:colOff>187325</xdr:colOff>
      <xdr:row>54</xdr:row>
      <xdr:rowOff>116115</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098800" y="93635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105228</xdr:rowOff>
    </xdr:from>
    <xdr:to>
      <xdr:col>15</xdr:col>
      <xdr:colOff>98425</xdr:colOff>
      <xdr:row>54</xdr:row>
      <xdr:rowOff>105228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2209800" y="9363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4734</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94343</xdr:rowOff>
    </xdr:from>
    <xdr:to>
      <xdr:col>11</xdr:col>
      <xdr:colOff>9525</xdr:colOff>
      <xdr:row>54</xdr:row>
      <xdr:rowOff>105228</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1320800" y="93526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132642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54428</xdr:rowOff>
    </xdr:from>
    <xdr:to>
      <xdr:col>24</xdr:col>
      <xdr:colOff>76200</xdr:colOff>
      <xdr:row>54</xdr:row>
      <xdr:rowOff>156028</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70955</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65315</xdr:rowOff>
    </xdr:from>
    <xdr:to>
      <xdr:col>20</xdr:col>
      <xdr:colOff>38100</xdr:colOff>
      <xdr:row>54</xdr:row>
      <xdr:rowOff>166915</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5642</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092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54428</xdr:rowOff>
    </xdr:from>
    <xdr:to>
      <xdr:col>15</xdr:col>
      <xdr:colOff>149225</xdr:colOff>
      <xdr:row>54</xdr:row>
      <xdr:rowOff>156028</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166205</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54428</xdr:rowOff>
    </xdr:from>
    <xdr:to>
      <xdr:col>11</xdr:col>
      <xdr:colOff>60325</xdr:colOff>
      <xdr:row>54</xdr:row>
      <xdr:rowOff>156028</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166205</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43543</xdr:rowOff>
    </xdr:from>
    <xdr:to>
      <xdr:col>6</xdr:col>
      <xdr:colOff>171450</xdr:colOff>
      <xdr:row>54</xdr:row>
      <xdr:rowOff>145143</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155320</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類似団体平均や全国平均を下回って推移している。その他の経費に含まれる主なものは、維持補修費になるが、維持補修費に分類される除雪経費については、</a:t>
          </a:r>
          <a:r>
            <a:rPr kumimoji="1" lang="en-US" altLang="ja-JP" sz="1000">
              <a:latin typeface="ＭＳ Ｐゴシック" panose="020B0600070205080204" pitchFamily="50" charset="-128"/>
              <a:ea typeface="ＭＳ Ｐゴシック" panose="020B0600070205080204" pitchFamily="50" charset="-128"/>
            </a:rPr>
            <a:t>R</a:t>
          </a:r>
          <a:r>
            <a:rPr kumimoji="1" lang="ja-JP" altLang="en-US" sz="1000">
              <a:latin typeface="ＭＳ Ｐゴシック" panose="020B0600070205080204" pitchFamily="50" charset="-128"/>
              <a:ea typeface="ＭＳ Ｐゴシック" panose="020B0600070205080204" pitchFamily="50" charset="-128"/>
            </a:rPr>
            <a:t>０１－Ｒ０２シーズンは前シーズンと比べ、減額となった。施設の維持補修費等についても、町道については前年度と比べると減額となった。</a:t>
          </a: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a:extLst>
            <a:ext uri="{FF2B5EF4-FFF2-40B4-BE49-F238E27FC236}">
              <a16:creationId xmlns:a16="http://schemas.microsoft.com/office/drawing/2014/main" id="{00000000-0008-0000-0400-0000E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59</xdr:row>
      <xdr:rowOff>147574</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flipV="1">
          <a:off x="16510000" y="9339580"/>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119651</xdr:rowOff>
    </xdr:from>
    <xdr:ext cx="762000" cy="259045"/>
    <xdr:sp macro="" textlink="">
      <xdr:nvSpPr>
        <xdr:cNvPr id="237" name="その他最小値テキスト">
          <a:extLst>
            <a:ext uri="{FF2B5EF4-FFF2-40B4-BE49-F238E27FC236}">
              <a16:creationId xmlns:a16="http://schemas.microsoft.com/office/drawing/2014/main" id="{00000000-0008-0000-0400-0000ED000000}"/>
            </a:ext>
          </a:extLst>
        </xdr:cNvPr>
        <xdr:cNvSpPr txBox="1"/>
      </xdr:nvSpPr>
      <xdr:spPr>
        <a:xfrm>
          <a:off x="16598900" y="1023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147574</xdr:rowOff>
    </xdr:from>
    <xdr:to>
      <xdr:col>82</xdr:col>
      <xdr:colOff>196850</xdr:colOff>
      <xdr:row>59</xdr:row>
      <xdr:rowOff>147574</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6421100" y="1026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39" name="その他最大値テキスト">
          <a:extLst>
            <a:ext uri="{FF2B5EF4-FFF2-40B4-BE49-F238E27FC236}">
              <a16:creationId xmlns:a16="http://schemas.microsoft.com/office/drawing/2014/main" id="{00000000-0008-0000-0400-0000EF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44704</xdr:rowOff>
    </xdr:from>
    <xdr:to>
      <xdr:col>82</xdr:col>
      <xdr:colOff>107950</xdr:colOff>
      <xdr:row>56</xdr:row>
      <xdr:rowOff>99568</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5671800" y="964590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112285</xdr:rowOff>
    </xdr:from>
    <xdr:ext cx="762000" cy="259045"/>
    <xdr:sp macro="" textlink="">
      <xdr:nvSpPr>
        <xdr:cNvPr id="242" name="その他平均値テキスト">
          <a:extLst>
            <a:ext uri="{FF2B5EF4-FFF2-40B4-BE49-F238E27FC236}">
              <a16:creationId xmlns:a16="http://schemas.microsoft.com/office/drawing/2014/main" id="{00000000-0008-0000-0400-0000F2000000}"/>
            </a:ext>
          </a:extLst>
        </xdr:cNvPr>
        <xdr:cNvSpPr txBox="1"/>
      </xdr:nvSpPr>
      <xdr:spPr>
        <a:xfrm>
          <a:off x="16598900" y="9713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140208</xdr:rowOff>
    </xdr:from>
    <xdr:to>
      <xdr:col>82</xdr:col>
      <xdr:colOff>158750</xdr:colOff>
      <xdr:row>57</xdr:row>
      <xdr:rowOff>70358</xdr:rowOff>
    </xdr:to>
    <xdr:sp macro="" textlink="">
      <xdr:nvSpPr>
        <xdr:cNvPr id="243" name="フローチャート: 判断 242">
          <a:extLst>
            <a:ext uri="{FF2B5EF4-FFF2-40B4-BE49-F238E27FC236}">
              <a16:creationId xmlns:a16="http://schemas.microsoft.com/office/drawing/2014/main" id="{00000000-0008-0000-0400-0000F3000000}"/>
            </a:ext>
          </a:extLst>
        </xdr:cNvPr>
        <xdr:cNvSpPr/>
      </xdr:nvSpPr>
      <xdr:spPr>
        <a:xfrm>
          <a:off x="164592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99568</xdr:rowOff>
    </xdr:from>
    <xdr:to>
      <xdr:col>78</xdr:col>
      <xdr:colOff>69850</xdr:colOff>
      <xdr:row>56</xdr:row>
      <xdr:rowOff>149860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4782800" y="970076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140208</xdr:rowOff>
    </xdr:from>
    <xdr:to>
      <xdr:col>78</xdr:col>
      <xdr:colOff>120650</xdr:colOff>
      <xdr:row>57</xdr:row>
      <xdr:rowOff>70358</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5621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55135</xdr:rowOff>
    </xdr:from>
    <xdr:ext cx="7366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5290800" y="9827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131572</xdr:rowOff>
    </xdr:from>
    <xdr:to>
      <xdr:col>73</xdr:col>
      <xdr:colOff>180975</xdr:colOff>
      <xdr:row>56</xdr:row>
      <xdr:rowOff>149860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3893800" y="97327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135636</xdr:rowOff>
    </xdr:from>
    <xdr:to>
      <xdr:col>74</xdr:col>
      <xdr:colOff>31750</xdr:colOff>
      <xdr:row>57</xdr:row>
      <xdr:rowOff>65786</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50563</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4401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165862</xdr:rowOff>
    </xdr:from>
    <xdr:to>
      <xdr:col>69</xdr:col>
      <xdr:colOff>92075</xdr:colOff>
      <xdr:row>56</xdr:row>
      <xdr:rowOff>131572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004800" y="959561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117348</xdr:rowOff>
    </xdr:from>
    <xdr:to>
      <xdr:col>65</xdr:col>
      <xdr:colOff>53975</xdr:colOff>
      <xdr:row>57</xdr:row>
      <xdr:rowOff>47498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2954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32275</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2623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165354</xdr:rowOff>
    </xdr:from>
    <xdr:to>
      <xdr:col>82</xdr:col>
      <xdr:colOff>158750</xdr:colOff>
      <xdr:row>56</xdr:row>
      <xdr:rowOff>95504</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64592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10431</xdr:rowOff>
    </xdr:from>
    <xdr:ext cx="762000" cy="259045"/>
    <xdr:sp macro="" textlink="">
      <xdr:nvSpPr>
        <xdr:cNvPr id="261" name="その他該当値テキスト">
          <a:extLst>
            <a:ext uri="{FF2B5EF4-FFF2-40B4-BE49-F238E27FC236}">
              <a16:creationId xmlns:a16="http://schemas.microsoft.com/office/drawing/2014/main" id="{00000000-0008-0000-0400-000005010000}"/>
            </a:ext>
          </a:extLst>
        </xdr:cNvPr>
        <xdr:cNvSpPr txBox="1"/>
      </xdr:nvSpPr>
      <xdr:spPr>
        <a:xfrm>
          <a:off x="16598900" y="9440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48768</xdr:rowOff>
    </xdr:from>
    <xdr:to>
      <xdr:col>78</xdr:col>
      <xdr:colOff>120650</xdr:colOff>
      <xdr:row>56</xdr:row>
      <xdr:rowOff>150368</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5621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160545</xdr:rowOff>
    </xdr:from>
    <xdr:ext cx="7366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290800" y="9418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99060</xdr:rowOff>
    </xdr:from>
    <xdr:to>
      <xdr:col>74</xdr:col>
      <xdr:colOff>31750</xdr:colOff>
      <xdr:row>57</xdr:row>
      <xdr:rowOff>29210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39387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80772</xdr:rowOff>
    </xdr:from>
    <xdr:to>
      <xdr:col>69</xdr:col>
      <xdr:colOff>142875</xdr:colOff>
      <xdr:row>57</xdr:row>
      <xdr:rowOff>10922</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38430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21099</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512800" y="945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115062</xdr:rowOff>
    </xdr:from>
    <xdr:to>
      <xdr:col>65</xdr:col>
      <xdr:colOff>53975</xdr:colOff>
      <xdr:row>56</xdr:row>
      <xdr:rowOff>45212</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29540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55389</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623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類似団体平均と比較し１．５ポイント上回る結果となった。補助費については、一部事務組合負担金、観光立町としての各種イベント助成、各観光関連団体への補助金等が主なものである。その他の補助金については交付することが適当な事業か否か、明確な基準を設けて、不適当な補助金については見直しや廃止を徹底し、不要な支出の抑制に努めて行く必要がある。</a:t>
          </a:r>
        </a:p>
      </xdr:txBody>
    </xdr:sp>
    <xdr:clientData/>
  </xdr:twoCellAnchor>
  <xdr:oneCellAnchor>
    <xdr:from>
      <xdr:col>62</xdr:col>
      <xdr:colOff>6350</xdr:colOff>
      <xdr:row>29</xdr:row>
      <xdr:rowOff>107950</xdr:rowOff>
    </xdr:from>
    <xdr:ext cx="298543" cy="225703"/>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108712</xdr:rowOff>
    </xdr:from>
    <xdr:to>
      <xdr:col>82</xdr:col>
      <xdr:colOff>107950</xdr:colOff>
      <xdr:row>40</xdr:row>
      <xdr:rowOff>58420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flipV="1">
          <a:off x="16510000" y="5938012"/>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30497</xdr:rowOff>
    </xdr:from>
    <xdr:ext cx="762000" cy="259045"/>
    <xdr:sp macro="" textlink="">
      <xdr:nvSpPr>
        <xdr:cNvPr id="295" name="補助費等最小値テキスト">
          <a:extLst>
            <a:ext uri="{FF2B5EF4-FFF2-40B4-BE49-F238E27FC236}">
              <a16:creationId xmlns:a16="http://schemas.microsoft.com/office/drawing/2014/main" id="{00000000-0008-0000-0400-000027010000}"/>
            </a:ext>
          </a:extLst>
        </xdr:cNvPr>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58420</xdr:rowOff>
    </xdr:from>
    <xdr:to>
      <xdr:col>82</xdr:col>
      <xdr:colOff>196850</xdr:colOff>
      <xdr:row>40</xdr:row>
      <xdr:rowOff>58420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23639</xdr:rowOff>
    </xdr:from>
    <xdr:ext cx="762000" cy="259045"/>
    <xdr:sp macro="" textlink="">
      <xdr:nvSpPr>
        <xdr:cNvPr id="297" name="補助費等最大値テキスト">
          <a:extLst>
            <a:ext uri="{FF2B5EF4-FFF2-40B4-BE49-F238E27FC236}">
              <a16:creationId xmlns:a16="http://schemas.microsoft.com/office/drawing/2014/main" id="{00000000-0008-0000-0400-000029010000}"/>
            </a:ext>
          </a:extLst>
        </xdr:cNvPr>
        <xdr:cNvSpPr txBox="1"/>
      </xdr:nvSpPr>
      <xdr:spPr>
        <a:xfrm>
          <a:off x="16598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108712</xdr:rowOff>
    </xdr:from>
    <xdr:to>
      <xdr:col>82</xdr:col>
      <xdr:colOff>196850</xdr:colOff>
      <xdr:row>34</xdr:row>
      <xdr:rowOff>108712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143002</xdr:rowOff>
    </xdr:from>
    <xdr:to>
      <xdr:col>82</xdr:col>
      <xdr:colOff>107950</xdr:colOff>
      <xdr:row>37</xdr:row>
      <xdr:rowOff>156718</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5671800" y="648665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53865</xdr:rowOff>
    </xdr:from>
    <xdr:ext cx="762000" cy="259045"/>
    <xdr:sp macro="" textlink="">
      <xdr:nvSpPr>
        <xdr:cNvPr id="300" name="補助費等平均値テキスト">
          <a:extLst>
            <a:ext uri="{FF2B5EF4-FFF2-40B4-BE49-F238E27FC236}">
              <a16:creationId xmlns:a16="http://schemas.microsoft.com/office/drawing/2014/main" id="{00000000-0008-0000-0400-00002C010000}"/>
            </a:ext>
          </a:extLst>
        </xdr:cNvPr>
        <xdr:cNvSpPr txBox="1"/>
      </xdr:nvSpPr>
      <xdr:spPr>
        <a:xfrm>
          <a:off x="16598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6459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101854</xdr:rowOff>
    </xdr:from>
    <xdr:to>
      <xdr:col>78</xdr:col>
      <xdr:colOff>69850</xdr:colOff>
      <xdr:row>37</xdr:row>
      <xdr:rowOff>143002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4782800" y="64455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121683</xdr:rowOff>
    </xdr:from>
    <xdr:ext cx="736600" cy="259045"/>
    <xdr:sp macro="" textlink="">
      <xdr:nvSpPr>
        <xdr:cNvPr id="304" name="テキスト ボックス 303">
          <a:extLst>
            <a:ext uri="{FF2B5EF4-FFF2-40B4-BE49-F238E27FC236}">
              <a16:creationId xmlns:a16="http://schemas.microsoft.com/office/drawing/2014/main" id="{00000000-0008-0000-0400-000030010000}"/>
            </a:ext>
          </a:extLst>
        </xdr:cNvPr>
        <xdr:cNvSpPr txBox="1"/>
      </xdr:nvSpPr>
      <xdr:spPr>
        <a:xfrm>
          <a:off x="15290800" y="61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88138</xdr:rowOff>
    </xdr:from>
    <xdr:to>
      <xdr:col>73</xdr:col>
      <xdr:colOff>180975</xdr:colOff>
      <xdr:row>37</xdr:row>
      <xdr:rowOff>101854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3893800" y="64317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112539</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4401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88138</xdr:rowOff>
    </xdr:from>
    <xdr:to>
      <xdr:col>69</xdr:col>
      <xdr:colOff>92075</xdr:colOff>
      <xdr:row>39</xdr:row>
      <xdr:rowOff>138430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004800" y="6431788"/>
          <a:ext cx="889000" cy="39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112539</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2623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105918</xdr:rowOff>
    </xdr:from>
    <xdr:to>
      <xdr:col>82</xdr:col>
      <xdr:colOff>158750</xdr:colOff>
      <xdr:row>38</xdr:row>
      <xdr:rowOff>36068</xdr:rowOff>
    </xdr:to>
    <xdr:sp macro="" textlink="">
      <xdr:nvSpPr>
        <xdr:cNvPr id="318" name="楕円 317">
          <a:extLst>
            <a:ext uri="{FF2B5EF4-FFF2-40B4-BE49-F238E27FC236}">
              <a16:creationId xmlns:a16="http://schemas.microsoft.com/office/drawing/2014/main" id="{00000000-0008-0000-0400-00003E010000}"/>
            </a:ext>
          </a:extLst>
        </xdr:cNvPr>
        <xdr:cNvSpPr/>
      </xdr:nvSpPr>
      <xdr:spPr>
        <a:xfrm>
          <a:off x="164592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77995</xdr:rowOff>
    </xdr:from>
    <xdr:ext cx="762000" cy="259045"/>
    <xdr:sp macro="" textlink="">
      <xdr:nvSpPr>
        <xdr:cNvPr id="319" name="補助費等該当値テキスト">
          <a:extLst>
            <a:ext uri="{FF2B5EF4-FFF2-40B4-BE49-F238E27FC236}">
              <a16:creationId xmlns:a16="http://schemas.microsoft.com/office/drawing/2014/main" id="{00000000-0008-0000-0400-00003F010000}"/>
            </a:ext>
          </a:extLst>
        </xdr:cNvPr>
        <xdr:cNvSpPr txBox="1"/>
      </xdr:nvSpPr>
      <xdr:spPr>
        <a:xfrm>
          <a:off x="165989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92202</xdr:rowOff>
    </xdr:from>
    <xdr:to>
      <xdr:col>78</xdr:col>
      <xdr:colOff>120650</xdr:colOff>
      <xdr:row>38</xdr:row>
      <xdr:rowOff>22352</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5621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7129</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522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51054</xdr:rowOff>
    </xdr:from>
    <xdr:to>
      <xdr:col>74</xdr:col>
      <xdr:colOff>31750</xdr:colOff>
      <xdr:row>37</xdr:row>
      <xdr:rowOff>152654</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4732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137431</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401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37338</xdr:rowOff>
    </xdr:from>
    <xdr:to>
      <xdr:col>69</xdr:col>
      <xdr:colOff>142875</xdr:colOff>
      <xdr:row>37</xdr:row>
      <xdr:rowOff>138938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3843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123715</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87630</xdr:rowOff>
    </xdr:from>
    <xdr:to>
      <xdr:col>65</xdr:col>
      <xdr:colOff>53975</xdr:colOff>
      <xdr:row>40</xdr:row>
      <xdr:rowOff>17780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2954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2557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公債費に関しては、これまで起債抑制対策を実施していたこともあり、類似団体と比</a:t>
          </a:r>
        </a:p>
        <a:p>
          <a:r>
            <a:rPr kumimoji="1" lang="ja-JP" altLang="en-US" sz="1000">
              <a:latin typeface="ＭＳ Ｐゴシック" panose="020B0600070205080204" pitchFamily="50" charset="-128"/>
              <a:ea typeface="ＭＳ Ｐゴシック" panose="020B0600070205080204" pitchFamily="50" charset="-128"/>
            </a:rPr>
            <a:t>較しても大きく下回って推移しているが、Ｈ２４年度からＨ２６年度で実施している湯源</a:t>
          </a:r>
        </a:p>
        <a:p>
          <a:r>
            <a:rPr kumimoji="1" lang="ja-JP" altLang="en-US" sz="1000">
              <a:latin typeface="ＭＳ Ｐゴシック" panose="020B0600070205080204" pitchFamily="50" charset="-128"/>
              <a:ea typeface="ＭＳ Ｐゴシック" panose="020B0600070205080204" pitchFamily="50" charset="-128"/>
            </a:rPr>
            <a:t>湯路街プロジェクト事業や、学校施設の耐震化事業、防災行政無線デジタル化事業等で、地方債の発行を行ったため、Ｒ０１年度は償還のピークであったＨ２２年度と同程度の公債費となっている。</a:t>
          </a:r>
        </a:p>
        <a:p>
          <a:r>
            <a:rPr kumimoji="1" lang="ja-JP" altLang="en-US" sz="1000">
              <a:latin typeface="ＭＳ Ｐゴシック" panose="020B0600070205080204" pitchFamily="50" charset="-128"/>
              <a:ea typeface="ＭＳ Ｐゴシック" panose="020B0600070205080204" pitchFamily="50" charset="-128"/>
            </a:rPr>
            <a:t>　今後は将来負担を十分に留意しつつ低水準の維持に努めていく必要がある。</a:t>
          </a:r>
        </a:p>
      </xdr:txBody>
    </xdr:sp>
    <xdr:clientData/>
  </xdr:twoCellAnchor>
  <xdr:oneCellAnchor>
    <xdr:from>
      <xdr:col>3</xdr:col>
      <xdr:colOff>123825</xdr:colOff>
      <xdr:row>69</xdr:row>
      <xdr:rowOff>107950</xdr:rowOff>
    </xdr:from>
    <xdr:ext cx="298543" cy="225703"/>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58420</xdr:rowOff>
    </xdr:from>
    <xdr:to>
      <xdr:col>24</xdr:col>
      <xdr:colOff>25400</xdr:colOff>
      <xdr:row>82</xdr:row>
      <xdr:rowOff>35561</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826000" y="12574270"/>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7638</xdr:rowOff>
    </xdr:from>
    <xdr:ext cx="762000" cy="259045"/>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914900" y="1406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35561</xdr:rowOff>
    </xdr:from>
    <xdr:to>
      <xdr:col>24</xdr:col>
      <xdr:colOff>114300</xdr:colOff>
      <xdr:row>82</xdr:row>
      <xdr:rowOff>35561</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409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144797</xdr:rowOff>
    </xdr:from>
    <xdr:ext cx="762000" cy="259045"/>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914900" y="1231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58420</xdr:rowOff>
    </xdr:from>
    <xdr:to>
      <xdr:col>24</xdr:col>
      <xdr:colOff>114300</xdr:colOff>
      <xdr:row>73</xdr:row>
      <xdr:rowOff>58420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257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77470</xdr:rowOff>
    </xdr:from>
    <xdr:to>
      <xdr:col>24</xdr:col>
      <xdr:colOff>25400</xdr:colOff>
      <xdr:row>75</xdr:row>
      <xdr:rowOff>88900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3987800" y="129362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39370</xdr:rowOff>
    </xdr:from>
    <xdr:to>
      <xdr:col>19</xdr:col>
      <xdr:colOff>187325</xdr:colOff>
      <xdr:row>75</xdr:row>
      <xdr:rowOff>77470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098800" y="12898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165100</xdr:rowOff>
    </xdr:from>
    <xdr:to>
      <xdr:col>15</xdr:col>
      <xdr:colOff>98425</xdr:colOff>
      <xdr:row>75</xdr:row>
      <xdr:rowOff>39370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2209800" y="12852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64770</xdr:rowOff>
    </xdr:from>
    <xdr:to>
      <xdr:col>15</xdr:col>
      <xdr:colOff>149225</xdr:colOff>
      <xdr:row>76</xdr:row>
      <xdr:rowOff>166370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048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151147</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717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127000</xdr:rowOff>
    </xdr:from>
    <xdr:to>
      <xdr:col>11</xdr:col>
      <xdr:colOff>9525</xdr:colOff>
      <xdr:row>74</xdr:row>
      <xdr:rowOff>165100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1320800" y="12814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49530</xdr:rowOff>
    </xdr:from>
    <xdr:to>
      <xdr:col>11</xdr:col>
      <xdr:colOff>60325</xdr:colOff>
      <xdr:row>76</xdr:row>
      <xdr:rowOff>151130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2159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135907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28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1270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97807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9398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38100</xdr:rowOff>
    </xdr:from>
    <xdr:to>
      <xdr:col>24</xdr:col>
      <xdr:colOff>76200</xdr:colOff>
      <xdr:row>75</xdr:row>
      <xdr:rowOff>139700</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47752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54627</xdr:rowOff>
    </xdr:from>
    <xdr:ext cx="762000" cy="259045"/>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9149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26670</xdr:rowOff>
    </xdr:from>
    <xdr:to>
      <xdr:col>20</xdr:col>
      <xdr:colOff>38100</xdr:colOff>
      <xdr:row>75</xdr:row>
      <xdr:rowOff>128270</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937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138447</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265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160020</xdr:rowOff>
    </xdr:from>
    <xdr:to>
      <xdr:col>15</xdr:col>
      <xdr:colOff>149225</xdr:colOff>
      <xdr:row>75</xdr:row>
      <xdr:rowOff>90170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048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100347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114300</xdr:rowOff>
    </xdr:from>
    <xdr:to>
      <xdr:col>11</xdr:col>
      <xdr:colOff>60325</xdr:colOff>
      <xdr:row>75</xdr:row>
      <xdr:rowOff>44450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2159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54627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76200</xdr:rowOff>
    </xdr:from>
    <xdr:to>
      <xdr:col>6</xdr:col>
      <xdr:colOff>171450</xdr:colOff>
      <xdr:row>75</xdr:row>
      <xdr:rowOff>6350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1270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16527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公債費以外に係る経常収支比率は、類似団体平均を超える水準で推移している。</a:t>
          </a:r>
        </a:p>
        <a:p>
          <a:r>
            <a:rPr kumimoji="1" lang="ja-JP" altLang="en-US" sz="1000">
              <a:latin typeface="ＭＳ Ｐゴシック" panose="020B0600070205080204" pitchFamily="50" charset="-128"/>
              <a:ea typeface="ＭＳ Ｐゴシック" panose="020B0600070205080204" pitchFamily="50" charset="-128"/>
            </a:rPr>
            <a:t>主な要因は、人件費、物件費、補助費が挙げられるが、いずれも観光立町としての特</a:t>
          </a:r>
        </a:p>
        <a:p>
          <a:r>
            <a:rPr kumimoji="1" lang="ja-JP" altLang="en-US" sz="1000">
              <a:latin typeface="ＭＳ Ｐゴシック" panose="020B0600070205080204" pitchFamily="50" charset="-128"/>
              <a:ea typeface="ＭＳ Ｐゴシック" panose="020B0600070205080204" pitchFamily="50" charset="-128"/>
            </a:rPr>
            <a:t>殊事情によるものである。今後においては、各項目の分析に挙げたとおり、各費目の</a:t>
          </a:r>
        </a:p>
        <a:p>
          <a:r>
            <a:rPr kumimoji="1" lang="ja-JP" altLang="en-US" sz="1000">
              <a:latin typeface="ＭＳ Ｐゴシック" panose="020B0600070205080204" pitchFamily="50" charset="-128"/>
              <a:ea typeface="ＭＳ Ｐゴシック" panose="020B0600070205080204" pitchFamily="50" charset="-128"/>
            </a:rPr>
            <a:t>歳出抑制に努めていく必要がある。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5080</xdr:rowOff>
    </xdr:from>
    <xdr:to>
      <xdr:col>82</xdr:col>
      <xdr:colOff>107950</xdr:colOff>
      <xdr:row>81</xdr:row>
      <xdr:rowOff>5080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69238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148607</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86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5080</xdr:rowOff>
    </xdr:from>
    <xdr:to>
      <xdr:col>82</xdr:col>
      <xdr:colOff>196850</xdr:colOff>
      <xdr:row>81</xdr:row>
      <xdr:rowOff>5080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89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91457</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5080</xdr:rowOff>
    </xdr:from>
    <xdr:to>
      <xdr:col>82</xdr:col>
      <xdr:colOff>196850</xdr:colOff>
      <xdr:row>74</xdr:row>
      <xdr:rowOff>5080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46989</xdr:rowOff>
    </xdr:from>
    <xdr:to>
      <xdr:col>82</xdr:col>
      <xdr:colOff>107950</xdr:colOff>
      <xdr:row>81</xdr:row>
      <xdr:rowOff>43180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5671800" y="13762989"/>
          <a:ext cx="8382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119380</xdr:rowOff>
    </xdr:from>
    <xdr:to>
      <xdr:col>78</xdr:col>
      <xdr:colOff>69850</xdr:colOff>
      <xdr:row>81</xdr:row>
      <xdr:rowOff>43180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4782800" y="1383538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0</xdr:rowOff>
    </xdr:from>
    <xdr:to>
      <xdr:col>78</xdr:col>
      <xdr:colOff>120650</xdr:colOff>
      <xdr:row>78</xdr:row>
      <xdr:rowOff>101600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111777</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8889</xdr:rowOff>
    </xdr:from>
    <xdr:to>
      <xdr:col>73</xdr:col>
      <xdr:colOff>180975</xdr:colOff>
      <xdr:row>80</xdr:row>
      <xdr:rowOff>119380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893800" y="13724889"/>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148589</xdr:rowOff>
    </xdr:from>
    <xdr:to>
      <xdr:col>74</xdr:col>
      <xdr:colOff>31750</xdr:colOff>
      <xdr:row>78</xdr:row>
      <xdr:rowOff>78739</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88916</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8889</xdr:rowOff>
    </xdr:from>
    <xdr:to>
      <xdr:col>69</xdr:col>
      <xdr:colOff>92075</xdr:colOff>
      <xdr:row>80</xdr:row>
      <xdr:rowOff>104139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004800" y="13724889"/>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99061</xdr:rowOff>
    </xdr:from>
    <xdr:to>
      <xdr:col>69</xdr:col>
      <xdr:colOff>142875</xdr:colOff>
      <xdr:row>78</xdr:row>
      <xdr:rowOff>29211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39388</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68580</xdr:rowOff>
    </xdr:from>
    <xdr:to>
      <xdr:col>65</xdr:col>
      <xdr:colOff>53975</xdr:colOff>
      <xdr:row>77</xdr:row>
      <xdr:rowOff>170180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8907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167639</xdr:rowOff>
    </xdr:from>
    <xdr:to>
      <xdr:col>82</xdr:col>
      <xdr:colOff>158750</xdr:colOff>
      <xdr:row>80</xdr:row>
      <xdr:rowOff>97789</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71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139716</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368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163830</xdr:rowOff>
    </xdr:from>
    <xdr:to>
      <xdr:col>78</xdr:col>
      <xdr:colOff>120650</xdr:colOff>
      <xdr:row>81</xdr:row>
      <xdr:rowOff>93980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387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78757</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966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68580</xdr:rowOff>
    </xdr:from>
    <xdr:to>
      <xdr:col>74</xdr:col>
      <xdr:colOff>31750</xdr:colOff>
      <xdr:row>80</xdr:row>
      <xdr:rowOff>170180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78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154957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87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129539</xdr:rowOff>
    </xdr:from>
    <xdr:to>
      <xdr:col>69</xdr:col>
      <xdr:colOff>142875</xdr:colOff>
      <xdr:row>80</xdr:row>
      <xdr:rowOff>59689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67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44466</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760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53339</xdr:rowOff>
    </xdr:from>
    <xdr:to>
      <xdr:col>65</xdr:col>
      <xdr:colOff>53975</xdr:colOff>
      <xdr:row>80</xdr:row>
      <xdr:rowOff>154939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139716</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8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群馬県草津町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126820</xdr:rowOff>
    </xdr:from>
    <xdr:to>
      <xdr:col>29</xdr:col>
      <xdr:colOff>127000</xdr:colOff>
      <xdr:row>20</xdr:row>
      <xdr:rowOff>98913</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60395"/>
          <a:ext cx="0" cy="1515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70990</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4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98913</xdr:rowOff>
    </xdr:from>
    <xdr:to>
      <xdr:col>30</xdr:col>
      <xdr:colOff>25400</xdr:colOff>
      <xdr:row>20</xdr:row>
      <xdr:rowOff>98913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755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41747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0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126820</xdr:rowOff>
    </xdr:from>
    <xdr:to>
      <xdr:col>30</xdr:col>
      <xdr:colOff>25400</xdr:colOff>
      <xdr:row>11</xdr:row>
      <xdr:rowOff>126820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60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156794</xdr:rowOff>
    </xdr:from>
    <xdr:to>
      <xdr:col>29</xdr:col>
      <xdr:colOff>127000</xdr:colOff>
      <xdr:row>17</xdr:row>
      <xdr:rowOff>10289</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2947619"/>
          <a:ext cx="647700" cy="24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166516</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957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6782</xdr:rowOff>
    </xdr:from>
    <xdr:to>
      <xdr:col>29</xdr:col>
      <xdr:colOff>177800</xdr:colOff>
      <xdr:row>17</xdr:row>
      <xdr:rowOff>108382</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69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156794</xdr:rowOff>
    </xdr:from>
    <xdr:to>
      <xdr:col>26</xdr:col>
      <xdr:colOff>50800</xdr:colOff>
      <xdr:row>17</xdr:row>
      <xdr:rowOff>34832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947619"/>
          <a:ext cx="698500" cy="49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41584</xdr:rowOff>
    </xdr:from>
    <xdr:to>
      <xdr:col>26</xdr:col>
      <xdr:colOff>101600</xdr:colOff>
      <xdr:row>17</xdr:row>
      <xdr:rowOff>143184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127961</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90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34832</xdr:rowOff>
    </xdr:from>
    <xdr:to>
      <xdr:col>22</xdr:col>
      <xdr:colOff>114300</xdr:colOff>
      <xdr:row>17</xdr:row>
      <xdr:rowOff>74306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997107"/>
          <a:ext cx="698500" cy="39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57915</xdr:rowOff>
    </xdr:from>
    <xdr:to>
      <xdr:col>22</xdr:col>
      <xdr:colOff>165100</xdr:colOff>
      <xdr:row>17</xdr:row>
      <xdr:rowOff>159515</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144292</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106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74306</xdr:rowOff>
    </xdr:from>
    <xdr:to>
      <xdr:col>18</xdr:col>
      <xdr:colOff>177800</xdr:colOff>
      <xdr:row>17</xdr:row>
      <xdr:rowOff>90546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036581"/>
          <a:ext cx="698500" cy="16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86728</xdr:rowOff>
    </xdr:from>
    <xdr:to>
      <xdr:col>19</xdr:col>
      <xdr:colOff>38100</xdr:colOff>
      <xdr:row>18</xdr:row>
      <xdr:rowOff>16878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1655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135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104485</xdr:rowOff>
    </xdr:from>
    <xdr:to>
      <xdr:col>15</xdr:col>
      <xdr:colOff>101600</xdr:colOff>
      <xdr:row>18</xdr:row>
      <xdr:rowOff>34635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19412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15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130939</xdr:rowOff>
    </xdr:from>
    <xdr:to>
      <xdr:col>29</xdr:col>
      <xdr:colOff>177800</xdr:colOff>
      <xdr:row>17</xdr:row>
      <xdr:rowOff>61089</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921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147466</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76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105994</xdr:rowOff>
    </xdr:from>
    <xdr:to>
      <xdr:col>26</xdr:col>
      <xdr:colOff>101600</xdr:colOff>
      <xdr:row>17</xdr:row>
      <xdr:rowOff>36144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896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46321</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665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155482</xdr:rowOff>
    </xdr:from>
    <xdr:to>
      <xdr:col>22</xdr:col>
      <xdr:colOff>165100</xdr:colOff>
      <xdr:row>17</xdr:row>
      <xdr:rowOff>85632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946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95809</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715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23506</xdr:rowOff>
    </xdr:from>
    <xdr:to>
      <xdr:col>19</xdr:col>
      <xdr:colOff>38100</xdr:colOff>
      <xdr:row>17</xdr:row>
      <xdr:rowOff>125106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985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135283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754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39746</xdr:rowOff>
    </xdr:from>
    <xdr:to>
      <xdr:col>15</xdr:col>
      <xdr:colOff>101600</xdr:colOff>
      <xdr:row>17</xdr:row>
      <xdr:rowOff>141346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002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151523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770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281289</xdr:rowOff>
    </xdr:from>
    <xdr:to>
      <xdr:col>29</xdr:col>
      <xdr:colOff>127000</xdr:colOff>
      <xdr:row>38</xdr:row>
      <xdr:rowOff>50468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05839"/>
          <a:ext cx="0" cy="13122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22545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50468</xdr:rowOff>
    </xdr:from>
    <xdr:to>
      <xdr:col>30</xdr:col>
      <xdr:colOff>25400</xdr:colOff>
      <xdr:row>38</xdr:row>
      <xdr:rowOff>50468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24766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4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281289</xdr:rowOff>
    </xdr:from>
    <xdr:to>
      <xdr:col>30</xdr:col>
      <xdr:colOff>25400</xdr:colOff>
      <xdr:row>33</xdr:row>
      <xdr:rowOff>281289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05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245954</xdr:rowOff>
    </xdr:from>
    <xdr:to>
      <xdr:col>29</xdr:col>
      <xdr:colOff>127000</xdr:colOff>
      <xdr:row>37</xdr:row>
      <xdr:rowOff>249072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370654"/>
          <a:ext cx="647700" cy="3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281633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91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93656</xdr:rowOff>
    </xdr:from>
    <xdr:to>
      <xdr:col>29</xdr:col>
      <xdr:colOff>177800</xdr:colOff>
      <xdr:row>37</xdr:row>
      <xdr:rowOff>23806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245954</xdr:rowOff>
    </xdr:from>
    <xdr:to>
      <xdr:col>26</xdr:col>
      <xdr:colOff>50800</xdr:colOff>
      <xdr:row>37</xdr:row>
      <xdr:rowOff>264976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370654"/>
          <a:ext cx="698500" cy="19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108122</xdr:rowOff>
    </xdr:from>
    <xdr:to>
      <xdr:col>26</xdr:col>
      <xdr:colOff>101600</xdr:colOff>
      <xdr:row>37</xdr:row>
      <xdr:rowOff>38272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219899</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83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264976</xdr:rowOff>
    </xdr:from>
    <xdr:to>
      <xdr:col>22</xdr:col>
      <xdr:colOff>114300</xdr:colOff>
      <xdr:row>38</xdr:row>
      <xdr:rowOff>34189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389676"/>
          <a:ext cx="698500" cy="1121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107469</xdr:rowOff>
    </xdr:from>
    <xdr:to>
      <xdr:col>22</xdr:col>
      <xdr:colOff>165100</xdr:colOff>
      <xdr:row>37</xdr:row>
      <xdr:rowOff>37619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219246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82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34189</xdr:rowOff>
    </xdr:from>
    <xdr:to>
      <xdr:col>18</xdr:col>
      <xdr:colOff>177800</xdr:colOff>
      <xdr:row>38</xdr:row>
      <xdr:rowOff>92759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501789"/>
          <a:ext cx="698500" cy="585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132893</xdr:rowOff>
    </xdr:from>
    <xdr:to>
      <xdr:col>19</xdr:col>
      <xdr:colOff>38100</xdr:colOff>
      <xdr:row>37</xdr:row>
      <xdr:rowOff>63043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244670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8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169452</xdr:rowOff>
    </xdr:from>
    <xdr:to>
      <xdr:col>15</xdr:col>
      <xdr:colOff>101600</xdr:colOff>
      <xdr:row>37</xdr:row>
      <xdr:rowOff>99602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122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281229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89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198272</xdr:rowOff>
    </xdr:from>
    <xdr:to>
      <xdr:col>29</xdr:col>
      <xdr:colOff>177800</xdr:colOff>
      <xdr:row>37</xdr:row>
      <xdr:rowOff>299872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322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170349</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9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195154</xdr:rowOff>
    </xdr:from>
    <xdr:to>
      <xdr:col>26</xdr:col>
      <xdr:colOff>101600</xdr:colOff>
      <xdr:row>37</xdr:row>
      <xdr:rowOff>296754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319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281531</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406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214176</xdr:rowOff>
    </xdr:from>
    <xdr:to>
      <xdr:col>22</xdr:col>
      <xdr:colOff>165100</xdr:colOff>
      <xdr:row>37</xdr:row>
      <xdr:rowOff>315776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338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300553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4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326289</xdr:rowOff>
    </xdr:from>
    <xdr:to>
      <xdr:col>19</xdr:col>
      <xdr:colOff>38100</xdr:colOff>
      <xdr:row>38</xdr:row>
      <xdr:rowOff>84989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450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69766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53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41959</xdr:rowOff>
    </xdr:from>
    <xdr:to>
      <xdr:col>15</xdr:col>
      <xdr:colOff>101600</xdr:colOff>
      <xdr:row>38</xdr:row>
      <xdr:rowOff>143559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509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128336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59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群馬県草津町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6,370
6,059
49.75
5,471,605
5,325,192
120,001
2,365,874
3,442,757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114173</xdr:rowOff>
    </xdr:from>
    <xdr:to>
      <xdr:col>24</xdr:col>
      <xdr:colOff>62865</xdr:colOff>
      <xdr:row>38</xdr:row>
      <xdr:rowOff>132396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086223"/>
          <a:ext cx="1270" cy="156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136223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5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132396</xdr:rowOff>
    </xdr:from>
    <xdr:to>
      <xdr:col>24</xdr:col>
      <xdr:colOff>152400</xdr:colOff>
      <xdr:row>38</xdr:row>
      <xdr:rowOff>132396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60850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61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114173</xdr:rowOff>
    </xdr:from>
    <xdr:to>
      <xdr:col>24</xdr:col>
      <xdr:colOff>152400</xdr:colOff>
      <xdr:row>29</xdr:row>
      <xdr:rowOff>114173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08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2747</xdr:rowOff>
    </xdr:from>
    <xdr:to>
      <xdr:col>24</xdr:col>
      <xdr:colOff>63500</xdr:colOff>
      <xdr:row>35</xdr:row>
      <xdr:rowOff>107162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003497"/>
          <a:ext cx="838200" cy="10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55244</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559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76817</xdr:rowOff>
    </xdr:from>
    <xdr:to>
      <xdr:col>24</xdr:col>
      <xdr:colOff>114300</xdr:colOff>
      <xdr:row>36</xdr:row>
      <xdr:rowOff>6967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2747</xdr:rowOff>
    </xdr:from>
    <xdr:to>
      <xdr:col>19</xdr:col>
      <xdr:colOff>177800</xdr:colOff>
      <xdr:row>35</xdr:row>
      <xdr:rowOff>79905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003497"/>
          <a:ext cx="889000" cy="7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115200</xdr:rowOff>
    </xdr:from>
    <xdr:to>
      <xdr:col>20</xdr:col>
      <xdr:colOff>38100</xdr:colOff>
      <xdr:row>36</xdr:row>
      <xdr:rowOff>45350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36477</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6208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79905</xdr:rowOff>
    </xdr:from>
    <xdr:to>
      <xdr:col>15</xdr:col>
      <xdr:colOff>50800</xdr:colOff>
      <xdr:row>35</xdr:row>
      <xdr:rowOff>101894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080655"/>
          <a:ext cx="889000" cy="2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109136</xdr:rowOff>
    </xdr:from>
    <xdr:to>
      <xdr:col>15</xdr:col>
      <xdr:colOff>101600</xdr:colOff>
      <xdr:row>36</xdr:row>
      <xdr:rowOff>39286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30413</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20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101894</xdr:rowOff>
    </xdr:from>
    <xdr:to>
      <xdr:col>10</xdr:col>
      <xdr:colOff>114300</xdr:colOff>
      <xdr:row>35</xdr:row>
      <xdr:rowOff>125483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102644"/>
          <a:ext cx="889000" cy="2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125628</xdr:rowOff>
    </xdr:from>
    <xdr:to>
      <xdr:col>10</xdr:col>
      <xdr:colOff>165100</xdr:colOff>
      <xdr:row>36</xdr:row>
      <xdr:rowOff>55778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46905</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219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144461</xdr:rowOff>
    </xdr:from>
    <xdr:to>
      <xdr:col>6</xdr:col>
      <xdr:colOff>38100</xdr:colOff>
      <xdr:row>36</xdr:row>
      <xdr:rowOff>74611</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65738</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23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56362</xdr:rowOff>
    </xdr:from>
    <xdr:to>
      <xdr:col>24</xdr:col>
      <xdr:colOff>114300</xdr:colOff>
      <xdr:row>35</xdr:row>
      <xdr:rowOff>157962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5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79239</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908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123397</xdr:rowOff>
    </xdr:from>
    <xdr:to>
      <xdr:col>20</xdr:col>
      <xdr:colOff>38100</xdr:colOff>
      <xdr:row>35</xdr:row>
      <xdr:rowOff>53547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5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70074</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727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29105</xdr:rowOff>
    </xdr:from>
    <xdr:to>
      <xdr:col>15</xdr:col>
      <xdr:colOff>101600</xdr:colOff>
      <xdr:row>35</xdr:row>
      <xdr:rowOff>130705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2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147232</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805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51094</xdr:rowOff>
    </xdr:from>
    <xdr:to>
      <xdr:col>10</xdr:col>
      <xdr:colOff>165100</xdr:colOff>
      <xdr:row>35</xdr:row>
      <xdr:rowOff>152694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5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169221</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82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74683</xdr:rowOff>
    </xdr:from>
    <xdr:to>
      <xdr:col>6</xdr:col>
      <xdr:colOff>38100</xdr:colOff>
      <xdr:row>36</xdr:row>
      <xdr:rowOff>4833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7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21360</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850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2714</xdr:rowOff>
    </xdr:from>
    <xdr:to>
      <xdr:col>24</xdr:col>
      <xdr:colOff>62865</xdr:colOff>
      <xdr:row>57</xdr:row>
      <xdr:rowOff>37529</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575214"/>
          <a:ext cx="1270" cy="123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41356</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81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37529</xdr:rowOff>
    </xdr:from>
    <xdr:to>
      <xdr:col>24</xdr:col>
      <xdr:colOff>152400</xdr:colOff>
      <xdr:row>57</xdr:row>
      <xdr:rowOff>37529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810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120841</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35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2714</xdr:rowOff>
    </xdr:from>
    <xdr:to>
      <xdr:col>24</xdr:col>
      <xdr:colOff>152400</xdr:colOff>
      <xdr:row>50</xdr:row>
      <xdr:rowOff>2714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57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31074</xdr:rowOff>
    </xdr:from>
    <xdr:to>
      <xdr:col>24</xdr:col>
      <xdr:colOff>63500</xdr:colOff>
      <xdr:row>55</xdr:row>
      <xdr:rowOff>50533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460824"/>
          <a:ext cx="838200" cy="19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1152</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430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22725</xdr:rowOff>
    </xdr:from>
    <xdr:to>
      <xdr:col>24</xdr:col>
      <xdr:colOff>114300</xdr:colOff>
      <xdr:row>55</xdr:row>
      <xdr:rowOff>124325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50533</xdr:rowOff>
    </xdr:from>
    <xdr:to>
      <xdr:col>19</xdr:col>
      <xdr:colOff>177800</xdr:colOff>
      <xdr:row>55</xdr:row>
      <xdr:rowOff>51186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480283"/>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47276</xdr:rowOff>
    </xdr:from>
    <xdr:to>
      <xdr:col>20</xdr:col>
      <xdr:colOff>38100</xdr:colOff>
      <xdr:row>55</xdr:row>
      <xdr:rowOff>148876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140003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56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13966</xdr:rowOff>
    </xdr:from>
    <xdr:to>
      <xdr:col>15</xdr:col>
      <xdr:colOff>50800</xdr:colOff>
      <xdr:row>55</xdr:row>
      <xdr:rowOff>51186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443716"/>
          <a:ext cx="889000" cy="3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43226</xdr:rowOff>
    </xdr:from>
    <xdr:to>
      <xdr:col>15</xdr:col>
      <xdr:colOff>101600</xdr:colOff>
      <xdr:row>55</xdr:row>
      <xdr:rowOff>144826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135953</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565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13966</xdr:rowOff>
    </xdr:from>
    <xdr:to>
      <xdr:col>10</xdr:col>
      <xdr:colOff>114300</xdr:colOff>
      <xdr:row>55</xdr:row>
      <xdr:rowOff>53842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443716"/>
          <a:ext cx="889000" cy="3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68514</xdr:rowOff>
    </xdr:from>
    <xdr:to>
      <xdr:col>10</xdr:col>
      <xdr:colOff>165100</xdr:colOff>
      <xdr:row>55</xdr:row>
      <xdr:rowOff>170114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161241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5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117571</xdr:rowOff>
    </xdr:from>
    <xdr:to>
      <xdr:col>6</xdr:col>
      <xdr:colOff>38100</xdr:colOff>
      <xdr:row>56</xdr:row>
      <xdr:rowOff>47721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38848</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64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151724</xdr:rowOff>
    </xdr:from>
    <xdr:to>
      <xdr:col>24</xdr:col>
      <xdr:colOff>114300</xdr:colOff>
      <xdr:row>55</xdr:row>
      <xdr:rowOff>81874</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41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3151</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261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171183</xdr:rowOff>
    </xdr:from>
    <xdr:to>
      <xdr:col>20</xdr:col>
      <xdr:colOff>38100</xdr:colOff>
      <xdr:row>55</xdr:row>
      <xdr:rowOff>101333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42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117860</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204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386</xdr:rowOff>
    </xdr:from>
    <xdr:to>
      <xdr:col>15</xdr:col>
      <xdr:colOff>101600</xdr:colOff>
      <xdr:row>55</xdr:row>
      <xdr:rowOff>101986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4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118513</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205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134616</xdr:rowOff>
    </xdr:from>
    <xdr:to>
      <xdr:col>10</xdr:col>
      <xdr:colOff>165100</xdr:colOff>
      <xdr:row>55</xdr:row>
      <xdr:rowOff>64766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39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81293</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16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3042</xdr:rowOff>
    </xdr:from>
    <xdr:to>
      <xdr:col>6</xdr:col>
      <xdr:colOff>38100</xdr:colOff>
      <xdr:row>55</xdr:row>
      <xdr:rowOff>104642</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43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121169</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20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121107</xdr:rowOff>
    </xdr:from>
    <xdr:to>
      <xdr:col>24</xdr:col>
      <xdr:colOff>62865</xdr:colOff>
      <xdr:row>79</xdr:row>
      <xdr:rowOff>43154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22607"/>
          <a:ext cx="1270" cy="1465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46981</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915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43154</xdr:rowOff>
    </xdr:from>
    <xdr:to>
      <xdr:col>24</xdr:col>
      <xdr:colOff>152400</xdr:colOff>
      <xdr:row>79</xdr:row>
      <xdr:rowOff>43154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8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67784</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89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121107</xdr:rowOff>
    </xdr:from>
    <xdr:to>
      <xdr:col>24</xdr:col>
      <xdr:colOff>152400</xdr:colOff>
      <xdr:row>70</xdr:row>
      <xdr:rowOff>121107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2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80493</xdr:rowOff>
    </xdr:from>
    <xdr:to>
      <xdr:col>24</xdr:col>
      <xdr:colOff>63500</xdr:colOff>
      <xdr:row>76</xdr:row>
      <xdr:rowOff>118402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2939243"/>
          <a:ext cx="838200" cy="20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148975</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79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170548</xdr:rowOff>
    </xdr:from>
    <xdr:to>
      <xdr:col>24</xdr:col>
      <xdr:colOff>114300</xdr:colOff>
      <xdr:row>77</xdr:row>
      <xdr:rowOff>100698</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2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44412</xdr:rowOff>
    </xdr:from>
    <xdr:to>
      <xdr:col>19</xdr:col>
      <xdr:colOff>177800</xdr:colOff>
      <xdr:row>75</xdr:row>
      <xdr:rowOff>80493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2731712"/>
          <a:ext cx="889000" cy="20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134886</xdr:rowOff>
    </xdr:from>
    <xdr:to>
      <xdr:col>20</xdr:col>
      <xdr:colOff>38100</xdr:colOff>
      <xdr:row>77</xdr:row>
      <xdr:rowOff>65036</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16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56163</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257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44412</xdr:rowOff>
    </xdr:from>
    <xdr:to>
      <xdr:col>15</xdr:col>
      <xdr:colOff>50800</xdr:colOff>
      <xdr:row>75</xdr:row>
      <xdr:rowOff>144463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2731712"/>
          <a:ext cx="889000" cy="27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147613</xdr:rowOff>
    </xdr:from>
    <xdr:to>
      <xdr:col>15</xdr:col>
      <xdr:colOff>101600</xdr:colOff>
      <xdr:row>77</xdr:row>
      <xdr:rowOff>77763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1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68890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27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144463</xdr:rowOff>
    </xdr:from>
    <xdr:to>
      <xdr:col>10</xdr:col>
      <xdr:colOff>114300</xdr:colOff>
      <xdr:row>77</xdr:row>
      <xdr:rowOff>53784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003213"/>
          <a:ext cx="889000" cy="25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152298</xdr:rowOff>
    </xdr:from>
    <xdr:to>
      <xdr:col>10</xdr:col>
      <xdr:colOff>165100</xdr:colOff>
      <xdr:row>77</xdr:row>
      <xdr:rowOff>82448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182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73575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275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29083</xdr:rowOff>
    </xdr:from>
    <xdr:to>
      <xdr:col>6</xdr:col>
      <xdr:colOff>38100</xdr:colOff>
      <xdr:row>77</xdr:row>
      <xdr:rowOff>130683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121810</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32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67602</xdr:rowOff>
    </xdr:from>
    <xdr:to>
      <xdr:col>24</xdr:col>
      <xdr:colOff>114300</xdr:colOff>
      <xdr:row>76</xdr:row>
      <xdr:rowOff>169202</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09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90479</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294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29693</xdr:rowOff>
    </xdr:from>
    <xdr:to>
      <xdr:col>20</xdr:col>
      <xdr:colOff>38100</xdr:colOff>
      <xdr:row>75</xdr:row>
      <xdr:rowOff>131293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288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147820</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266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165062</xdr:rowOff>
    </xdr:from>
    <xdr:to>
      <xdr:col>15</xdr:col>
      <xdr:colOff>101600</xdr:colOff>
      <xdr:row>74</xdr:row>
      <xdr:rowOff>95212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268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111739</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245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93663</xdr:rowOff>
    </xdr:from>
    <xdr:to>
      <xdr:col>10</xdr:col>
      <xdr:colOff>165100</xdr:colOff>
      <xdr:row>76</xdr:row>
      <xdr:rowOff>23813</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295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40340</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272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2984</xdr:rowOff>
    </xdr:from>
    <xdr:to>
      <xdr:col>6</xdr:col>
      <xdr:colOff>38100</xdr:colOff>
      <xdr:row>77</xdr:row>
      <xdr:rowOff>104584</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20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121111</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297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44272</xdr:rowOff>
    </xdr:from>
    <xdr:to>
      <xdr:col>24</xdr:col>
      <xdr:colOff>62865</xdr:colOff>
      <xdr:row>98</xdr:row>
      <xdr:rowOff>150940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74772"/>
          <a:ext cx="1270" cy="147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154767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5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150940</xdr:rowOff>
    </xdr:from>
    <xdr:to>
      <xdr:col>24</xdr:col>
      <xdr:colOff>152400</xdr:colOff>
      <xdr:row>98</xdr:row>
      <xdr:rowOff>150940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5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162399</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4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44272</xdr:rowOff>
    </xdr:from>
    <xdr:to>
      <xdr:col>24</xdr:col>
      <xdr:colOff>152400</xdr:colOff>
      <xdr:row>90</xdr:row>
      <xdr:rowOff>44272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7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94284</xdr:rowOff>
    </xdr:from>
    <xdr:to>
      <xdr:col>24</xdr:col>
      <xdr:colOff>63500</xdr:colOff>
      <xdr:row>98</xdr:row>
      <xdr:rowOff>101397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896384"/>
          <a:ext cx="838200" cy="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19448</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07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168021</xdr:rowOff>
    </xdr:from>
    <xdr:to>
      <xdr:col>24</xdr:col>
      <xdr:colOff>114300</xdr:colOff>
      <xdr:row>96</xdr:row>
      <xdr:rowOff>98171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80505</xdr:rowOff>
    </xdr:from>
    <xdr:to>
      <xdr:col>19</xdr:col>
      <xdr:colOff>177800</xdr:colOff>
      <xdr:row>98</xdr:row>
      <xdr:rowOff>101397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882605"/>
          <a:ext cx="889000" cy="2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9322</xdr:rowOff>
    </xdr:from>
    <xdr:to>
      <xdr:col>20</xdr:col>
      <xdr:colOff>38100</xdr:colOff>
      <xdr:row>96</xdr:row>
      <xdr:rowOff>110922</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127449</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2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49440</xdr:rowOff>
    </xdr:from>
    <xdr:to>
      <xdr:col>15</xdr:col>
      <xdr:colOff>50800</xdr:colOff>
      <xdr:row>98</xdr:row>
      <xdr:rowOff>80505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851540"/>
          <a:ext cx="889000" cy="3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27432</xdr:rowOff>
    </xdr:from>
    <xdr:to>
      <xdr:col>15</xdr:col>
      <xdr:colOff>101600</xdr:colOff>
      <xdr:row>96</xdr:row>
      <xdr:rowOff>129032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145559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26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49440</xdr:rowOff>
    </xdr:from>
    <xdr:to>
      <xdr:col>10</xdr:col>
      <xdr:colOff>114300</xdr:colOff>
      <xdr:row>98</xdr:row>
      <xdr:rowOff>89421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851540"/>
          <a:ext cx="889000" cy="39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37630</xdr:rowOff>
    </xdr:from>
    <xdr:to>
      <xdr:col>10</xdr:col>
      <xdr:colOff>165100</xdr:colOff>
      <xdr:row>96</xdr:row>
      <xdr:rowOff>139230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155757</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27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120765</xdr:rowOff>
    </xdr:from>
    <xdr:to>
      <xdr:col>6</xdr:col>
      <xdr:colOff>38100</xdr:colOff>
      <xdr:row>97</xdr:row>
      <xdr:rowOff>50915</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67442</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5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43484</xdr:rowOff>
    </xdr:from>
    <xdr:to>
      <xdr:col>24</xdr:col>
      <xdr:colOff>114300</xdr:colOff>
      <xdr:row>98</xdr:row>
      <xdr:rowOff>145084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84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129861</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76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50597</xdr:rowOff>
    </xdr:from>
    <xdr:to>
      <xdr:col>20</xdr:col>
      <xdr:colOff>38100</xdr:colOff>
      <xdr:row>98</xdr:row>
      <xdr:rowOff>152197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85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143324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94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29705</xdr:rowOff>
    </xdr:from>
    <xdr:to>
      <xdr:col>15</xdr:col>
      <xdr:colOff>101600</xdr:colOff>
      <xdr:row>98</xdr:row>
      <xdr:rowOff>131305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83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122432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92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170090</xdr:rowOff>
    </xdr:from>
    <xdr:to>
      <xdr:col>10</xdr:col>
      <xdr:colOff>165100</xdr:colOff>
      <xdr:row>98</xdr:row>
      <xdr:rowOff>100240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80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91367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89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38621</xdr:rowOff>
    </xdr:from>
    <xdr:to>
      <xdr:col>6</xdr:col>
      <xdr:colOff>38100</xdr:colOff>
      <xdr:row>98</xdr:row>
      <xdr:rowOff>140221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84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131348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93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133537</xdr:rowOff>
    </xdr:from>
    <xdr:to>
      <xdr:col>54</xdr:col>
      <xdr:colOff>189865</xdr:colOff>
      <xdr:row>38</xdr:row>
      <xdr:rowOff>10770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277037"/>
          <a:ext cx="1270" cy="1248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14597</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52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10770</xdr:rowOff>
    </xdr:from>
    <xdr:to>
      <xdr:col>55</xdr:col>
      <xdr:colOff>88900</xdr:colOff>
      <xdr:row>38</xdr:row>
      <xdr:rowOff>10770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52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80214</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05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133537</xdr:rowOff>
    </xdr:from>
    <xdr:to>
      <xdr:col>55</xdr:col>
      <xdr:colOff>88900</xdr:colOff>
      <xdr:row>30</xdr:row>
      <xdr:rowOff>133537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277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131443</xdr:rowOff>
    </xdr:from>
    <xdr:to>
      <xdr:col>55</xdr:col>
      <xdr:colOff>0</xdr:colOff>
      <xdr:row>35</xdr:row>
      <xdr:rowOff>60943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5960743"/>
          <a:ext cx="838200" cy="10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58791</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59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80364</xdr:rowOff>
    </xdr:from>
    <xdr:to>
      <xdr:col>55</xdr:col>
      <xdr:colOff>50800</xdr:colOff>
      <xdr:row>36</xdr:row>
      <xdr:rowOff>10514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08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166455</xdr:rowOff>
    </xdr:from>
    <xdr:to>
      <xdr:col>50</xdr:col>
      <xdr:colOff>114300</xdr:colOff>
      <xdr:row>34</xdr:row>
      <xdr:rowOff>131443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8750300" y="5824305"/>
          <a:ext cx="889000" cy="13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83546</xdr:rowOff>
    </xdr:from>
    <xdr:to>
      <xdr:col>50</xdr:col>
      <xdr:colOff>165100</xdr:colOff>
      <xdr:row>36</xdr:row>
      <xdr:rowOff>13696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8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4823</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6177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166455</xdr:rowOff>
    </xdr:from>
    <xdr:to>
      <xdr:col>45</xdr:col>
      <xdr:colOff>177800</xdr:colOff>
      <xdr:row>34</xdr:row>
      <xdr:rowOff>140793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5824305"/>
          <a:ext cx="889000" cy="14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71718</xdr:rowOff>
    </xdr:from>
    <xdr:to>
      <xdr:col>46</xdr:col>
      <xdr:colOff>38100</xdr:colOff>
      <xdr:row>36</xdr:row>
      <xdr:rowOff>1868</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07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164445</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165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140793</xdr:rowOff>
    </xdr:from>
    <xdr:to>
      <xdr:col>41</xdr:col>
      <xdr:colOff>50800</xdr:colOff>
      <xdr:row>35</xdr:row>
      <xdr:rowOff>113397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5970093"/>
          <a:ext cx="889000" cy="14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99850</xdr:rowOff>
    </xdr:from>
    <xdr:to>
      <xdr:col>41</xdr:col>
      <xdr:colOff>101600</xdr:colOff>
      <xdr:row>36</xdr:row>
      <xdr:rowOff>30000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21127</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193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128420</xdr:rowOff>
    </xdr:from>
    <xdr:to>
      <xdr:col>36</xdr:col>
      <xdr:colOff>165100</xdr:colOff>
      <xdr:row>36</xdr:row>
      <xdr:rowOff>58570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49697</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221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10143</xdr:rowOff>
    </xdr:from>
    <xdr:to>
      <xdr:col>55</xdr:col>
      <xdr:colOff>50800</xdr:colOff>
      <xdr:row>35</xdr:row>
      <xdr:rowOff>111743</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01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33020</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5862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80643</xdr:rowOff>
    </xdr:from>
    <xdr:to>
      <xdr:col>50</xdr:col>
      <xdr:colOff>165100</xdr:colOff>
      <xdr:row>35</xdr:row>
      <xdr:rowOff>10793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90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27320</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685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115655</xdr:rowOff>
    </xdr:from>
    <xdr:to>
      <xdr:col>46</xdr:col>
      <xdr:colOff>38100</xdr:colOff>
      <xdr:row>34</xdr:row>
      <xdr:rowOff>45805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577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62332</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5548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89993</xdr:rowOff>
    </xdr:from>
    <xdr:to>
      <xdr:col>41</xdr:col>
      <xdr:colOff>101600</xdr:colOff>
      <xdr:row>35</xdr:row>
      <xdr:rowOff>20143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591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36670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5694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62597</xdr:rowOff>
    </xdr:from>
    <xdr:to>
      <xdr:col>36</xdr:col>
      <xdr:colOff>165100</xdr:colOff>
      <xdr:row>35</xdr:row>
      <xdr:rowOff>164197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06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9274</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5838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106080</xdr:rowOff>
    </xdr:from>
    <xdr:to>
      <xdr:col>54</xdr:col>
      <xdr:colOff>189865</xdr:colOff>
      <xdr:row>59</xdr:row>
      <xdr:rowOff>30670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50030"/>
          <a:ext cx="1270" cy="1296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34497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5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30670</xdr:rowOff>
    </xdr:from>
    <xdr:to>
      <xdr:col>55</xdr:col>
      <xdr:colOff>88900</xdr:colOff>
      <xdr:row>59</xdr:row>
      <xdr:rowOff>30670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52757</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6252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106080</xdr:rowOff>
    </xdr:from>
    <xdr:to>
      <xdr:col>55</xdr:col>
      <xdr:colOff>88900</xdr:colOff>
      <xdr:row>51</xdr:row>
      <xdr:rowOff>106080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5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134079</xdr:rowOff>
    </xdr:from>
    <xdr:to>
      <xdr:col>55</xdr:col>
      <xdr:colOff>0</xdr:colOff>
      <xdr:row>58</xdr:row>
      <xdr:rowOff>138717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10078179"/>
          <a:ext cx="838200" cy="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77381</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500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54504</xdr:rowOff>
    </xdr:from>
    <xdr:to>
      <xdr:col>55</xdr:col>
      <xdr:colOff>50800</xdr:colOff>
      <xdr:row>58</xdr:row>
      <xdr:rowOff>156104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9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134079</xdr:rowOff>
    </xdr:from>
    <xdr:to>
      <xdr:col>50</xdr:col>
      <xdr:colOff>114300</xdr:colOff>
      <xdr:row>58</xdr:row>
      <xdr:rowOff>152168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078179"/>
          <a:ext cx="889000" cy="18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72556</xdr:rowOff>
    </xdr:from>
    <xdr:to>
      <xdr:col>50</xdr:col>
      <xdr:colOff>165100</xdr:colOff>
      <xdr:row>59</xdr:row>
      <xdr:rowOff>2706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19233</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791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134107</xdr:rowOff>
    </xdr:from>
    <xdr:to>
      <xdr:col>45</xdr:col>
      <xdr:colOff>177800</xdr:colOff>
      <xdr:row>58</xdr:row>
      <xdr:rowOff>152168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078207"/>
          <a:ext cx="889000" cy="18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76584</xdr:rowOff>
    </xdr:from>
    <xdr:to>
      <xdr:col>46</xdr:col>
      <xdr:colOff>38100</xdr:colOff>
      <xdr:row>59</xdr:row>
      <xdr:rowOff>6734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2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23261</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79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114353</xdr:rowOff>
    </xdr:from>
    <xdr:to>
      <xdr:col>41</xdr:col>
      <xdr:colOff>50800</xdr:colOff>
      <xdr:row>58</xdr:row>
      <xdr:rowOff>134107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058453"/>
          <a:ext cx="889000" cy="1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73750</xdr:rowOff>
    </xdr:from>
    <xdr:to>
      <xdr:col>41</xdr:col>
      <xdr:colOff>101600</xdr:colOff>
      <xdr:row>59</xdr:row>
      <xdr:rowOff>3900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1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20427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7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81341</xdr:rowOff>
    </xdr:from>
    <xdr:to>
      <xdr:col>36</xdr:col>
      <xdr:colOff>165100</xdr:colOff>
      <xdr:row>59</xdr:row>
      <xdr:rowOff>11491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2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2618</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1011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87917</xdr:rowOff>
    </xdr:from>
    <xdr:to>
      <xdr:col>55</xdr:col>
      <xdr:colOff>50800</xdr:colOff>
      <xdr:row>59</xdr:row>
      <xdr:rowOff>18067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3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32931</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77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83279</xdr:rowOff>
    </xdr:from>
    <xdr:to>
      <xdr:col>50</xdr:col>
      <xdr:colOff>165100</xdr:colOff>
      <xdr:row>59</xdr:row>
      <xdr:rowOff>13429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2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4556</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10120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101368</xdr:rowOff>
    </xdr:from>
    <xdr:to>
      <xdr:col>46</xdr:col>
      <xdr:colOff>38100</xdr:colOff>
      <xdr:row>59</xdr:row>
      <xdr:rowOff>31518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4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22645</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13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83307</xdr:rowOff>
    </xdr:from>
    <xdr:to>
      <xdr:col>41</xdr:col>
      <xdr:colOff>101600</xdr:colOff>
      <xdr:row>59</xdr:row>
      <xdr:rowOff>13457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2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4584</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10120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63553</xdr:rowOff>
    </xdr:from>
    <xdr:to>
      <xdr:col>36</xdr:col>
      <xdr:colOff>165100</xdr:colOff>
      <xdr:row>58</xdr:row>
      <xdr:rowOff>165153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0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10230</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782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44092</xdr:rowOff>
    </xdr:from>
    <xdr:to>
      <xdr:col>54</xdr:col>
      <xdr:colOff>189865</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45592"/>
          <a:ext cx="1270" cy="1597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162219</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208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44092</xdr:rowOff>
    </xdr:from>
    <xdr:to>
      <xdr:col>55</xdr:col>
      <xdr:colOff>88900</xdr:colOff>
      <xdr:row>70</xdr:row>
      <xdr:rowOff>44092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68163</xdr:rowOff>
    </xdr:from>
    <xdr:to>
      <xdr:col>55</xdr:col>
      <xdr:colOff>0</xdr:colOff>
      <xdr:row>79</xdr:row>
      <xdr:rowOff>85824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612713"/>
          <a:ext cx="838200" cy="1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15662</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88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164235</xdr:rowOff>
    </xdr:from>
    <xdr:to>
      <xdr:col>55</xdr:col>
      <xdr:colOff>50800</xdr:colOff>
      <xdr:row>79</xdr:row>
      <xdr:rowOff>94385</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53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85824</xdr:rowOff>
    </xdr:from>
    <xdr:to>
      <xdr:col>50</xdr:col>
      <xdr:colOff>114300</xdr:colOff>
      <xdr:row>79</xdr:row>
      <xdr:rowOff>93213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630374"/>
          <a:ext cx="889000" cy="7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79</xdr:row>
      <xdr:rowOff>3620</xdr:rowOff>
    </xdr:from>
    <xdr:to>
      <xdr:col>50</xdr:col>
      <xdr:colOff>165100</xdr:colOff>
      <xdr:row>79</xdr:row>
      <xdr:rowOff>105220</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5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121747</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32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73515</xdr:rowOff>
    </xdr:from>
    <xdr:to>
      <xdr:col>45</xdr:col>
      <xdr:colOff>177800</xdr:colOff>
      <xdr:row>79</xdr:row>
      <xdr:rowOff>93213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618065"/>
          <a:ext cx="889000" cy="1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2277</xdr:rowOff>
    </xdr:from>
    <xdr:to>
      <xdr:col>46</xdr:col>
      <xdr:colOff>38100</xdr:colOff>
      <xdr:row>79</xdr:row>
      <xdr:rowOff>103877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5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120404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32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44886</xdr:rowOff>
    </xdr:from>
    <xdr:to>
      <xdr:col>41</xdr:col>
      <xdr:colOff>50800</xdr:colOff>
      <xdr:row>79</xdr:row>
      <xdr:rowOff>73515</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589436"/>
          <a:ext cx="889000" cy="28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1237</xdr:rowOff>
    </xdr:from>
    <xdr:to>
      <xdr:col>41</xdr:col>
      <xdr:colOff>101600</xdr:colOff>
      <xdr:row>79</xdr:row>
      <xdr:rowOff>102837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5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119364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32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160280</xdr:rowOff>
    </xdr:from>
    <xdr:to>
      <xdr:col>36</xdr:col>
      <xdr:colOff>165100</xdr:colOff>
      <xdr:row>79</xdr:row>
      <xdr:rowOff>90430</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106957</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30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17363</xdr:rowOff>
    </xdr:from>
    <xdr:to>
      <xdr:col>55</xdr:col>
      <xdr:colOff>50800</xdr:colOff>
      <xdr:row>79</xdr:row>
      <xdr:rowOff>118963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6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142662</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51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35024</xdr:rowOff>
    </xdr:from>
    <xdr:to>
      <xdr:col>50</xdr:col>
      <xdr:colOff>165100</xdr:colOff>
      <xdr:row>79</xdr:row>
      <xdr:rowOff>136624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7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127751</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67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42413</xdr:rowOff>
    </xdr:from>
    <xdr:to>
      <xdr:col>46</xdr:col>
      <xdr:colOff>38100</xdr:colOff>
      <xdr:row>79</xdr:row>
      <xdr:rowOff>144013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8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135140</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15428" y="1367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22715</xdr:rowOff>
    </xdr:from>
    <xdr:to>
      <xdr:col>41</xdr:col>
      <xdr:colOff>101600</xdr:colOff>
      <xdr:row>79</xdr:row>
      <xdr:rowOff>124315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56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115442</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65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165536</xdr:rowOff>
    </xdr:from>
    <xdr:to>
      <xdr:col>36</xdr:col>
      <xdr:colOff>165100</xdr:colOff>
      <xdr:row>79</xdr:row>
      <xdr:rowOff>95686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53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86813</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63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17952</xdr:rowOff>
    </xdr:from>
    <xdr:to>
      <xdr:col>54</xdr:col>
      <xdr:colOff>189865</xdr:colOff>
      <xdr:row>98</xdr:row>
      <xdr:rowOff>102575</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448452"/>
          <a:ext cx="1270" cy="145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106402</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0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102575</xdr:rowOff>
    </xdr:from>
    <xdr:to>
      <xdr:col>55</xdr:col>
      <xdr:colOff>88900</xdr:colOff>
      <xdr:row>98</xdr:row>
      <xdr:rowOff>102575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04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136079</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23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17952</xdr:rowOff>
    </xdr:from>
    <xdr:to>
      <xdr:col>55</xdr:col>
      <xdr:colOff>88900</xdr:colOff>
      <xdr:row>90</xdr:row>
      <xdr:rowOff>17952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448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68391</xdr:rowOff>
    </xdr:from>
    <xdr:to>
      <xdr:col>55</xdr:col>
      <xdr:colOff>0</xdr:colOff>
      <xdr:row>96</xdr:row>
      <xdr:rowOff>166680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527591"/>
          <a:ext cx="838200" cy="9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96992</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3847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74115</xdr:rowOff>
    </xdr:from>
    <xdr:to>
      <xdr:col>55</xdr:col>
      <xdr:colOff>50800</xdr:colOff>
      <xdr:row>97</xdr:row>
      <xdr:rowOff>4265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68391</xdr:rowOff>
    </xdr:from>
    <xdr:to>
      <xdr:col>50</xdr:col>
      <xdr:colOff>114300</xdr:colOff>
      <xdr:row>96</xdr:row>
      <xdr:rowOff>133376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527591"/>
          <a:ext cx="889000" cy="6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128997</xdr:rowOff>
    </xdr:from>
    <xdr:to>
      <xdr:col>50</xdr:col>
      <xdr:colOff>165100</xdr:colOff>
      <xdr:row>97</xdr:row>
      <xdr:rowOff>59147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50274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68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133376</xdr:rowOff>
    </xdr:from>
    <xdr:to>
      <xdr:col>45</xdr:col>
      <xdr:colOff>177800</xdr:colOff>
      <xdr:row>96</xdr:row>
      <xdr:rowOff>148569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592576"/>
          <a:ext cx="889000" cy="1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162697</xdr:rowOff>
    </xdr:from>
    <xdr:to>
      <xdr:col>46</xdr:col>
      <xdr:colOff>38100</xdr:colOff>
      <xdr:row>97</xdr:row>
      <xdr:rowOff>92847</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83974</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71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105561</xdr:rowOff>
    </xdr:from>
    <xdr:to>
      <xdr:col>41</xdr:col>
      <xdr:colOff>50800</xdr:colOff>
      <xdr:row>96</xdr:row>
      <xdr:rowOff>148569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564761"/>
          <a:ext cx="889000" cy="4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154417</xdr:rowOff>
    </xdr:from>
    <xdr:to>
      <xdr:col>41</xdr:col>
      <xdr:colOff>101600</xdr:colOff>
      <xdr:row>97</xdr:row>
      <xdr:rowOff>84567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75694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70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61446</xdr:rowOff>
    </xdr:from>
    <xdr:to>
      <xdr:col>36</xdr:col>
      <xdr:colOff>165100</xdr:colOff>
      <xdr:row>97</xdr:row>
      <xdr:rowOff>163046</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154173</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78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115880</xdr:rowOff>
    </xdr:from>
    <xdr:to>
      <xdr:col>55</xdr:col>
      <xdr:colOff>50800</xdr:colOff>
      <xdr:row>97</xdr:row>
      <xdr:rowOff>46030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5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94307</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55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17591</xdr:rowOff>
    </xdr:from>
    <xdr:to>
      <xdr:col>50</xdr:col>
      <xdr:colOff>165100</xdr:colOff>
      <xdr:row>96</xdr:row>
      <xdr:rowOff>119191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47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135718</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25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82576</xdr:rowOff>
    </xdr:from>
    <xdr:to>
      <xdr:col>46</xdr:col>
      <xdr:colOff>38100</xdr:colOff>
      <xdr:row>97</xdr:row>
      <xdr:rowOff>12726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54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29253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31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97769</xdr:rowOff>
    </xdr:from>
    <xdr:to>
      <xdr:col>41</xdr:col>
      <xdr:colOff>101600</xdr:colOff>
      <xdr:row>97</xdr:row>
      <xdr:rowOff>27919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55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44446</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33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54761</xdr:rowOff>
    </xdr:from>
    <xdr:to>
      <xdr:col>36</xdr:col>
      <xdr:colOff>165100</xdr:colOff>
      <xdr:row>96</xdr:row>
      <xdr:rowOff>156361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51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1438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28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54775</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369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1452</xdr:rowOff>
    </xdr:from>
    <xdr:ext cx="534377"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1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54775</xdr:rowOff>
    </xdr:from>
    <xdr:to>
      <xdr:col>86</xdr:col>
      <xdr:colOff>25400</xdr:colOff>
      <xdr:row>31</xdr:row>
      <xdr:rowOff>54775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36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118235</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290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95358</xdr:rowOff>
    </xdr:from>
    <xdr:to>
      <xdr:col>85</xdr:col>
      <xdr:colOff>177800</xdr:colOff>
      <xdr:row>38</xdr:row>
      <xdr:rowOff>25509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4390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21437</xdr:rowOff>
    </xdr:from>
    <xdr:to>
      <xdr:col>81</xdr:col>
      <xdr:colOff>50800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07987"/>
          <a:ext cx="889000" cy="2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96082</xdr:rowOff>
    </xdr:from>
    <xdr:to>
      <xdr:col>81</xdr:col>
      <xdr:colOff>101600</xdr:colOff>
      <xdr:row>38</xdr:row>
      <xdr:rowOff>26232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42759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21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21437</xdr:rowOff>
    </xdr:from>
    <xdr:to>
      <xdr:col>76</xdr:col>
      <xdr:colOff>114300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07987"/>
          <a:ext cx="889000" cy="2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129458</xdr:rowOff>
    </xdr:from>
    <xdr:to>
      <xdr:col>76</xdr:col>
      <xdr:colOff>165100</xdr:colOff>
      <xdr:row>38</xdr:row>
      <xdr:rowOff>59607</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76135</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2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91053</xdr:rowOff>
    </xdr:from>
    <xdr:to>
      <xdr:col>72</xdr:col>
      <xdr:colOff>38100</xdr:colOff>
      <xdr:row>38</xdr:row>
      <xdr:rowOff>21203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37730</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152698</xdr:rowOff>
    </xdr:from>
    <xdr:to>
      <xdr:col>67</xdr:col>
      <xdr:colOff>101600</xdr:colOff>
      <xdr:row>38</xdr:row>
      <xdr:rowOff>82848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99375</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27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142087</xdr:rowOff>
    </xdr:from>
    <xdr:to>
      <xdr:col>76</xdr:col>
      <xdr:colOff>165100</xdr:colOff>
      <xdr:row>39</xdr:row>
      <xdr:rowOff>72237</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5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63364</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749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150714</xdr:rowOff>
    </xdr:from>
    <xdr:to>
      <xdr:col>85</xdr:col>
      <xdr:colOff>126364</xdr:colOff>
      <xdr:row>78</xdr:row>
      <xdr:rowOff>98941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152214"/>
          <a:ext cx="1269" cy="131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102768</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47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98941</xdr:rowOff>
    </xdr:from>
    <xdr:to>
      <xdr:col>86</xdr:col>
      <xdr:colOff>25400</xdr:colOff>
      <xdr:row>78</xdr:row>
      <xdr:rowOff>98941</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472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97391</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92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150714</xdr:rowOff>
    </xdr:from>
    <xdr:to>
      <xdr:col>86</xdr:col>
      <xdr:colOff>25400</xdr:colOff>
      <xdr:row>70</xdr:row>
      <xdr:rowOff>150714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15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86020</xdr:rowOff>
    </xdr:from>
    <xdr:to>
      <xdr:col>85</xdr:col>
      <xdr:colOff>127000</xdr:colOff>
      <xdr:row>77</xdr:row>
      <xdr:rowOff>97679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287670"/>
          <a:ext cx="8382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127254</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986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104377</xdr:rowOff>
    </xdr:from>
    <xdr:to>
      <xdr:col>85</xdr:col>
      <xdr:colOff>177800</xdr:colOff>
      <xdr:row>77</xdr:row>
      <xdr:rowOff>34527</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97679</xdr:rowOff>
    </xdr:from>
    <xdr:to>
      <xdr:col>81</xdr:col>
      <xdr:colOff>50800</xdr:colOff>
      <xdr:row>77</xdr:row>
      <xdr:rowOff>115021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299329"/>
          <a:ext cx="889000" cy="1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88872</xdr:rowOff>
    </xdr:from>
    <xdr:to>
      <xdr:col>81</xdr:col>
      <xdr:colOff>101600</xdr:colOff>
      <xdr:row>77</xdr:row>
      <xdr:rowOff>19022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35550</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115021</xdr:rowOff>
    </xdr:from>
    <xdr:to>
      <xdr:col>76</xdr:col>
      <xdr:colOff>114300</xdr:colOff>
      <xdr:row>77</xdr:row>
      <xdr:rowOff>135114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316671"/>
          <a:ext cx="889000" cy="20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88081</xdr:rowOff>
    </xdr:from>
    <xdr:to>
      <xdr:col>76</xdr:col>
      <xdr:colOff>165100</xdr:colOff>
      <xdr:row>77</xdr:row>
      <xdr:rowOff>18231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34758</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135114</xdr:rowOff>
    </xdr:from>
    <xdr:to>
      <xdr:col>71</xdr:col>
      <xdr:colOff>177800</xdr:colOff>
      <xdr:row>77</xdr:row>
      <xdr:rowOff>151505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336764"/>
          <a:ext cx="889000" cy="1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102904</xdr:rowOff>
    </xdr:from>
    <xdr:to>
      <xdr:col>72</xdr:col>
      <xdr:colOff>38100</xdr:colOff>
      <xdr:row>77</xdr:row>
      <xdr:rowOff>33054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49581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122816</xdr:rowOff>
    </xdr:from>
    <xdr:to>
      <xdr:col>67</xdr:col>
      <xdr:colOff>101600</xdr:colOff>
      <xdr:row>77</xdr:row>
      <xdr:rowOff>52966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69492</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35220</xdr:rowOff>
    </xdr:from>
    <xdr:to>
      <xdr:col>85</xdr:col>
      <xdr:colOff>177800</xdr:colOff>
      <xdr:row>77</xdr:row>
      <xdr:rowOff>136820</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23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13647</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21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46879</xdr:rowOff>
    </xdr:from>
    <xdr:to>
      <xdr:col>81</xdr:col>
      <xdr:colOff>101600</xdr:colOff>
      <xdr:row>77</xdr:row>
      <xdr:rowOff>148479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24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139606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34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64221</xdr:rowOff>
    </xdr:from>
    <xdr:to>
      <xdr:col>76</xdr:col>
      <xdr:colOff>165100</xdr:colOff>
      <xdr:row>77</xdr:row>
      <xdr:rowOff>165821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26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156948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35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84314</xdr:rowOff>
    </xdr:from>
    <xdr:to>
      <xdr:col>72</xdr:col>
      <xdr:colOff>38100</xdr:colOff>
      <xdr:row>78</xdr:row>
      <xdr:rowOff>14464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28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5591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37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100705</xdr:rowOff>
    </xdr:from>
    <xdr:to>
      <xdr:col>67</xdr:col>
      <xdr:colOff>101600</xdr:colOff>
      <xdr:row>78</xdr:row>
      <xdr:rowOff>30855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30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21982</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39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167411</xdr:rowOff>
    </xdr:from>
    <xdr:to>
      <xdr:col>85</xdr:col>
      <xdr:colOff>126364</xdr:colOff>
      <xdr:row>98</xdr:row>
      <xdr:rowOff>138125</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769361"/>
          <a:ext cx="1269" cy="1170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114088</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544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167411</xdr:rowOff>
    </xdr:from>
    <xdr:to>
      <xdr:col>86</xdr:col>
      <xdr:colOff>25400</xdr:colOff>
      <xdr:row>91</xdr:row>
      <xdr:rowOff>167411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76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33803</xdr:rowOff>
    </xdr:from>
    <xdr:to>
      <xdr:col>85</xdr:col>
      <xdr:colOff>127000</xdr:colOff>
      <xdr:row>96</xdr:row>
      <xdr:rowOff>151116</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493003"/>
          <a:ext cx="838200" cy="117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126423</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757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147996</xdr:rowOff>
    </xdr:from>
    <xdr:to>
      <xdr:col>85</xdr:col>
      <xdr:colOff>177800</xdr:colOff>
      <xdr:row>98</xdr:row>
      <xdr:rowOff>78146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7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80440</xdr:rowOff>
    </xdr:from>
    <xdr:to>
      <xdr:col>81</xdr:col>
      <xdr:colOff>50800</xdr:colOff>
      <xdr:row>96</xdr:row>
      <xdr:rowOff>151116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368190"/>
          <a:ext cx="889000" cy="24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148439</xdr:rowOff>
    </xdr:from>
    <xdr:to>
      <xdr:col>81</xdr:col>
      <xdr:colOff>101600</xdr:colOff>
      <xdr:row>98</xdr:row>
      <xdr:rowOff>78589</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69716</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87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80440</xdr:rowOff>
    </xdr:from>
    <xdr:to>
      <xdr:col>76</xdr:col>
      <xdr:colOff>114300</xdr:colOff>
      <xdr:row>95</xdr:row>
      <xdr:rowOff>148887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368190"/>
          <a:ext cx="889000" cy="6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135896</xdr:rowOff>
    </xdr:from>
    <xdr:to>
      <xdr:col>76</xdr:col>
      <xdr:colOff>165100</xdr:colOff>
      <xdr:row>98</xdr:row>
      <xdr:rowOff>66046</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57173</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8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148887</xdr:rowOff>
    </xdr:from>
    <xdr:to>
      <xdr:col>71</xdr:col>
      <xdr:colOff>177800</xdr:colOff>
      <xdr:row>96</xdr:row>
      <xdr:rowOff>106581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436637"/>
          <a:ext cx="889000" cy="12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147070</xdr:rowOff>
    </xdr:from>
    <xdr:to>
      <xdr:col>72</xdr:col>
      <xdr:colOff>38100</xdr:colOff>
      <xdr:row>98</xdr:row>
      <xdr:rowOff>77220</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68347</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8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154967</xdr:rowOff>
    </xdr:from>
    <xdr:to>
      <xdr:col>67</xdr:col>
      <xdr:colOff>101600</xdr:colOff>
      <xdr:row>98</xdr:row>
      <xdr:rowOff>85117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76244</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87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154453</xdr:rowOff>
    </xdr:from>
    <xdr:to>
      <xdr:col>85</xdr:col>
      <xdr:colOff>177800</xdr:colOff>
      <xdr:row>96</xdr:row>
      <xdr:rowOff>84603</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44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5880</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29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100316</xdr:rowOff>
    </xdr:from>
    <xdr:to>
      <xdr:col>81</xdr:col>
      <xdr:colOff>101600</xdr:colOff>
      <xdr:row>97</xdr:row>
      <xdr:rowOff>30466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55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46993</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33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29640</xdr:rowOff>
    </xdr:from>
    <xdr:to>
      <xdr:col>76</xdr:col>
      <xdr:colOff>165100</xdr:colOff>
      <xdr:row>95</xdr:row>
      <xdr:rowOff>131240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31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147767</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292795" y="16092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98087</xdr:rowOff>
    </xdr:from>
    <xdr:to>
      <xdr:col>72</xdr:col>
      <xdr:colOff>38100</xdr:colOff>
      <xdr:row>96</xdr:row>
      <xdr:rowOff>28237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38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44764</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03795" y="16161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55781</xdr:rowOff>
    </xdr:from>
    <xdr:to>
      <xdr:col>67</xdr:col>
      <xdr:colOff>101600</xdr:colOff>
      <xdr:row>96</xdr:row>
      <xdr:rowOff>157381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51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2458</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14795" y="16290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29972</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516372"/>
          <a:ext cx="1269"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148099</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29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29972</xdr:rowOff>
    </xdr:from>
    <xdr:to>
      <xdr:col>116</xdr:col>
      <xdr:colOff>152400</xdr:colOff>
      <xdr:row>32</xdr:row>
      <xdr:rowOff>29972</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516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45163</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8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22286</xdr:rowOff>
    </xdr:from>
    <xdr:to>
      <xdr:col>116</xdr:col>
      <xdr:colOff>114300</xdr:colOff>
      <xdr:row>38</xdr:row>
      <xdr:rowOff>123886</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4090</xdr:rowOff>
    </xdr:from>
    <xdr:to>
      <xdr:col>112</xdr:col>
      <xdr:colOff>38100</xdr:colOff>
      <xdr:row>38</xdr:row>
      <xdr:rowOff>105690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122216</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11405</xdr:rowOff>
    </xdr:from>
    <xdr:to>
      <xdr:col>107</xdr:col>
      <xdr:colOff>101600</xdr:colOff>
      <xdr:row>38</xdr:row>
      <xdr:rowOff>113005</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129532</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42174</xdr:rowOff>
    </xdr:from>
    <xdr:to>
      <xdr:col>102</xdr:col>
      <xdr:colOff>165100</xdr:colOff>
      <xdr:row>38</xdr:row>
      <xdr:rowOff>143774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160301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47661</xdr:rowOff>
    </xdr:from>
    <xdr:to>
      <xdr:col>98</xdr:col>
      <xdr:colOff>38100</xdr:colOff>
      <xdr:row>38</xdr:row>
      <xdr:rowOff>149261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165788</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116611</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689111"/>
          <a:ext cx="1269" cy="152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63288</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46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116611</xdr:rowOff>
    </xdr:from>
    <xdr:to>
      <xdr:col>116</xdr:col>
      <xdr:colOff>152400</xdr:colOff>
      <xdr:row>50</xdr:row>
      <xdr:rowOff>116611</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68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134866</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0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111989</xdr:rowOff>
    </xdr:from>
    <xdr:to>
      <xdr:col>116</xdr:col>
      <xdr:colOff>114300</xdr:colOff>
      <xdr:row>59</xdr:row>
      <xdr:rowOff>42139</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5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144645</xdr:rowOff>
    </xdr:from>
    <xdr:to>
      <xdr:col>112</xdr:col>
      <xdr:colOff>38100</xdr:colOff>
      <xdr:row>59</xdr:row>
      <xdr:rowOff>74795</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8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91322</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6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143993</xdr:rowOff>
    </xdr:from>
    <xdr:to>
      <xdr:col>107</xdr:col>
      <xdr:colOff>101600</xdr:colOff>
      <xdr:row>59</xdr:row>
      <xdr:rowOff>74143</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8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90670</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6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135338</xdr:rowOff>
    </xdr:from>
    <xdr:to>
      <xdr:col>102</xdr:col>
      <xdr:colOff>165100</xdr:colOff>
      <xdr:row>59</xdr:row>
      <xdr:rowOff>65488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82015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54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145234</xdr:rowOff>
    </xdr:from>
    <xdr:to>
      <xdr:col>98</xdr:col>
      <xdr:colOff>38100</xdr:colOff>
      <xdr:row>59</xdr:row>
      <xdr:rowOff>75384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91911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64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73940</xdr:rowOff>
    </xdr:from>
    <xdr:to>
      <xdr:col>116</xdr:col>
      <xdr:colOff>62864</xdr:colOff>
      <xdr:row>79</xdr:row>
      <xdr:rowOff>16528</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075440"/>
          <a:ext cx="1269" cy="148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20355</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5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16528</xdr:rowOff>
    </xdr:from>
    <xdr:to>
      <xdr:col>116</xdr:col>
      <xdr:colOff>152400</xdr:colOff>
      <xdr:row>79</xdr:row>
      <xdr:rowOff>16528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5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20617</xdr:rowOff>
    </xdr:from>
    <xdr:ext cx="599010"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850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73940</xdr:rowOff>
    </xdr:from>
    <xdr:to>
      <xdr:col>116</xdr:col>
      <xdr:colOff>152400</xdr:colOff>
      <xdr:row>70</xdr:row>
      <xdr:rowOff>73940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07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55172</xdr:rowOff>
    </xdr:from>
    <xdr:to>
      <xdr:col>116</xdr:col>
      <xdr:colOff>63500</xdr:colOff>
      <xdr:row>78</xdr:row>
      <xdr:rowOff>56294</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1323300" y="13428272"/>
          <a:ext cx="838200" cy="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76442</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2935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53566</xdr:rowOff>
    </xdr:from>
    <xdr:to>
      <xdr:col>116</xdr:col>
      <xdr:colOff>114300</xdr:colOff>
      <xdr:row>76</xdr:row>
      <xdr:rowOff>155166</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308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25487</xdr:rowOff>
    </xdr:from>
    <xdr:to>
      <xdr:col>111</xdr:col>
      <xdr:colOff>177800</xdr:colOff>
      <xdr:row>78</xdr:row>
      <xdr:rowOff>56294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0434300" y="13398587"/>
          <a:ext cx="889000" cy="3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81595</xdr:rowOff>
    </xdr:from>
    <xdr:to>
      <xdr:col>112</xdr:col>
      <xdr:colOff>38100</xdr:colOff>
      <xdr:row>77</xdr:row>
      <xdr:rowOff>11745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28273</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288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2301</xdr:rowOff>
    </xdr:from>
    <xdr:to>
      <xdr:col>107</xdr:col>
      <xdr:colOff>50800</xdr:colOff>
      <xdr:row>78</xdr:row>
      <xdr:rowOff>25487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9545300" y="13375401"/>
          <a:ext cx="889000" cy="2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89074</xdr:rowOff>
    </xdr:from>
    <xdr:to>
      <xdr:col>107</xdr:col>
      <xdr:colOff>101600</xdr:colOff>
      <xdr:row>77</xdr:row>
      <xdr:rowOff>19224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35751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289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170703</xdr:rowOff>
    </xdr:from>
    <xdr:to>
      <xdr:col>102</xdr:col>
      <xdr:colOff>114300</xdr:colOff>
      <xdr:row>78</xdr:row>
      <xdr:rowOff>2301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656300" y="13372353"/>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76208</xdr:rowOff>
    </xdr:from>
    <xdr:to>
      <xdr:col>102</xdr:col>
      <xdr:colOff>165100</xdr:colOff>
      <xdr:row>77</xdr:row>
      <xdr:rowOff>6358</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22884</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28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86134</xdr:rowOff>
    </xdr:from>
    <xdr:to>
      <xdr:col>98</xdr:col>
      <xdr:colOff>38100</xdr:colOff>
      <xdr:row>77</xdr:row>
      <xdr:rowOff>16284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32812</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289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4372</xdr:rowOff>
    </xdr:from>
    <xdr:to>
      <xdr:col>116</xdr:col>
      <xdr:colOff>114300</xdr:colOff>
      <xdr:row>78</xdr:row>
      <xdr:rowOff>105972</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337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154249</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335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5494</xdr:rowOff>
    </xdr:from>
    <xdr:to>
      <xdr:col>112</xdr:col>
      <xdr:colOff>38100</xdr:colOff>
      <xdr:row>78</xdr:row>
      <xdr:rowOff>107094</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337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98221</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347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146137</xdr:rowOff>
    </xdr:from>
    <xdr:to>
      <xdr:col>107</xdr:col>
      <xdr:colOff>101600</xdr:colOff>
      <xdr:row>78</xdr:row>
      <xdr:rowOff>76287</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334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67414</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344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122951</xdr:rowOff>
    </xdr:from>
    <xdr:to>
      <xdr:col>102</xdr:col>
      <xdr:colOff>165100</xdr:colOff>
      <xdr:row>78</xdr:row>
      <xdr:rowOff>53101</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332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44228</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341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119903</xdr:rowOff>
    </xdr:from>
    <xdr:to>
      <xdr:col>98</xdr:col>
      <xdr:colOff>38100</xdr:colOff>
      <xdr:row>78</xdr:row>
      <xdr:rowOff>50053</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332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41180</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341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あたり８３５，９８０円となっている。そのうち主なものとして、まず人件費については住民一人あたり１２２，２３９円となっており、類似団体平均より高い水準で推移している。これは草津町の主な産業が観光業であり年間３００万人を超える来客があるため、住民だけでなく、観光客受入のためのインフラ施設を町単独で維持・整備する必要があるためであり、特殊事情といえる。</a:t>
          </a:r>
        </a:p>
        <a:p>
          <a:r>
            <a:rPr kumimoji="1" lang="ja-JP" altLang="en-US" sz="1300">
              <a:latin typeface="ＭＳ Ｐゴシック" panose="020B0600070205080204" pitchFamily="50" charset="-128"/>
              <a:ea typeface="ＭＳ Ｐゴシック" panose="020B0600070205080204" pitchFamily="50" charset="-128"/>
            </a:rPr>
            <a:t>補助費については住民一人あたり１２９，７２６となっており、前年の１５１，８０６円より大幅に減額となったが、その理由としては、ふるさと納税の返礼割合が減ったことによるものである。物件費についても住民一人あたり１３６，２５９と類似団体平均を上回る水準で推移しているが、これも観光宣伝に関する経費が多くを占める観光地特有の事情によるものである。維持補修費については、住民一人あたり１１，５５９円と前年度より大きく減少した。積立金については、住民一人あたり１９６，３２４円となり類似団体平均を大きく上回る結果となった。ふるさと納税による寄附金を一度すべて基金に積み立てるた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群馬県草津町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6,370
6,059
49.75
5,471,605
5,325,192
120,001
2,365,874
3,442,757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137160</xdr:rowOff>
    </xdr:from>
    <xdr:to>
      <xdr:col>24</xdr:col>
      <xdr:colOff>62865</xdr:colOff>
      <xdr:row>39</xdr:row>
      <xdr:rowOff>6350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9210"/>
          <a:ext cx="1270" cy="1583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10177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6350</xdr:rowOff>
    </xdr:from>
    <xdr:to>
      <xdr:col>24</xdr:col>
      <xdr:colOff>152400</xdr:colOff>
      <xdr:row>39</xdr:row>
      <xdr:rowOff>6350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9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83837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8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137160</xdr:rowOff>
    </xdr:from>
    <xdr:to>
      <xdr:col>24</xdr:col>
      <xdr:colOff>152400</xdr:colOff>
      <xdr:row>29</xdr:row>
      <xdr:rowOff>137160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165354</xdr:rowOff>
    </xdr:from>
    <xdr:to>
      <xdr:col>24</xdr:col>
      <xdr:colOff>63500</xdr:colOff>
      <xdr:row>35</xdr:row>
      <xdr:rowOff>22352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994654"/>
          <a:ext cx="838200" cy="2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25163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97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46736</xdr:rowOff>
    </xdr:from>
    <xdr:to>
      <xdr:col>24</xdr:col>
      <xdr:colOff>114300</xdr:colOff>
      <xdr:row>36</xdr:row>
      <xdr:rowOff>148336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21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22352</xdr:rowOff>
    </xdr:from>
    <xdr:to>
      <xdr:col>19</xdr:col>
      <xdr:colOff>177800</xdr:colOff>
      <xdr:row>35</xdr:row>
      <xdr:rowOff>37465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23102"/>
          <a:ext cx="889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45085</xdr:rowOff>
    </xdr:from>
    <xdr:to>
      <xdr:col>20</xdr:col>
      <xdr:colOff>38100</xdr:colOff>
      <xdr:row>36</xdr:row>
      <xdr:rowOff>146685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137812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31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37465</xdr:rowOff>
    </xdr:from>
    <xdr:to>
      <xdr:col>15</xdr:col>
      <xdr:colOff>50800</xdr:colOff>
      <xdr:row>35</xdr:row>
      <xdr:rowOff>44196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38215"/>
          <a:ext cx="889000" cy="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65532</xdr:rowOff>
    </xdr:from>
    <xdr:to>
      <xdr:col>15</xdr:col>
      <xdr:colOff>101600</xdr:colOff>
      <xdr:row>36</xdr:row>
      <xdr:rowOff>167132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158259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33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103886</xdr:rowOff>
    </xdr:from>
    <xdr:to>
      <xdr:col>10</xdr:col>
      <xdr:colOff>114300</xdr:colOff>
      <xdr:row>35</xdr:row>
      <xdr:rowOff>44196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33186"/>
          <a:ext cx="889000" cy="11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89662</xdr:rowOff>
    </xdr:from>
    <xdr:to>
      <xdr:col>10</xdr:col>
      <xdr:colOff>165100</xdr:colOff>
      <xdr:row>37</xdr:row>
      <xdr:rowOff>19812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10939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2794</xdr:rowOff>
    </xdr:from>
    <xdr:to>
      <xdr:col>6</xdr:col>
      <xdr:colOff>38100</xdr:colOff>
      <xdr:row>36</xdr:row>
      <xdr:rowOff>104394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95521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114554</xdr:rowOff>
    </xdr:from>
    <xdr:to>
      <xdr:col>24</xdr:col>
      <xdr:colOff>114300</xdr:colOff>
      <xdr:row>35</xdr:row>
      <xdr:rowOff>44704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4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137431</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9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143002</xdr:rowOff>
    </xdr:from>
    <xdr:to>
      <xdr:col>20</xdr:col>
      <xdr:colOff>38100</xdr:colOff>
      <xdr:row>35</xdr:row>
      <xdr:rowOff>73152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7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89679</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74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158115</xdr:rowOff>
    </xdr:from>
    <xdr:to>
      <xdr:col>15</xdr:col>
      <xdr:colOff>101600</xdr:colOff>
      <xdr:row>35</xdr:row>
      <xdr:rowOff>88265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8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104792</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76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164846</xdr:rowOff>
    </xdr:from>
    <xdr:to>
      <xdr:col>10</xdr:col>
      <xdr:colOff>165100</xdr:colOff>
      <xdr:row>35</xdr:row>
      <xdr:rowOff>94996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9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111523</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76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53086</xdr:rowOff>
    </xdr:from>
    <xdr:to>
      <xdr:col>6</xdr:col>
      <xdr:colOff>38100</xdr:colOff>
      <xdr:row>34</xdr:row>
      <xdr:rowOff>154686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8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171213</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65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63477</xdr:rowOff>
    </xdr:from>
    <xdr:to>
      <xdr:col>24</xdr:col>
      <xdr:colOff>62865</xdr:colOff>
      <xdr:row>59</xdr:row>
      <xdr:rowOff>3399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807427"/>
          <a:ext cx="1270" cy="131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7226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2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3399</xdr:rowOff>
    </xdr:from>
    <xdr:to>
      <xdr:col>24</xdr:col>
      <xdr:colOff>152400</xdr:colOff>
      <xdr:row>59</xdr:row>
      <xdr:rowOff>3399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10154</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8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63477</xdr:rowOff>
    </xdr:from>
    <xdr:to>
      <xdr:col>24</xdr:col>
      <xdr:colOff>152400</xdr:colOff>
      <xdr:row>51</xdr:row>
      <xdr:rowOff>63477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80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148020</xdr:rowOff>
    </xdr:from>
    <xdr:to>
      <xdr:col>24</xdr:col>
      <xdr:colOff>63500</xdr:colOff>
      <xdr:row>57</xdr:row>
      <xdr:rowOff>66769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749220"/>
          <a:ext cx="838200" cy="9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95923</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685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117496</xdr:rowOff>
    </xdr:from>
    <xdr:to>
      <xdr:col>24</xdr:col>
      <xdr:colOff>114300</xdr:colOff>
      <xdr:row>58</xdr:row>
      <xdr:rowOff>47646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55299</xdr:rowOff>
    </xdr:from>
    <xdr:to>
      <xdr:col>19</xdr:col>
      <xdr:colOff>177800</xdr:colOff>
      <xdr:row>57</xdr:row>
      <xdr:rowOff>66769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656499"/>
          <a:ext cx="889000" cy="18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122558</xdr:rowOff>
    </xdr:from>
    <xdr:to>
      <xdr:col>20</xdr:col>
      <xdr:colOff>38100</xdr:colOff>
      <xdr:row>58</xdr:row>
      <xdr:rowOff>52708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43835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98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136272</xdr:rowOff>
    </xdr:from>
    <xdr:to>
      <xdr:col>15</xdr:col>
      <xdr:colOff>50800</xdr:colOff>
      <xdr:row>56</xdr:row>
      <xdr:rowOff>55299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566022"/>
          <a:ext cx="889000" cy="9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104806</xdr:rowOff>
    </xdr:from>
    <xdr:to>
      <xdr:col>15</xdr:col>
      <xdr:colOff>101600</xdr:colOff>
      <xdr:row>58</xdr:row>
      <xdr:rowOff>34956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26083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9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136272</xdr:rowOff>
    </xdr:from>
    <xdr:to>
      <xdr:col>10</xdr:col>
      <xdr:colOff>114300</xdr:colOff>
      <xdr:row>56</xdr:row>
      <xdr:rowOff>143925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566022"/>
          <a:ext cx="889000" cy="17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111819</xdr:rowOff>
    </xdr:from>
    <xdr:to>
      <xdr:col>10</xdr:col>
      <xdr:colOff>165100</xdr:colOff>
      <xdr:row>58</xdr:row>
      <xdr:rowOff>41969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33096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977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155896</xdr:rowOff>
    </xdr:from>
    <xdr:to>
      <xdr:col>6</xdr:col>
      <xdr:colOff>38100</xdr:colOff>
      <xdr:row>58</xdr:row>
      <xdr:rowOff>86046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77173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1002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97220</xdr:rowOff>
    </xdr:from>
    <xdr:to>
      <xdr:col>24</xdr:col>
      <xdr:colOff>114300</xdr:colOff>
      <xdr:row>57</xdr:row>
      <xdr:rowOff>27370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120097</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549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15969</xdr:rowOff>
    </xdr:from>
    <xdr:to>
      <xdr:col>20</xdr:col>
      <xdr:colOff>38100</xdr:colOff>
      <xdr:row>57</xdr:row>
      <xdr:rowOff>117569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8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134096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56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4499</xdr:rowOff>
    </xdr:from>
    <xdr:to>
      <xdr:col>15</xdr:col>
      <xdr:colOff>101600</xdr:colOff>
      <xdr:row>56</xdr:row>
      <xdr:rowOff>106099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60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122626</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380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85472</xdr:rowOff>
    </xdr:from>
    <xdr:to>
      <xdr:col>10</xdr:col>
      <xdr:colOff>165100</xdr:colOff>
      <xdr:row>56</xdr:row>
      <xdr:rowOff>15622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51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32149</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290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93125</xdr:rowOff>
    </xdr:from>
    <xdr:to>
      <xdr:col>6</xdr:col>
      <xdr:colOff>38100</xdr:colOff>
      <xdr:row>57</xdr:row>
      <xdr:rowOff>23275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6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39802</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46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65847</xdr:rowOff>
    </xdr:from>
    <xdr:to>
      <xdr:col>24</xdr:col>
      <xdr:colOff>62865</xdr:colOff>
      <xdr:row>78</xdr:row>
      <xdr:rowOff>124681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8797"/>
          <a:ext cx="1270" cy="125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128508</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124681</xdr:rowOff>
    </xdr:from>
    <xdr:to>
      <xdr:col>24</xdr:col>
      <xdr:colOff>152400</xdr:colOff>
      <xdr:row>78</xdr:row>
      <xdr:rowOff>124681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97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12524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4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65847</xdr:rowOff>
    </xdr:from>
    <xdr:to>
      <xdr:col>24</xdr:col>
      <xdr:colOff>152400</xdr:colOff>
      <xdr:row>71</xdr:row>
      <xdr:rowOff>65847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76698</xdr:rowOff>
    </xdr:from>
    <xdr:to>
      <xdr:col>24</xdr:col>
      <xdr:colOff>63500</xdr:colOff>
      <xdr:row>77</xdr:row>
      <xdr:rowOff>96069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278348"/>
          <a:ext cx="838200" cy="19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166435</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5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143558</xdr:rowOff>
    </xdr:from>
    <xdr:to>
      <xdr:col>24</xdr:col>
      <xdr:colOff>114300</xdr:colOff>
      <xdr:row>76</xdr:row>
      <xdr:rowOff>73707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96069</xdr:rowOff>
    </xdr:from>
    <xdr:to>
      <xdr:col>19</xdr:col>
      <xdr:colOff>177800</xdr:colOff>
      <xdr:row>77</xdr:row>
      <xdr:rowOff>120893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297719"/>
          <a:ext cx="889000" cy="2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3663</xdr:rowOff>
    </xdr:from>
    <xdr:to>
      <xdr:col>20</xdr:col>
      <xdr:colOff>38100</xdr:colOff>
      <xdr:row>76</xdr:row>
      <xdr:rowOff>105263</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121790</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80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120893</xdr:rowOff>
    </xdr:from>
    <xdr:to>
      <xdr:col>15</xdr:col>
      <xdr:colOff>50800</xdr:colOff>
      <xdr:row>77</xdr:row>
      <xdr:rowOff>141094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22543"/>
          <a:ext cx="889000" cy="20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16090</xdr:rowOff>
    </xdr:from>
    <xdr:to>
      <xdr:col>15</xdr:col>
      <xdr:colOff>101600</xdr:colOff>
      <xdr:row>76</xdr:row>
      <xdr:rowOff>117690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134218</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2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63173</xdr:rowOff>
    </xdr:from>
    <xdr:to>
      <xdr:col>10</xdr:col>
      <xdr:colOff>114300</xdr:colOff>
      <xdr:row>77</xdr:row>
      <xdr:rowOff>141094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264823"/>
          <a:ext cx="889000" cy="7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27910</xdr:rowOff>
    </xdr:from>
    <xdr:to>
      <xdr:col>10</xdr:col>
      <xdr:colOff>165100</xdr:colOff>
      <xdr:row>76</xdr:row>
      <xdr:rowOff>129510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146036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3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98814</xdr:rowOff>
    </xdr:from>
    <xdr:to>
      <xdr:col>6</xdr:col>
      <xdr:colOff>38100</xdr:colOff>
      <xdr:row>77</xdr:row>
      <xdr:rowOff>28964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2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45490</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0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25898</xdr:rowOff>
    </xdr:from>
    <xdr:to>
      <xdr:col>24</xdr:col>
      <xdr:colOff>114300</xdr:colOff>
      <xdr:row>77</xdr:row>
      <xdr:rowOff>127498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22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4325</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20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45269</xdr:rowOff>
    </xdr:from>
    <xdr:to>
      <xdr:col>20</xdr:col>
      <xdr:colOff>38100</xdr:colOff>
      <xdr:row>77</xdr:row>
      <xdr:rowOff>146869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4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137996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339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70093</xdr:rowOff>
    </xdr:from>
    <xdr:to>
      <xdr:col>15</xdr:col>
      <xdr:colOff>101600</xdr:colOff>
      <xdr:row>78</xdr:row>
      <xdr:rowOff>243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7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162820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6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90294</xdr:rowOff>
    </xdr:from>
    <xdr:to>
      <xdr:col>10</xdr:col>
      <xdr:colOff>165100</xdr:colOff>
      <xdr:row>78</xdr:row>
      <xdr:rowOff>20444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9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11571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84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12373</xdr:rowOff>
    </xdr:from>
    <xdr:to>
      <xdr:col>6</xdr:col>
      <xdr:colOff>38100</xdr:colOff>
      <xdr:row>77</xdr:row>
      <xdr:rowOff>113973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1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105100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06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164374</xdr:rowOff>
    </xdr:from>
    <xdr:to>
      <xdr:col>24</xdr:col>
      <xdr:colOff>62865</xdr:colOff>
      <xdr:row>99</xdr:row>
      <xdr:rowOff>7258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94874"/>
          <a:ext cx="1270" cy="1385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11085</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8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7258</xdr:rowOff>
    </xdr:from>
    <xdr:to>
      <xdr:col>24</xdr:col>
      <xdr:colOff>152400</xdr:colOff>
      <xdr:row>99</xdr:row>
      <xdr:rowOff>7258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8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111051</xdr:rowOff>
    </xdr:from>
    <xdr:ext cx="690189"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701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1,120,571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164374</xdr:rowOff>
    </xdr:from>
    <xdr:to>
      <xdr:col>24</xdr:col>
      <xdr:colOff>152400</xdr:colOff>
      <xdr:row>90</xdr:row>
      <xdr:rowOff>164374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9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123143</xdr:rowOff>
    </xdr:from>
    <xdr:to>
      <xdr:col>24</xdr:col>
      <xdr:colOff>63500</xdr:colOff>
      <xdr:row>98</xdr:row>
      <xdr:rowOff>125568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925243"/>
          <a:ext cx="838200" cy="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96299</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72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73422</xdr:rowOff>
    </xdr:from>
    <xdr:to>
      <xdr:col>24</xdr:col>
      <xdr:colOff>114300</xdr:colOff>
      <xdr:row>99</xdr:row>
      <xdr:rowOff>3572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123143</xdr:rowOff>
    </xdr:from>
    <xdr:to>
      <xdr:col>19</xdr:col>
      <xdr:colOff>177800</xdr:colOff>
      <xdr:row>98</xdr:row>
      <xdr:rowOff>132961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25243"/>
          <a:ext cx="889000" cy="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66602</xdr:rowOff>
    </xdr:from>
    <xdr:to>
      <xdr:col>20</xdr:col>
      <xdr:colOff>38100</xdr:colOff>
      <xdr:row>98</xdr:row>
      <xdr:rowOff>168202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13279</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132961</xdr:rowOff>
    </xdr:from>
    <xdr:to>
      <xdr:col>15</xdr:col>
      <xdr:colOff>50800</xdr:colOff>
      <xdr:row>98</xdr:row>
      <xdr:rowOff>136099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35061"/>
          <a:ext cx="889000" cy="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68032</xdr:rowOff>
    </xdr:from>
    <xdr:to>
      <xdr:col>15</xdr:col>
      <xdr:colOff>101600</xdr:colOff>
      <xdr:row>98</xdr:row>
      <xdr:rowOff>169632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7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14709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4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135851</xdr:rowOff>
    </xdr:from>
    <xdr:to>
      <xdr:col>10</xdr:col>
      <xdr:colOff>114300</xdr:colOff>
      <xdr:row>98</xdr:row>
      <xdr:rowOff>136099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937951"/>
          <a:ext cx="889000" cy="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66061</xdr:rowOff>
    </xdr:from>
    <xdr:to>
      <xdr:col>10</xdr:col>
      <xdr:colOff>165100</xdr:colOff>
      <xdr:row>98</xdr:row>
      <xdr:rowOff>167661</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6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12738</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4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75251</xdr:rowOff>
    </xdr:from>
    <xdr:to>
      <xdr:col>6</xdr:col>
      <xdr:colOff>38100</xdr:colOff>
      <xdr:row>99</xdr:row>
      <xdr:rowOff>5401</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7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21928</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5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74768</xdr:rowOff>
    </xdr:from>
    <xdr:to>
      <xdr:col>24</xdr:col>
      <xdr:colOff>114300</xdr:colOff>
      <xdr:row>99</xdr:row>
      <xdr:rowOff>4918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7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51849</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5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72343</xdr:rowOff>
    </xdr:from>
    <xdr:to>
      <xdr:col>20</xdr:col>
      <xdr:colOff>38100</xdr:colOff>
      <xdr:row>99</xdr:row>
      <xdr:rowOff>2493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7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165070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6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82161</xdr:rowOff>
    </xdr:from>
    <xdr:to>
      <xdr:col>15</xdr:col>
      <xdr:colOff>101600</xdr:colOff>
      <xdr:row>99</xdr:row>
      <xdr:rowOff>12311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3438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7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85299</xdr:rowOff>
    </xdr:from>
    <xdr:to>
      <xdr:col>10</xdr:col>
      <xdr:colOff>165100</xdr:colOff>
      <xdr:row>99</xdr:row>
      <xdr:rowOff>15449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8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6576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8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85051</xdr:rowOff>
    </xdr:from>
    <xdr:to>
      <xdr:col>6</xdr:col>
      <xdr:colOff>38100</xdr:colOff>
      <xdr:row>99</xdr:row>
      <xdr:rowOff>15201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8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6328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7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100686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441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47363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1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100686</xdr:rowOff>
    </xdr:from>
    <xdr:to>
      <xdr:col>55</xdr:col>
      <xdr:colOff>88900</xdr:colOff>
      <xdr:row>30</xdr:row>
      <xdr:rowOff>100686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4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44374</xdr:rowOff>
    </xdr:from>
    <xdr:to>
      <xdr:col>55</xdr:col>
      <xdr:colOff>0</xdr:colOff>
      <xdr:row>39</xdr:row>
      <xdr:rowOff>44374</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09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96842</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40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73964</xdr:rowOff>
    </xdr:from>
    <xdr:to>
      <xdr:col>55</xdr:col>
      <xdr:colOff>50800</xdr:colOff>
      <xdr:row>39</xdr:row>
      <xdr:rowOff>4114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44374</xdr:rowOff>
    </xdr:from>
    <xdr:to>
      <xdr:col>50</xdr:col>
      <xdr:colOff>114300</xdr:colOff>
      <xdr:row>39</xdr:row>
      <xdr:rowOff>44374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0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71755</xdr:rowOff>
    </xdr:from>
    <xdr:to>
      <xdr:col>50</xdr:col>
      <xdr:colOff>165100</xdr:colOff>
      <xdr:row>39</xdr:row>
      <xdr:rowOff>1905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18432</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44374</xdr:rowOff>
    </xdr:from>
    <xdr:to>
      <xdr:col>45</xdr:col>
      <xdr:colOff>177800</xdr:colOff>
      <xdr:row>39</xdr:row>
      <xdr:rowOff>44374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0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73737</xdr:rowOff>
    </xdr:from>
    <xdr:to>
      <xdr:col>46</xdr:col>
      <xdr:colOff>38100</xdr:colOff>
      <xdr:row>39</xdr:row>
      <xdr:rowOff>3887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20413</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44374</xdr:rowOff>
    </xdr:from>
    <xdr:to>
      <xdr:col>41</xdr:col>
      <xdr:colOff>50800</xdr:colOff>
      <xdr:row>39</xdr:row>
      <xdr:rowOff>44374</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0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66954</xdr:rowOff>
    </xdr:from>
    <xdr:to>
      <xdr:col>41</xdr:col>
      <xdr:colOff>101600</xdr:colOff>
      <xdr:row>38</xdr:row>
      <xdr:rowOff>168554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13631</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55372</xdr:rowOff>
    </xdr:from>
    <xdr:to>
      <xdr:col>36</xdr:col>
      <xdr:colOff>165100</xdr:colOff>
      <xdr:row>38</xdr:row>
      <xdr:rowOff>156972</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2049</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165024</xdr:rowOff>
    </xdr:from>
    <xdr:to>
      <xdr:col>55</xdr:col>
      <xdr:colOff>50800</xdr:colOff>
      <xdr:row>39</xdr:row>
      <xdr:rowOff>95174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79951</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0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165024</xdr:rowOff>
    </xdr:from>
    <xdr:to>
      <xdr:col>50</xdr:col>
      <xdr:colOff>165100</xdr:colOff>
      <xdr:row>39</xdr:row>
      <xdr:rowOff>95174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86301</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165024</xdr:rowOff>
    </xdr:from>
    <xdr:to>
      <xdr:col>46</xdr:col>
      <xdr:colOff>38100</xdr:colOff>
      <xdr:row>39</xdr:row>
      <xdr:rowOff>95174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86301</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165024</xdr:rowOff>
    </xdr:from>
    <xdr:to>
      <xdr:col>41</xdr:col>
      <xdr:colOff>101600</xdr:colOff>
      <xdr:row>39</xdr:row>
      <xdr:rowOff>95174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86301</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165024</xdr:rowOff>
    </xdr:from>
    <xdr:to>
      <xdr:col>36</xdr:col>
      <xdr:colOff>165100</xdr:colOff>
      <xdr:row>39</xdr:row>
      <xdr:rowOff>95174</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86301</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100186</xdr:rowOff>
    </xdr:from>
    <xdr:to>
      <xdr:col>54</xdr:col>
      <xdr:colOff>189865</xdr:colOff>
      <xdr:row>58</xdr:row>
      <xdr:rowOff>15850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72686"/>
          <a:ext cx="1270" cy="1287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19677</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99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15850</xdr:rowOff>
    </xdr:from>
    <xdr:to>
      <xdr:col>55</xdr:col>
      <xdr:colOff>88900</xdr:colOff>
      <xdr:row>58</xdr:row>
      <xdr:rowOff>15850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995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46863</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4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226,914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100186</xdr:rowOff>
    </xdr:from>
    <xdr:to>
      <xdr:col>55</xdr:col>
      <xdr:colOff>88900</xdr:colOff>
      <xdr:row>50</xdr:row>
      <xdr:rowOff>100186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72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169561</xdr:rowOff>
    </xdr:from>
    <xdr:to>
      <xdr:col>55</xdr:col>
      <xdr:colOff>0</xdr:colOff>
      <xdr:row>58</xdr:row>
      <xdr:rowOff>15850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942211"/>
          <a:ext cx="838200" cy="1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71224</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500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48347</xdr:rowOff>
    </xdr:from>
    <xdr:to>
      <xdr:col>55</xdr:col>
      <xdr:colOff>50800</xdr:colOff>
      <xdr:row>56</xdr:row>
      <xdr:rowOff>149947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64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169561</xdr:rowOff>
    </xdr:from>
    <xdr:to>
      <xdr:col>50</xdr:col>
      <xdr:colOff>114300</xdr:colOff>
      <xdr:row>57</xdr:row>
      <xdr:rowOff>170269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942211"/>
          <a:ext cx="889000" cy="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59559</xdr:rowOff>
    </xdr:from>
    <xdr:to>
      <xdr:col>50</xdr:col>
      <xdr:colOff>165100</xdr:colOff>
      <xdr:row>56</xdr:row>
      <xdr:rowOff>161159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6236</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43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170269</xdr:rowOff>
    </xdr:from>
    <xdr:to>
      <xdr:col>45</xdr:col>
      <xdr:colOff>177800</xdr:colOff>
      <xdr:row>58</xdr:row>
      <xdr:rowOff>3415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942919"/>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49181</xdr:rowOff>
    </xdr:from>
    <xdr:to>
      <xdr:col>46</xdr:col>
      <xdr:colOff>38100</xdr:colOff>
      <xdr:row>56</xdr:row>
      <xdr:rowOff>150781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167308</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42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3415</xdr:rowOff>
    </xdr:from>
    <xdr:to>
      <xdr:col>41</xdr:col>
      <xdr:colOff>50800</xdr:colOff>
      <xdr:row>58</xdr:row>
      <xdr:rowOff>6929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947515"/>
          <a:ext cx="889000" cy="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91398</xdr:rowOff>
    </xdr:from>
    <xdr:to>
      <xdr:col>41</xdr:col>
      <xdr:colOff>101600</xdr:colOff>
      <xdr:row>57</xdr:row>
      <xdr:rowOff>21548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38075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46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93918</xdr:rowOff>
    </xdr:from>
    <xdr:to>
      <xdr:col>36</xdr:col>
      <xdr:colOff>165100</xdr:colOff>
      <xdr:row>57</xdr:row>
      <xdr:rowOff>24068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40595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136500</xdr:rowOff>
    </xdr:from>
    <xdr:to>
      <xdr:col>55</xdr:col>
      <xdr:colOff>50800</xdr:colOff>
      <xdr:row>58</xdr:row>
      <xdr:rowOff>66650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90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51427</xdr:rowOff>
    </xdr:from>
    <xdr:ext cx="469744"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82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118761</xdr:rowOff>
    </xdr:from>
    <xdr:to>
      <xdr:col>50</xdr:col>
      <xdr:colOff>165100</xdr:colOff>
      <xdr:row>58</xdr:row>
      <xdr:rowOff>48911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89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40038</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04428" y="9984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119469</xdr:rowOff>
    </xdr:from>
    <xdr:to>
      <xdr:col>46</xdr:col>
      <xdr:colOff>38100</xdr:colOff>
      <xdr:row>58</xdr:row>
      <xdr:rowOff>49619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89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40746</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15428" y="9984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124065</xdr:rowOff>
    </xdr:from>
    <xdr:to>
      <xdr:col>41</xdr:col>
      <xdr:colOff>101600</xdr:colOff>
      <xdr:row>58</xdr:row>
      <xdr:rowOff>54215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89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45342</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26428" y="998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127579</xdr:rowOff>
    </xdr:from>
    <xdr:to>
      <xdr:col>36</xdr:col>
      <xdr:colOff>165100</xdr:colOff>
      <xdr:row>58</xdr:row>
      <xdr:rowOff>57729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90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48856</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37428" y="999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115691</xdr:rowOff>
    </xdr:from>
    <xdr:to>
      <xdr:col>54</xdr:col>
      <xdr:colOff>189865</xdr:colOff>
      <xdr:row>79</xdr:row>
      <xdr:rowOff>41658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88641"/>
          <a:ext cx="1270" cy="1297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45485</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9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41658</xdr:rowOff>
    </xdr:from>
    <xdr:to>
      <xdr:col>55</xdr:col>
      <xdr:colOff>88900</xdr:colOff>
      <xdr:row>79</xdr:row>
      <xdr:rowOff>41658</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8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62368</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206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682,603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115691</xdr:rowOff>
    </xdr:from>
    <xdr:to>
      <xdr:col>55</xdr:col>
      <xdr:colOff>88900</xdr:colOff>
      <xdr:row>71</xdr:row>
      <xdr:rowOff>115691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8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13768</xdr:rowOff>
    </xdr:from>
    <xdr:to>
      <xdr:col>55</xdr:col>
      <xdr:colOff>0</xdr:colOff>
      <xdr:row>78</xdr:row>
      <xdr:rowOff>59376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386868"/>
          <a:ext cx="838200" cy="4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74607</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447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96180</xdr:rowOff>
    </xdr:from>
    <xdr:to>
      <xdr:col>55</xdr:col>
      <xdr:colOff>50800</xdr:colOff>
      <xdr:row>79</xdr:row>
      <xdr:rowOff>26330</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46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117060</xdr:rowOff>
    </xdr:from>
    <xdr:to>
      <xdr:col>50</xdr:col>
      <xdr:colOff>114300</xdr:colOff>
      <xdr:row>78</xdr:row>
      <xdr:rowOff>13768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318710"/>
          <a:ext cx="889000" cy="6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109342</xdr:rowOff>
    </xdr:from>
    <xdr:to>
      <xdr:col>50</xdr:col>
      <xdr:colOff>165100</xdr:colOff>
      <xdr:row>79</xdr:row>
      <xdr:rowOff>39492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4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30619</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57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117060</xdr:rowOff>
    </xdr:from>
    <xdr:to>
      <xdr:col>45</xdr:col>
      <xdr:colOff>177800</xdr:colOff>
      <xdr:row>78</xdr:row>
      <xdr:rowOff>143571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318710"/>
          <a:ext cx="889000" cy="19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111420</xdr:rowOff>
    </xdr:from>
    <xdr:to>
      <xdr:col>46</xdr:col>
      <xdr:colOff>38100</xdr:colOff>
      <xdr:row>79</xdr:row>
      <xdr:rowOff>41570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48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32697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57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133815</xdr:rowOff>
    </xdr:from>
    <xdr:to>
      <xdr:col>41</xdr:col>
      <xdr:colOff>50800</xdr:colOff>
      <xdr:row>78</xdr:row>
      <xdr:rowOff>143571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506915"/>
          <a:ext cx="889000" cy="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118599</xdr:rowOff>
    </xdr:from>
    <xdr:to>
      <xdr:col>41</xdr:col>
      <xdr:colOff>101600</xdr:colOff>
      <xdr:row>79</xdr:row>
      <xdr:rowOff>48749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49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39876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5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119117</xdr:rowOff>
    </xdr:from>
    <xdr:to>
      <xdr:col>36</xdr:col>
      <xdr:colOff>165100</xdr:colOff>
      <xdr:row>79</xdr:row>
      <xdr:rowOff>49267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49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40394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58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8576</xdr:rowOff>
    </xdr:from>
    <xdr:to>
      <xdr:col>55</xdr:col>
      <xdr:colOff>50800</xdr:colOff>
      <xdr:row>78</xdr:row>
      <xdr:rowOff>110176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38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31453</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23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134418</xdr:rowOff>
    </xdr:from>
    <xdr:to>
      <xdr:col>50</xdr:col>
      <xdr:colOff>165100</xdr:colOff>
      <xdr:row>78</xdr:row>
      <xdr:rowOff>64568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33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81095</xdr:rowOff>
    </xdr:from>
    <xdr:ext cx="59901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39795" y="13111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66260</xdr:rowOff>
    </xdr:from>
    <xdr:to>
      <xdr:col>46</xdr:col>
      <xdr:colOff>38100</xdr:colOff>
      <xdr:row>77</xdr:row>
      <xdr:rowOff>167860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26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12937</xdr:rowOff>
    </xdr:from>
    <xdr:ext cx="59901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50795" y="1304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92771</xdr:rowOff>
    </xdr:from>
    <xdr:to>
      <xdr:col>41</xdr:col>
      <xdr:colOff>101600</xdr:colOff>
      <xdr:row>79</xdr:row>
      <xdr:rowOff>22921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46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39448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24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83015</xdr:rowOff>
    </xdr:from>
    <xdr:to>
      <xdr:col>36</xdr:col>
      <xdr:colOff>165100</xdr:colOff>
      <xdr:row>79</xdr:row>
      <xdr:rowOff>13165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45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29692</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23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92419</xdr:rowOff>
    </xdr:from>
    <xdr:to>
      <xdr:col>54</xdr:col>
      <xdr:colOff>189865</xdr:colOff>
      <xdr:row>99</xdr:row>
      <xdr:rowOff>62584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522919"/>
          <a:ext cx="1270" cy="151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66411</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703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62584</xdr:rowOff>
    </xdr:from>
    <xdr:to>
      <xdr:col>55</xdr:col>
      <xdr:colOff>88900</xdr:colOff>
      <xdr:row>99</xdr:row>
      <xdr:rowOff>62584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70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39096</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9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474,478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92419</xdr:rowOff>
    </xdr:from>
    <xdr:to>
      <xdr:col>55</xdr:col>
      <xdr:colOff>88900</xdr:colOff>
      <xdr:row>90</xdr:row>
      <xdr:rowOff>92419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5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89950</xdr:rowOff>
    </xdr:from>
    <xdr:to>
      <xdr:col>55</xdr:col>
      <xdr:colOff>0</xdr:colOff>
      <xdr:row>97</xdr:row>
      <xdr:rowOff>102687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720600"/>
          <a:ext cx="838200" cy="1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70783</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701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92356</xdr:rowOff>
    </xdr:from>
    <xdr:to>
      <xdr:col>55</xdr:col>
      <xdr:colOff>50800</xdr:colOff>
      <xdr:row>98</xdr:row>
      <xdr:rowOff>22506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72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102687</xdr:rowOff>
    </xdr:from>
    <xdr:to>
      <xdr:col>50</xdr:col>
      <xdr:colOff>114300</xdr:colOff>
      <xdr:row>97</xdr:row>
      <xdr:rowOff>129929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733337"/>
          <a:ext cx="889000" cy="2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127935</xdr:rowOff>
    </xdr:from>
    <xdr:to>
      <xdr:col>50</xdr:col>
      <xdr:colOff>165100</xdr:colOff>
      <xdr:row>98</xdr:row>
      <xdr:rowOff>58085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7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49212</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85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61415</xdr:rowOff>
    </xdr:from>
    <xdr:to>
      <xdr:col>45</xdr:col>
      <xdr:colOff>177800</xdr:colOff>
      <xdr:row>97</xdr:row>
      <xdr:rowOff>129929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692065"/>
          <a:ext cx="889000" cy="68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142021</xdr:rowOff>
    </xdr:from>
    <xdr:to>
      <xdr:col>46</xdr:col>
      <xdr:colOff>38100</xdr:colOff>
      <xdr:row>98</xdr:row>
      <xdr:rowOff>72171</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77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63298</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86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61415</xdr:rowOff>
    </xdr:from>
    <xdr:to>
      <xdr:col>41</xdr:col>
      <xdr:colOff>50800</xdr:colOff>
      <xdr:row>97</xdr:row>
      <xdr:rowOff>87990</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692065"/>
          <a:ext cx="889000" cy="2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135982</xdr:rowOff>
    </xdr:from>
    <xdr:to>
      <xdr:col>41</xdr:col>
      <xdr:colOff>101600</xdr:colOff>
      <xdr:row>98</xdr:row>
      <xdr:rowOff>66132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76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57259</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85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152287</xdr:rowOff>
    </xdr:from>
    <xdr:to>
      <xdr:col>36</xdr:col>
      <xdr:colOff>165100</xdr:colOff>
      <xdr:row>98</xdr:row>
      <xdr:rowOff>82437</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7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73564</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8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39150</xdr:rowOff>
    </xdr:from>
    <xdr:to>
      <xdr:col>55</xdr:col>
      <xdr:colOff>50800</xdr:colOff>
      <xdr:row>97</xdr:row>
      <xdr:rowOff>140750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66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62027</xdr:rowOff>
    </xdr:from>
    <xdr:ext cx="599010"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521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51887</xdr:rowOff>
    </xdr:from>
    <xdr:to>
      <xdr:col>50</xdr:col>
      <xdr:colOff>165100</xdr:colOff>
      <xdr:row>97</xdr:row>
      <xdr:rowOff>153487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68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170014</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39795" y="16457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79129</xdr:rowOff>
    </xdr:from>
    <xdr:to>
      <xdr:col>46</xdr:col>
      <xdr:colOff>38100</xdr:colOff>
      <xdr:row>98</xdr:row>
      <xdr:rowOff>9279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70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25806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48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10615</xdr:rowOff>
    </xdr:from>
    <xdr:to>
      <xdr:col>41</xdr:col>
      <xdr:colOff>101600</xdr:colOff>
      <xdr:row>97</xdr:row>
      <xdr:rowOff>112215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64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128742</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61795" y="16416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37190</xdr:rowOff>
    </xdr:from>
    <xdr:to>
      <xdr:col>36</xdr:col>
      <xdr:colOff>165100</xdr:colOff>
      <xdr:row>97</xdr:row>
      <xdr:rowOff>138790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66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155317</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672795" y="16443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82359</xdr:rowOff>
    </xdr:from>
    <xdr:to>
      <xdr:col>85</xdr:col>
      <xdr:colOff>126364</xdr:colOff>
      <xdr:row>39</xdr:row>
      <xdr:rowOff>124631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97309"/>
          <a:ext cx="1269" cy="141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128458</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81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124631</xdr:rowOff>
    </xdr:from>
    <xdr:to>
      <xdr:col>86</xdr:col>
      <xdr:colOff>25400</xdr:colOff>
      <xdr:row>39</xdr:row>
      <xdr:rowOff>124631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811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29036</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7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90,010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82359</xdr:rowOff>
    </xdr:from>
    <xdr:to>
      <xdr:col>86</xdr:col>
      <xdr:colOff>25400</xdr:colOff>
      <xdr:row>31</xdr:row>
      <xdr:rowOff>82359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97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125546</xdr:rowOff>
    </xdr:from>
    <xdr:to>
      <xdr:col>85</xdr:col>
      <xdr:colOff>127000</xdr:colOff>
      <xdr:row>37</xdr:row>
      <xdr:rowOff>154349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469196"/>
          <a:ext cx="8382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42911</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15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20034</xdr:rowOff>
    </xdr:from>
    <xdr:to>
      <xdr:col>85</xdr:col>
      <xdr:colOff>177800</xdr:colOff>
      <xdr:row>37</xdr:row>
      <xdr:rowOff>121634</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125546</xdr:rowOff>
    </xdr:from>
    <xdr:to>
      <xdr:col>81</xdr:col>
      <xdr:colOff>50800</xdr:colOff>
      <xdr:row>38</xdr:row>
      <xdr:rowOff>91466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469196"/>
          <a:ext cx="889000" cy="13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55448</xdr:rowOff>
    </xdr:from>
    <xdr:to>
      <xdr:col>81</xdr:col>
      <xdr:colOff>101600</xdr:colOff>
      <xdr:row>37</xdr:row>
      <xdr:rowOff>157048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2125</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77940</xdr:rowOff>
    </xdr:from>
    <xdr:to>
      <xdr:col>76</xdr:col>
      <xdr:colOff>114300</xdr:colOff>
      <xdr:row>38</xdr:row>
      <xdr:rowOff>91466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593040"/>
          <a:ext cx="889000" cy="1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90005</xdr:rowOff>
    </xdr:from>
    <xdr:to>
      <xdr:col>76</xdr:col>
      <xdr:colOff>165100</xdr:colOff>
      <xdr:row>38</xdr:row>
      <xdr:rowOff>20155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36682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88379</xdr:rowOff>
    </xdr:from>
    <xdr:to>
      <xdr:col>71</xdr:col>
      <xdr:colOff>177800</xdr:colOff>
      <xdr:row>38</xdr:row>
      <xdr:rowOff>77940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260579"/>
          <a:ext cx="889000" cy="3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60154</xdr:rowOff>
    </xdr:from>
    <xdr:to>
      <xdr:col>72</xdr:col>
      <xdr:colOff>38100</xdr:colOff>
      <xdr:row>37</xdr:row>
      <xdr:rowOff>161754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6831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1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146717</xdr:rowOff>
    </xdr:from>
    <xdr:to>
      <xdr:col>67</xdr:col>
      <xdr:colOff>101600</xdr:colOff>
      <xdr:row>37</xdr:row>
      <xdr:rowOff>76867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67994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41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103549</xdr:rowOff>
    </xdr:from>
    <xdr:to>
      <xdr:col>85</xdr:col>
      <xdr:colOff>177800</xdr:colOff>
      <xdr:row>38</xdr:row>
      <xdr:rowOff>33699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44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81976</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2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74746</xdr:rowOff>
    </xdr:from>
    <xdr:to>
      <xdr:col>81</xdr:col>
      <xdr:colOff>101600</xdr:colOff>
      <xdr:row>38</xdr:row>
      <xdr:rowOff>4896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1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167473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51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40666</xdr:rowOff>
    </xdr:from>
    <xdr:to>
      <xdr:col>76</xdr:col>
      <xdr:colOff>165100</xdr:colOff>
      <xdr:row>38</xdr:row>
      <xdr:rowOff>142266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55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133393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64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27140</xdr:rowOff>
    </xdr:from>
    <xdr:to>
      <xdr:col>72</xdr:col>
      <xdr:colOff>38100</xdr:colOff>
      <xdr:row>38</xdr:row>
      <xdr:rowOff>128740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4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119867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63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37579</xdr:rowOff>
    </xdr:from>
    <xdr:to>
      <xdr:col>67</xdr:col>
      <xdr:colOff>101600</xdr:colOff>
      <xdr:row>36</xdr:row>
      <xdr:rowOff>139179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20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155706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598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134549</xdr:rowOff>
    </xdr:from>
    <xdr:to>
      <xdr:col>85</xdr:col>
      <xdr:colOff>126364</xdr:colOff>
      <xdr:row>58</xdr:row>
      <xdr:rowOff>87199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535599"/>
          <a:ext cx="1269" cy="149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91026</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87199</xdr:rowOff>
    </xdr:from>
    <xdr:to>
      <xdr:col>86</xdr:col>
      <xdr:colOff>25400</xdr:colOff>
      <xdr:row>58</xdr:row>
      <xdr:rowOff>87199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3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81226</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31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134549</xdr:rowOff>
    </xdr:from>
    <xdr:to>
      <xdr:col>86</xdr:col>
      <xdr:colOff>25400</xdr:colOff>
      <xdr:row>49</xdr:row>
      <xdr:rowOff>134549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5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110009</xdr:rowOff>
    </xdr:from>
    <xdr:to>
      <xdr:col>85</xdr:col>
      <xdr:colOff>127000</xdr:colOff>
      <xdr:row>58</xdr:row>
      <xdr:rowOff>8876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882659"/>
          <a:ext cx="838200" cy="7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38971</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4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16094</xdr:rowOff>
    </xdr:from>
    <xdr:to>
      <xdr:col>85</xdr:col>
      <xdr:colOff>177800</xdr:colOff>
      <xdr:row>57</xdr:row>
      <xdr:rowOff>117694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110009</xdr:rowOff>
    </xdr:from>
    <xdr:to>
      <xdr:col>81</xdr:col>
      <xdr:colOff>50800</xdr:colOff>
      <xdr:row>57</xdr:row>
      <xdr:rowOff>134042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882659"/>
          <a:ext cx="889000" cy="2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66722</xdr:rowOff>
    </xdr:from>
    <xdr:to>
      <xdr:col>81</xdr:col>
      <xdr:colOff>101600</xdr:colOff>
      <xdr:row>57</xdr:row>
      <xdr:rowOff>168322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159449</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9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134042</xdr:rowOff>
    </xdr:from>
    <xdr:to>
      <xdr:col>76</xdr:col>
      <xdr:colOff>114300</xdr:colOff>
      <xdr:row>57</xdr:row>
      <xdr:rowOff>140752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906692"/>
          <a:ext cx="889000" cy="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71035</xdr:rowOff>
    </xdr:from>
    <xdr:to>
      <xdr:col>76</xdr:col>
      <xdr:colOff>165100</xdr:colOff>
      <xdr:row>58</xdr:row>
      <xdr:rowOff>1185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17712</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61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132709</xdr:rowOff>
    </xdr:from>
    <xdr:to>
      <xdr:col>71</xdr:col>
      <xdr:colOff>177800</xdr:colOff>
      <xdr:row>57</xdr:row>
      <xdr:rowOff>140752</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90535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80777</xdr:rowOff>
    </xdr:from>
    <xdr:to>
      <xdr:col>72</xdr:col>
      <xdr:colOff>38100</xdr:colOff>
      <xdr:row>58</xdr:row>
      <xdr:rowOff>10927</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5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27454</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62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70966</xdr:rowOff>
    </xdr:from>
    <xdr:to>
      <xdr:col>67</xdr:col>
      <xdr:colOff>101600</xdr:colOff>
      <xdr:row>58</xdr:row>
      <xdr:rowOff>1116</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17643</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61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129526</xdr:rowOff>
    </xdr:from>
    <xdr:to>
      <xdr:col>85</xdr:col>
      <xdr:colOff>177800</xdr:colOff>
      <xdr:row>58</xdr:row>
      <xdr:rowOff>59676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90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44453</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81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59209</xdr:rowOff>
    </xdr:from>
    <xdr:to>
      <xdr:col>81</xdr:col>
      <xdr:colOff>101600</xdr:colOff>
      <xdr:row>57</xdr:row>
      <xdr:rowOff>160809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83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5886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60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83242</xdr:rowOff>
    </xdr:from>
    <xdr:to>
      <xdr:col>76</xdr:col>
      <xdr:colOff>165100</xdr:colOff>
      <xdr:row>58</xdr:row>
      <xdr:rowOff>13392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8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4519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948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89952</xdr:rowOff>
    </xdr:from>
    <xdr:to>
      <xdr:col>72</xdr:col>
      <xdr:colOff>38100</xdr:colOff>
      <xdr:row>58</xdr:row>
      <xdr:rowOff>20102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86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11229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95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81909</xdr:rowOff>
    </xdr:from>
    <xdr:to>
      <xdr:col>67</xdr:col>
      <xdr:colOff>101600</xdr:colOff>
      <xdr:row>58</xdr:row>
      <xdr:rowOff>12059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85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3186</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94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54775</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27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1452</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54775</xdr:rowOff>
    </xdr:from>
    <xdr:to>
      <xdr:col>86</xdr:col>
      <xdr:colOff>25400</xdr:colOff>
      <xdr:row>71</xdr:row>
      <xdr:rowOff>54775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118236</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148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95359</xdr:rowOff>
    </xdr:from>
    <xdr:to>
      <xdr:col>85</xdr:col>
      <xdr:colOff>177800</xdr:colOff>
      <xdr:row>78</xdr:row>
      <xdr:rowOff>25509</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29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21437</xdr:rowOff>
    </xdr:from>
    <xdr:to>
      <xdr:col>81</xdr:col>
      <xdr:colOff>50800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65987"/>
          <a:ext cx="889000" cy="2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95929</xdr:rowOff>
    </xdr:from>
    <xdr:to>
      <xdr:col>81</xdr:col>
      <xdr:colOff>101600</xdr:colOff>
      <xdr:row>78</xdr:row>
      <xdr:rowOff>26079</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42606</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07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21437</xdr:rowOff>
    </xdr:from>
    <xdr:to>
      <xdr:col>76</xdr:col>
      <xdr:colOff>114300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565987"/>
          <a:ext cx="889000" cy="2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129457</xdr:rowOff>
    </xdr:from>
    <xdr:to>
      <xdr:col>76</xdr:col>
      <xdr:colOff>165100</xdr:colOff>
      <xdr:row>78</xdr:row>
      <xdr:rowOff>59607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76134</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10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91053</xdr:rowOff>
    </xdr:from>
    <xdr:to>
      <xdr:col>72</xdr:col>
      <xdr:colOff>38100</xdr:colOff>
      <xdr:row>78</xdr:row>
      <xdr:rowOff>21203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37730</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152679</xdr:rowOff>
    </xdr:from>
    <xdr:to>
      <xdr:col>67</xdr:col>
      <xdr:colOff>101600</xdr:colOff>
      <xdr:row>78</xdr:row>
      <xdr:rowOff>82829</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99356</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1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142087</xdr:rowOff>
    </xdr:from>
    <xdr:to>
      <xdr:col>76</xdr:col>
      <xdr:colOff>165100</xdr:colOff>
      <xdr:row>79</xdr:row>
      <xdr:rowOff>72237</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1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63364</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607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150713</xdr:rowOff>
    </xdr:from>
    <xdr:to>
      <xdr:col>85</xdr:col>
      <xdr:colOff>126364</xdr:colOff>
      <xdr:row>98</xdr:row>
      <xdr:rowOff>98941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81213"/>
          <a:ext cx="1269" cy="131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102768</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0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98941</xdr:rowOff>
    </xdr:from>
    <xdr:to>
      <xdr:col>86</xdr:col>
      <xdr:colOff>25400</xdr:colOff>
      <xdr:row>98</xdr:row>
      <xdr:rowOff>98941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0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97390</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56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150713</xdr:rowOff>
    </xdr:from>
    <xdr:to>
      <xdr:col>86</xdr:col>
      <xdr:colOff>25400</xdr:colOff>
      <xdr:row>90</xdr:row>
      <xdr:rowOff>150713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8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86020</xdr:rowOff>
    </xdr:from>
    <xdr:to>
      <xdr:col>85</xdr:col>
      <xdr:colOff>127000</xdr:colOff>
      <xdr:row>97</xdr:row>
      <xdr:rowOff>97679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716670"/>
          <a:ext cx="8382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127254</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415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104377</xdr:rowOff>
    </xdr:from>
    <xdr:to>
      <xdr:col>85</xdr:col>
      <xdr:colOff>177800</xdr:colOff>
      <xdr:row>97</xdr:row>
      <xdr:rowOff>34527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97679</xdr:rowOff>
    </xdr:from>
    <xdr:to>
      <xdr:col>81</xdr:col>
      <xdr:colOff>50800</xdr:colOff>
      <xdr:row>97</xdr:row>
      <xdr:rowOff>115021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728329"/>
          <a:ext cx="889000" cy="1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88872</xdr:rowOff>
    </xdr:from>
    <xdr:to>
      <xdr:col>81</xdr:col>
      <xdr:colOff>101600</xdr:colOff>
      <xdr:row>97</xdr:row>
      <xdr:rowOff>19022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35549</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115021</xdr:rowOff>
    </xdr:from>
    <xdr:to>
      <xdr:col>76</xdr:col>
      <xdr:colOff>114300</xdr:colOff>
      <xdr:row>97</xdr:row>
      <xdr:rowOff>135114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745671"/>
          <a:ext cx="889000" cy="20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88081</xdr:rowOff>
    </xdr:from>
    <xdr:to>
      <xdr:col>76</xdr:col>
      <xdr:colOff>165100</xdr:colOff>
      <xdr:row>97</xdr:row>
      <xdr:rowOff>18231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34758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135114</xdr:rowOff>
    </xdr:from>
    <xdr:to>
      <xdr:col>71</xdr:col>
      <xdr:colOff>177800</xdr:colOff>
      <xdr:row>97</xdr:row>
      <xdr:rowOff>151505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765764"/>
          <a:ext cx="889000" cy="1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102904</xdr:rowOff>
    </xdr:from>
    <xdr:to>
      <xdr:col>72</xdr:col>
      <xdr:colOff>38100</xdr:colOff>
      <xdr:row>97</xdr:row>
      <xdr:rowOff>33054</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49581</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122816</xdr:rowOff>
    </xdr:from>
    <xdr:to>
      <xdr:col>67</xdr:col>
      <xdr:colOff>101600</xdr:colOff>
      <xdr:row>97</xdr:row>
      <xdr:rowOff>52966</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69493</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35220</xdr:rowOff>
    </xdr:from>
    <xdr:to>
      <xdr:col>85</xdr:col>
      <xdr:colOff>177800</xdr:colOff>
      <xdr:row>97</xdr:row>
      <xdr:rowOff>136820</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66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13647</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64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46879</xdr:rowOff>
    </xdr:from>
    <xdr:to>
      <xdr:col>81</xdr:col>
      <xdr:colOff>101600</xdr:colOff>
      <xdr:row>97</xdr:row>
      <xdr:rowOff>148479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67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139606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77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64221</xdr:rowOff>
    </xdr:from>
    <xdr:to>
      <xdr:col>76</xdr:col>
      <xdr:colOff>165100</xdr:colOff>
      <xdr:row>97</xdr:row>
      <xdr:rowOff>165821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69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156948</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78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84314</xdr:rowOff>
    </xdr:from>
    <xdr:to>
      <xdr:col>72</xdr:col>
      <xdr:colOff>38100</xdr:colOff>
      <xdr:row>98</xdr:row>
      <xdr:rowOff>14464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71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5591</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80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100705</xdr:rowOff>
    </xdr:from>
    <xdr:to>
      <xdr:col>67</xdr:col>
      <xdr:colOff>101600</xdr:colOff>
      <xdr:row>98</xdr:row>
      <xdr:rowOff>30855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73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21982</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82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115824</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430774"/>
          <a:ext cx="1269" cy="1300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55516</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42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62501</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20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115824</xdr:rowOff>
    </xdr:from>
    <xdr:to>
      <xdr:col>116</xdr:col>
      <xdr:colOff>152400</xdr:colOff>
      <xdr:row>31</xdr:row>
      <xdr:rowOff>115824</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43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144416</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880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121539</xdr:rowOff>
    </xdr:from>
    <xdr:to>
      <xdr:col>116</xdr:col>
      <xdr:colOff>114300</xdr:colOff>
      <xdr:row>39</xdr:row>
      <xdr:rowOff>51689</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119888</xdr:rowOff>
    </xdr:from>
    <xdr:to>
      <xdr:col>112</xdr:col>
      <xdr:colOff>38100</xdr:colOff>
      <xdr:row>39</xdr:row>
      <xdr:rowOff>50038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66565</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410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87630</xdr:rowOff>
    </xdr:from>
    <xdr:to>
      <xdr:col>107</xdr:col>
      <xdr:colOff>101600</xdr:colOff>
      <xdr:row>39</xdr:row>
      <xdr:rowOff>17780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34307</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65532</xdr:rowOff>
    </xdr:from>
    <xdr:to>
      <xdr:col>102</xdr:col>
      <xdr:colOff>165100</xdr:colOff>
      <xdr:row>38</xdr:row>
      <xdr:rowOff>167132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12209</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52959</xdr:rowOff>
    </xdr:from>
    <xdr:to>
      <xdr:col>98</xdr:col>
      <xdr:colOff>38100</xdr:colOff>
      <xdr:row>38</xdr:row>
      <xdr:rowOff>154559</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171086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99966</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15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議会費については、住民一人あたり１１，７９８円であり、全国平均、群馬県類似団体平均を大きく上回る水準で推移している。総務費については住民一人あたり２８４，９０５円であり、Ｈ２７年度から類似団体平均を大きく上回っているが、その理由はふるさと納税の寄附金の積立によるものである。商工費については住民一人あたり８２，１６５円であり、昨年度より減少している。その理由はふるさと納税の寄付に対する返礼が減少したことによるものである。土木費については住民一人あたり１０７，７３４円であり、平成２５年度以降、類似団体平均を上回る金額で推移している。その理由は草津町のランドマークである湯畑周辺の整備を実施しているためである。公債費については住民一人あたり</a:t>
          </a:r>
          <a:r>
            <a:rPr kumimoji="1" lang="en-US" altLang="ja-JP" sz="1300">
              <a:latin typeface="ＭＳ Ｐゴシック" panose="020B0600070205080204" pitchFamily="50" charset="-128"/>
              <a:ea typeface="ＭＳ Ｐゴシック" panose="020B0600070205080204" pitchFamily="50" charset="-128"/>
            </a:rPr>
            <a:t>49,241</a:t>
          </a:r>
          <a:r>
            <a:rPr kumimoji="1" lang="ja-JP" altLang="en-US" sz="1300">
              <a:latin typeface="ＭＳ Ｐゴシック" panose="020B0600070205080204" pitchFamily="50" charset="-128"/>
              <a:ea typeface="ＭＳ Ｐゴシック" panose="020B0600070205080204" pitchFamily="50" charset="-128"/>
            </a:rPr>
            <a:t>円で類似団体平均を下回っているが、湯畑の整備事業や防災行政無線のデジタル化などで起債を行ったため、上昇傾向となっている。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群馬県草津町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標準財政規模に占める実質収支額の比率は普通交付税やふるさと納税の伸びはあったものの、前年度から０．６２ポイントの減少となった。ただし、財政調整基金への積立てにより、実質単年度収支の比率については前年度から４．１７ポイントの増加となっている。</a:t>
          </a:r>
        </a:p>
        <a:p>
          <a:r>
            <a:rPr kumimoji="1" lang="ja-JP" altLang="en-US" sz="1050">
              <a:latin typeface="ＭＳ ゴシック" pitchFamily="49" charset="-128"/>
              <a:ea typeface="ＭＳ ゴシック" pitchFamily="49" charset="-128"/>
            </a:rPr>
            <a:t>　財政調整基金残高については、景気動向による税収減や異常気象による大規模災害など今後、想定されるさまざまな事態に備えるため、現在の水準を保持していく考えである。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群馬県草津町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連結実質赤字比率については、全会計において黒字であり、黒字額の合計が標準財政規模を上回っているため比率は算定されていない。企業会計（法適）の温泉会計、千客会計についてはここ数年増加傾向にある。</a:t>
          </a:r>
        </a:p>
        <a:p>
          <a:r>
            <a:rPr kumimoji="1" lang="ja-JP" altLang="en-US" sz="1050">
              <a:latin typeface="ＭＳ ゴシック" pitchFamily="49" charset="-128"/>
              <a:ea typeface="ＭＳ ゴシック" pitchFamily="49" charset="-128"/>
            </a:rPr>
            <a:t>　今後においても各事業会計共に、適正な料金体系の見直しを行い、施設を保有する事業会計にあっては、老朽化対策など長期的な計画のもと、健全な財政運営に努める必要がある。特に下水道事業会計において、長寿命化計画に基づいた終末処理場の再構築が開始されたため、提供サービスと住民負担を鑑みながら段階的に料金体系を見直していくことが重要となる。また、一般会計においても、税収減や異常気象による大規模災害など、今後想定されるさまざまな事態に備え、財政調整基金を始めとする各種基金の確保などを行い、極力基金の取崩しに頼ることのない財政運営に努める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x14ac:dyDescent="0.2">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5471605</v>
      </c>
      <c r="BO4" s="462"/>
      <c r="BP4" s="462"/>
      <c r="BQ4" s="462"/>
      <c r="BR4" s="462"/>
      <c r="BS4" s="462"/>
      <c r="BT4" s="462"/>
      <c r="BU4" s="463"/>
      <c r="BV4" s="461">
        <v>5403729</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5.0999999999999996</v>
      </c>
      <c r="CU4" s="646"/>
      <c r="CV4" s="646"/>
      <c r="CW4" s="646"/>
      <c r="CX4" s="646"/>
      <c r="CY4" s="646"/>
      <c r="CZ4" s="646"/>
      <c r="DA4" s="647"/>
      <c r="DB4" s="645">
        <v>5.7</v>
      </c>
      <c r="DC4" s="646"/>
      <c r="DD4" s="646"/>
      <c r="DE4" s="646"/>
      <c r="DF4" s="646"/>
      <c r="DG4" s="646"/>
      <c r="DH4" s="646"/>
      <c r="DI4" s="647"/>
      <c r="DJ4" s="186"/>
      <c r="DK4" s="186"/>
      <c r="DL4" s="186"/>
      <c r="DM4" s="186"/>
      <c r="DN4" s="186"/>
      <c r="DO4" s="186"/>
    </row>
    <row r="5" spans="1:119" ht="18.75" customHeight="1" x14ac:dyDescent="0.2">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5325192</v>
      </c>
      <c r="BO5" s="467"/>
      <c r="BP5" s="467"/>
      <c r="BQ5" s="467"/>
      <c r="BR5" s="467"/>
      <c r="BS5" s="467"/>
      <c r="BT5" s="467"/>
      <c r="BU5" s="468"/>
      <c r="BV5" s="466">
        <v>5266442</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94.4</v>
      </c>
      <c r="CU5" s="437"/>
      <c r="CV5" s="437"/>
      <c r="CW5" s="437"/>
      <c r="CX5" s="437"/>
      <c r="CY5" s="437"/>
      <c r="CZ5" s="437"/>
      <c r="DA5" s="438"/>
      <c r="DB5" s="436">
        <v>98.5</v>
      </c>
      <c r="DC5" s="437"/>
      <c r="DD5" s="437"/>
      <c r="DE5" s="437"/>
      <c r="DF5" s="437"/>
      <c r="DG5" s="437"/>
      <c r="DH5" s="437"/>
      <c r="DI5" s="438"/>
      <c r="DJ5" s="186"/>
      <c r="DK5" s="186"/>
      <c r="DL5" s="186"/>
      <c r="DM5" s="186"/>
      <c r="DN5" s="186"/>
      <c r="DO5" s="186"/>
    </row>
    <row r="6" spans="1:119" ht="18.75" customHeight="1" x14ac:dyDescent="0.2">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101</v>
      </c>
      <c r="AV6" s="524"/>
      <c r="AW6" s="524"/>
      <c r="AX6" s="524"/>
      <c r="AY6" s="446" t="s">
        <v>102</v>
      </c>
      <c r="AZ6" s="447"/>
      <c r="BA6" s="447"/>
      <c r="BB6" s="447"/>
      <c r="BC6" s="447"/>
      <c r="BD6" s="447"/>
      <c r="BE6" s="447"/>
      <c r="BF6" s="447"/>
      <c r="BG6" s="447"/>
      <c r="BH6" s="447"/>
      <c r="BI6" s="447"/>
      <c r="BJ6" s="447"/>
      <c r="BK6" s="447"/>
      <c r="BL6" s="447"/>
      <c r="BM6" s="448"/>
      <c r="BN6" s="466">
        <v>146413</v>
      </c>
      <c r="BO6" s="467"/>
      <c r="BP6" s="467"/>
      <c r="BQ6" s="467"/>
      <c r="BR6" s="467"/>
      <c r="BS6" s="467"/>
      <c r="BT6" s="467"/>
      <c r="BU6" s="468"/>
      <c r="BV6" s="466">
        <v>137287</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100.5</v>
      </c>
      <c r="CU6" s="620"/>
      <c r="CV6" s="620"/>
      <c r="CW6" s="620"/>
      <c r="CX6" s="620"/>
      <c r="CY6" s="620"/>
      <c r="CZ6" s="620"/>
      <c r="DA6" s="621"/>
      <c r="DB6" s="619">
        <v>106.2</v>
      </c>
      <c r="DC6" s="620"/>
      <c r="DD6" s="620"/>
      <c r="DE6" s="620"/>
      <c r="DF6" s="620"/>
      <c r="DG6" s="620"/>
      <c r="DH6" s="620"/>
      <c r="DI6" s="621"/>
      <c r="DJ6" s="186"/>
      <c r="DK6" s="186"/>
      <c r="DL6" s="186"/>
      <c r="DM6" s="186"/>
      <c r="DN6" s="186"/>
      <c r="DO6" s="186"/>
    </row>
    <row r="7" spans="1:119" ht="18.75" customHeight="1" x14ac:dyDescent="0.2">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101</v>
      </c>
      <c r="AV7" s="524"/>
      <c r="AW7" s="524"/>
      <c r="AX7" s="524"/>
      <c r="AY7" s="446" t="s">
        <v>105</v>
      </c>
      <c r="AZ7" s="447"/>
      <c r="BA7" s="447"/>
      <c r="BB7" s="447"/>
      <c r="BC7" s="447"/>
      <c r="BD7" s="447"/>
      <c r="BE7" s="447"/>
      <c r="BF7" s="447"/>
      <c r="BG7" s="447"/>
      <c r="BH7" s="447"/>
      <c r="BI7" s="447"/>
      <c r="BJ7" s="447"/>
      <c r="BK7" s="447"/>
      <c r="BL7" s="447"/>
      <c r="BM7" s="448"/>
      <c r="BN7" s="466">
        <v>26412</v>
      </c>
      <c r="BO7" s="467"/>
      <c r="BP7" s="467"/>
      <c r="BQ7" s="467"/>
      <c r="BR7" s="467"/>
      <c r="BS7" s="467"/>
      <c r="BT7" s="467"/>
      <c r="BU7" s="468"/>
      <c r="BV7" s="466">
        <v>3668</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2365874</v>
      </c>
      <c r="CU7" s="467"/>
      <c r="CV7" s="467"/>
      <c r="CW7" s="467"/>
      <c r="CX7" s="467"/>
      <c r="CY7" s="467"/>
      <c r="CZ7" s="467"/>
      <c r="DA7" s="468"/>
      <c r="DB7" s="466">
        <v>2349724</v>
      </c>
      <c r="DC7" s="467"/>
      <c r="DD7" s="467"/>
      <c r="DE7" s="467"/>
      <c r="DF7" s="467"/>
      <c r="DG7" s="467"/>
      <c r="DH7" s="467"/>
      <c r="DI7" s="468"/>
      <c r="DJ7" s="186"/>
      <c r="DK7" s="186"/>
      <c r="DL7" s="186"/>
      <c r="DM7" s="186"/>
      <c r="DN7" s="186"/>
      <c r="DO7" s="186"/>
    </row>
    <row r="8" spans="1:119" ht="18.75" customHeight="1" thickBot="1" x14ac:dyDescent="0.25">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108</v>
      </c>
      <c r="AV8" s="524"/>
      <c r="AW8" s="524"/>
      <c r="AX8" s="524"/>
      <c r="AY8" s="446" t="s">
        <v>109</v>
      </c>
      <c r="AZ8" s="447"/>
      <c r="BA8" s="447"/>
      <c r="BB8" s="447"/>
      <c r="BC8" s="447"/>
      <c r="BD8" s="447"/>
      <c r="BE8" s="447"/>
      <c r="BF8" s="447"/>
      <c r="BG8" s="447"/>
      <c r="BH8" s="447"/>
      <c r="BI8" s="447"/>
      <c r="BJ8" s="447"/>
      <c r="BK8" s="447"/>
      <c r="BL8" s="447"/>
      <c r="BM8" s="448"/>
      <c r="BN8" s="466">
        <v>120001</v>
      </c>
      <c r="BO8" s="467"/>
      <c r="BP8" s="467"/>
      <c r="BQ8" s="467"/>
      <c r="BR8" s="467"/>
      <c r="BS8" s="467"/>
      <c r="BT8" s="467"/>
      <c r="BU8" s="468"/>
      <c r="BV8" s="466">
        <v>133619</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0.72</v>
      </c>
      <c r="CU8" s="580"/>
      <c r="CV8" s="580"/>
      <c r="CW8" s="580"/>
      <c r="CX8" s="580"/>
      <c r="CY8" s="580"/>
      <c r="CZ8" s="580"/>
      <c r="DA8" s="581"/>
      <c r="DB8" s="579">
        <v>0.73</v>
      </c>
      <c r="DC8" s="580"/>
      <c r="DD8" s="580"/>
      <c r="DE8" s="580"/>
      <c r="DF8" s="580"/>
      <c r="DG8" s="580"/>
      <c r="DH8" s="580"/>
      <c r="DI8" s="581"/>
      <c r="DJ8" s="186"/>
      <c r="DK8" s="186"/>
      <c r="DL8" s="186"/>
      <c r="DM8" s="186"/>
      <c r="DN8" s="186"/>
      <c r="DO8" s="186"/>
    </row>
    <row r="9" spans="1:119" ht="18.75" customHeight="1" thickBot="1" x14ac:dyDescent="0.25">
      <c r="A9" s="187"/>
      <c r="B9" s="608" t="s">
        <v>111</v>
      </c>
      <c r="C9" s="609"/>
      <c r="D9" s="609"/>
      <c r="E9" s="609"/>
      <c r="F9" s="609"/>
      <c r="G9" s="609"/>
      <c r="H9" s="609"/>
      <c r="I9" s="609"/>
      <c r="J9" s="609"/>
      <c r="K9" s="529"/>
      <c r="L9" s="610" t="s">
        <v>112</v>
      </c>
      <c r="M9" s="611"/>
      <c r="N9" s="611"/>
      <c r="O9" s="611"/>
      <c r="P9" s="611"/>
      <c r="Q9" s="612"/>
      <c r="R9" s="613">
        <v>6518</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93</v>
      </c>
      <c r="AV9" s="524"/>
      <c r="AW9" s="524"/>
      <c r="AX9" s="524"/>
      <c r="AY9" s="446" t="s">
        <v>115</v>
      </c>
      <c r="AZ9" s="447"/>
      <c r="BA9" s="447"/>
      <c r="BB9" s="447"/>
      <c r="BC9" s="447"/>
      <c r="BD9" s="447"/>
      <c r="BE9" s="447"/>
      <c r="BF9" s="447"/>
      <c r="BG9" s="447"/>
      <c r="BH9" s="447"/>
      <c r="BI9" s="447"/>
      <c r="BJ9" s="447"/>
      <c r="BK9" s="447"/>
      <c r="BL9" s="447"/>
      <c r="BM9" s="448"/>
      <c r="BN9" s="466">
        <v>-13618</v>
      </c>
      <c r="BO9" s="467"/>
      <c r="BP9" s="467"/>
      <c r="BQ9" s="467"/>
      <c r="BR9" s="467"/>
      <c r="BS9" s="467"/>
      <c r="BT9" s="467"/>
      <c r="BU9" s="468"/>
      <c r="BV9" s="466">
        <v>-56700</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9.1</v>
      </c>
      <c r="CU9" s="437"/>
      <c r="CV9" s="437"/>
      <c r="CW9" s="437"/>
      <c r="CX9" s="437"/>
      <c r="CY9" s="437"/>
      <c r="CZ9" s="437"/>
      <c r="DA9" s="438"/>
      <c r="DB9" s="436">
        <v>8.8000000000000007</v>
      </c>
      <c r="DC9" s="437"/>
      <c r="DD9" s="437"/>
      <c r="DE9" s="437"/>
      <c r="DF9" s="437"/>
      <c r="DG9" s="437"/>
      <c r="DH9" s="437"/>
      <c r="DI9" s="438"/>
      <c r="DJ9" s="186"/>
      <c r="DK9" s="186"/>
      <c r="DL9" s="186"/>
      <c r="DM9" s="186"/>
      <c r="DN9" s="186"/>
      <c r="DO9" s="186"/>
    </row>
    <row r="10" spans="1:119" ht="18.75" customHeight="1" thickBot="1" x14ac:dyDescent="0.25">
      <c r="A10" s="187"/>
      <c r="B10" s="608"/>
      <c r="C10" s="609"/>
      <c r="D10" s="609"/>
      <c r="E10" s="609"/>
      <c r="F10" s="609"/>
      <c r="G10" s="609"/>
      <c r="H10" s="609"/>
      <c r="I10" s="609"/>
      <c r="J10" s="609"/>
      <c r="K10" s="529"/>
      <c r="L10" s="439" t="s">
        <v>117</v>
      </c>
      <c r="M10" s="440"/>
      <c r="N10" s="440"/>
      <c r="O10" s="440"/>
      <c r="P10" s="440"/>
      <c r="Q10" s="441"/>
      <c r="R10" s="442">
        <v>7160</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119</v>
      </c>
      <c r="AV10" s="524"/>
      <c r="AW10" s="524"/>
      <c r="AX10" s="524"/>
      <c r="AY10" s="446" t="s">
        <v>120</v>
      </c>
      <c r="AZ10" s="447"/>
      <c r="BA10" s="447"/>
      <c r="BB10" s="447"/>
      <c r="BC10" s="447"/>
      <c r="BD10" s="447"/>
      <c r="BE10" s="447"/>
      <c r="BF10" s="447"/>
      <c r="BG10" s="447"/>
      <c r="BH10" s="447"/>
      <c r="BI10" s="447"/>
      <c r="BJ10" s="447"/>
      <c r="BK10" s="447"/>
      <c r="BL10" s="447"/>
      <c r="BM10" s="448"/>
      <c r="BN10" s="466">
        <v>293121</v>
      </c>
      <c r="BO10" s="467"/>
      <c r="BP10" s="467"/>
      <c r="BQ10" s="467"/>
      <c r="BR10" s="467"/>
      <c r="BS10" s="467"/>
      <c r="BT10" s="467"/>
      <c r="BU10" s="468"/>
      <c r="BV10" s="466">
        <v>157113</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108</v>
      </c>
      <c r="AV11" s="524"/>
      <c r="AW11" s="524"/>
      <c r="AX11" s="524"/>
      <c r="AY11" s="446" t="s">
        <v>125</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126</v>
      </c>
      <c r="CE11" s="476"/>
      <c r="CF11" s="476"/>
      <c r="CG11" s="476"/>
      <c r="CH11" s="476"/>
      <c r="CI11" s="476"/>
      <c r="CJ11" s="476"/>
      <c r="CK11" s="476"/>
      <c r="CL11" s="476"/>
      <c r="CM11" s="476"/>
      <c r="CN11" s="476"/>
      <c r="CO11" s="476"/>
      <c r="CP11" s="476"/>
      <c r="CQ11" s="476"/>
      <c r="CR11" s="476"/>
      <c r="CS11" s="477"/>
      <c r="CT11" s="579" t="s">
        <v>127</v>
      </c>
      <c r="CU11" s="580"/>
      <c r="CV11" s="580"/>
      <c r="CW11" s="580"/>
      <c r="CX11" s="580"/>
      <c r="CY11" s="580"/>
      <c r="CZ11" s="580"/>
      <c r="DA11" s="581"/>
      <c r="DB11" s="579" t="s">
        <v>128</v>
      </c>
      <c r="DC11" s="580"/>
      <c r="DD11" s="580"/>
      <c r="DE11" s="580"/>
      <c r="DF11" s="580"/>
      <c r="DG11" s="580"/>
      <c r="DH11" s="580"/>
      <c r="DI11" s="581"/>
      <c r="DJ11" s="186"/>
      <c r="DK11" s="186"/>
      <c r="DL11" s="186"/>
      <c r="DM11" s="186"/>
      <c r="DN11" s="186"/>
      <c r="DO11" s="186"/>
    </row>
    <row r="12" spans="1:119" ht="18.75" customHeight="1" x14ac:dyDescent="0.2">
      <c r="A12" s="187"/>
      <c r="B12" s="582" t="s">
        <v>129</v>
      </c>
      <c r="C12" s="583"/>
      <c r="D12" s="583"/>
      <c r="E12" s="583"/>
      <c r="F12" s="583"/>
      <c r="G12" s="583"/>
      <c r="H12" s="583"/>
      <c r="I12" s="583"/>
      <c r="J12" s="583"/>
      <c r="K12" s="584"/>
      <c r="L12" s="591" t="s">
        <v>130</v>
      </c>
      <c r="M12" s="592"/>
      <c r="N12" s="592"/>
      <c r="O12" s="592"/>
      <c r="P12" s="592"/>
      <c r="Q12" s="593"/>
      <c r="R12" s="594">
        <v>6370</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134</v>
      </c>
      <c r="AV12" s="524"/>
      <c r="AW12" s="524"/>
      <c r="AX12" s="524"/>
      <c r="AY12" s="446" t="s">
        <v>135</v>
      </c>
      <c r="AZ12" s="447"/>
      <c r="BA12" s="447"/>
      <c r="BB12" s="447"/>
      <c r="BC12" s="447"/>
      <c r="BD12" s="447"/>
      <c r="BE12" s="447"/>
      <c r="BF12" s="447"/>
      <c r="BG12" s="447"/>
      <c r="BH12" s="447"/>
      <c r="BI12" s="447"/>
      <c r="BJ12" s="447"/>
      <c r="BK12" s="447"/>
      <c r="BL12" s="447"/>
      <c r="BM12" s="448"/>
      <c r="BN12" s="466">
        <v>233000</v>
      </c>
      <c r="BO12" s="467"/>
      <c r="BP12" s="467"/>
      <c r="BQ12" s="467"/>
      <c r="BR12" s="467"/>
      <c r="BS12" s="467"/>
      <c r="BT12" s="467"/>
      <c r="BU12" s="468"/>
      <c r="BV12" s="466">
        <v>152000</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137</v>
      </c>
      <c r="CU12" s="580"/>
      <c r="CV12" s="580"/>
      <c r="CW12" s="580"/>
      <c r="CX12" s="580"/>
      <c r="CY12" s="580"/>
      <c r="CZ12" s="580"/>
      <c r="DA12" s="581"/>
      <c r="DB12" s="579" t="s">
        <v>138</v>
      </c>
      <c r="DC12" s="580"/>
      <c r="DD12" s="580"/>
      <c r="DE12" s="580"/>
      <c r="DF12" s="580"/>
      <c r="DG12" s="580"/>
      <c r="DH12" s="580"/>
      <c r="DI12" s="581"/>
      <c r="DJ12" s="186"/>
      <c r="DK12" s="186"/>
      <c r="DL12" s="186"/>
      <c r="DM12" s="186"/>
      <c r="DN12" s="186"/>
      <c r="DO12" s="186"/>
    </row>
    <row r="13" spans="1:119" ht="18.75" customHeight="1" x14ac:dyDescent="0.2">
      <c r="A13" s="187"/>
      <c r="B13" s="585"/>
      <c r="C13" s="586"/>
      <c r="D13" s="586"/>
      <c r="E13" s="586"/>
      <c r="F13" s="586"/>
      <c r="G13" s="586"/>
      <c r="H13" s="586"/>
      <c r="I13" s="586"/>
      <c r="J13" s="586"/>
      <c r="K13" s="587"/>
      <c r="L13" s="197"/>
      <c r="M13" s="566" t="s">
        <v>139</v>
      </c>
      <c r="N13" s="567"/>
      <c r="O13" s="567"/>
      <c r="P13" s="567"/>
      <c r="Q13" s="568"/>
      <c r="R13" s="569">
        <v>6059</v>
      </c>
      <c r="S13" s="570"/>
      <c r="T13" s="570"/>
      <c r="U13" s="570"/>
      <c r="V13" s="571"/>
      <c r="W13" s="557" t="s">
        <v>140</v>
      </c>
      <c r="X13" s="479"/>
      <c r="Y13" s="479"/>
      <c r="Z13" s="479"/>
      <c r="AA13" s="479"/>
      <c r="AB13" s="480"/>
      <c r="AC13" s="442">
        <v>42</v>
      </c>
      <c r="AD13" s="443"/>
      <c r="AE13" s="443"/>
      <c r="AF13" s="443"/>
      <c r="AG13" s="444"/>
      <c r="AH13" s="442">
        <v>39</v>
      </c>
      <c r="AI13" s="443"/>
      <c r="AJ13" s="443"/>
      <c r="AK13" s="443"/>
      <c r="AL13" s="445"/>
      <c r="AM13" s="535" t="s">
        <v>141</v>
      </c>
      <c r="AN13" s="440"/>
      <c r="AO13" s="440"/>
      <c r="AP13" s="440"/>
      <c r="AQ13" s="440"/>
      <c r="AR13" s="440"/>
      <c r="AS13" s="440"/>
      <c r="AT13" s="441"/>
      <c r="AU13" s="523" t="s">
        <v>142</v>
      </c>
      <c r="AV13" s="524"/>
      <c r="AW13" s="524"/>
      <c r="AX13" s="524"/>
      <c r="AY13" s="446" t="s">
        <v>143</v>
      </c>
      <c r="AZ13" s="447"/>
      <c r="BA13" s="447"/>
      <c r="BB13" s="447"/>
      <c r="BC13" s="447"/>
      <c r="BD13" s="447"/>
      <c r="BE13" s="447"/>
      <c r="BF13" s="447"/>
      <c r="BG13" s="447"/>
      <c r="BH13" s="447"/>
      <c r="BI13" s="447"/>
      <c r="BJ13" s="447"/>
      <c r="BK13" s="447"/>
      <c r="BL13" s="447"/>
      <c r="BM13" s="448"/>
      <c r="BN13" s="466">
        <v>46503</v>
      </c>
      <c r="BO13" s="467"/>
      <c r="BP13" s="467"/>
      <c r="BQ13" s="467"/>
      <c r="BR13" s="467"/>
      <c r="BS13" s="467"/>
      <c r="BT13" s="467"/>
      <c r="BU13" s="468"/>
      <c r="BV13" s="466">
        <v>-51587</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4.3</v>
      </c>
      <c r="CU13" s="437"/>
      <c r="CV13" s="437"/>
      <c r="CW13" s="437"/>
      <c r="CX13" s="437"/>
      <c r="CY13" s="437"/>
      <c r="CZ13" s="437"/>
      <c r="DA13" s="438"/>
      <c r="DB13" s="436">
        <v>3.5</v>
      </c>
      <c r="DC13" s="437"/>
      <c r="DD13" s="437"/>
      <c r="DE13" s="437"/>
      <c r="DF13" s="437"/>
      <c r="DG13" s="437"/>
      <c r="DH13" s="437"/>
      <c r="DI13" s="438"/>
      <c r="DJ13" s="186"/>
      <c r="DK13" s="186"/>
      <c r="DL13" s="186"/>
      <c r="DM13" s="186"/>
      <c r="DN13" s="186"/>
      <c r="DO13" s="186"/>
    </row>
    <row r="14" spans="1:119" ht="18.75" customHeight="1" thickBot="1" x14ac:dyDescent="0.25">
      <c r="A14" s="187"/>
      <c r="B14" s="585"/>
      <c r="C14" s="586"/>
      <c r="D14" s="586"/>
      <c r="E14" s="586"/>
      <c r="F14" s="586"/>
      <c r="G14" s="586"/>
      <c r="H14" s="586"/>
      <c r="I14" s="586"/>
      <c r="J14" s="586"/>
      <c r="K14" s="587"/>
      <c r="L14" s="559" t="s">
        <v>145</v>
      </c>
      <c r="M14" s="603"/>
      <c r="N14" s="603"/>
      <c r="O14" s="603"/>
      <c r="P14" s="603"/>
      <c r="Q14" s="604"/>
      <c r="R14" s="569">
        <v>6419</v>
      </c>
      <c r="S14" s="570"/>
      <c r="T14" s="570"/>
      <c r="U14" s="570"/>
      <c r="V14" s="571"/>
      <c r="W14" s="572"/>
      <c r="X14" s="482"/>
      <c r="Y14" s="482"/>
      <c r="Z14" s="482"/>
      <c r="AA14" s="482"/>
      <c r="AB14" s="483"/>
      <c r="AC14" s="562">
        <v>1.1000000000000001</v>
      </c>
      <c r="AD14" s="563"/>
      <c r="AE14" s="563"/>
      <c r="AF14" s="563"/>
      <c r="AG14" s="564"/>
      <c r="AH14" s="562">
        <v>0.9</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t="s">
        <v>127</v>
      </c>
      <c r="CU14" s="574"/>
      <c r="CV14" s="574"/>
      <c r="CW14" s="574"/>
      <c r="CX14" s="574"/>
      <c r="CY14" s="574"/>
      <c r="CZ14" s="574"/>
      <c r="DA14" s="575"/>
      <c r="DB14" s="573" t="s">
        <v>137</v>
      </c>
      <c r="DC14" s="574"/>
      <c r="DD14" s="574"/>
      <c r="DE14" s="574"/>
      <c r="DF14" s="574"/>
      <c r="DG14" s="574"/>
      <c r="DH14" s="574"/>
      <c r="DI14" s="575"/>
      <c r="DJ14" s="186"/>
      <c r="DK14" s="186"/>
      <c r="DL14" s="186"/>
      <c r="DM14" s="186"/>
      <c r="DN14" s="186"/>
      <c r="DO14" s="186"/>
    </row>
    <row r="15" spans="1:119" ht="18.75" customHeight="1" x14ac:dyDescent="0.2">
      <c r="A15" s="187"/>
      <c r="B15" s="585"/>
      <c r="C15" s="586"/>
      <c r="D15" s="586"/>
      <c r="E15" s="586"/>
      <c r="F15" s="586"/>
      <c r="G15" s="586"/>
      <c r="H15" s="586"/>
      <c r="I15" s="586"/>
      <c r="J15" s="586"/>
      <c r="K15" s="587"/>
      <c r="L15" s="197"/>
      <c r="M15" s="566" t="s">
        <v>147</v>
      </c>
      <c r="N15" s="567"/>
      <c r="O15" s="567"/>
      <c r="P15" s="567"/>
      <c r="Q15" s="568"/>
      <c r="R15" s="569">
        <v>6174</v>
      </c>
      <c r="S15" s="570"/>
      <c r="T15" s="570"/>
      <c r="U15" s="570"/>
      <c r="V15" s="571"/>
      <c r="W15" s="557" t="s">
        <v>148</v>
      </c>
      <c r="X15" s="479"/>
      <c r="Y15" s="479"/>
      <c r="Z15" s="479"/>
      <c r="AA15" s="479"/>
      <c r="AB15" s="480"/>
      <c r="AC15" s="442">
        <v>304</v>
      </c>
      <c r="AD15" s="443"/>
      <c r="AE15" s="443"/>
      <c r="AF15" s="443"/>
      <c r="AG15" s="444"/>
      <c r="AH15" s="442">
        <v>349</v>
      </c>
      <c r="AI15" s="443"/>
      <c r="AJ15" s="443"/>
      <c r="AK15" s="443"/>
      <c r="AL15" s="445"/>
      <c r="AM15" s="535"/>
      <c r="AN15" s="440"/>
      <c r="AO15" s="440"/>
      <c r="AP15" s="440"/>
      <c r="AQ15" s="440"/>
      <c r="AR15" s="440"/>
      <c r="AS15" s="440"/>
      <c r="AT15" s="441"/>
      <c r="AU15" s="523"/>
      <c r="AV15" s="524"/>
      <c r="AW15" s="524"/>
      <c r="AX15" s="524"/>
      <c r="AY15" s="458" t="s">
        <v>149</v>
      </c>
      <c r="AZ15" s="459"/>
      <c r="BA15" s="459"/>
      <c r="BB15" s="459"/>
      <c r="BC15" s="459"/>
      <c r="BD15" s="459"/>
      <c r="BE15" s="459"/>
      <c r="BF15" s="459"/>
      <c r="BG15" s="459"/>
      <c r="BH15" s="459"/>
      <c r="BI15" s="459"/>
      <c r="BJ15" s="459"/>
      <c r="BK15" s="459"/>
      <c r="BL15" s="459"/>
      <c r="BM15" s="460"/>
      <c r="BN15" s="461">
        <v>1275517</v>
      </c>
      <c r="BO15" s="462"/>
      <c r="BP15" s="462"/>
      <c r="BQ15" s="462"/>
      <c r="BR15" s="462"/>
      <c r="BS15" s="462"/>
      <c r="BT15" s="462"/>
      <c r="BU15" s="463"/>
      <c r="BV15" s="461">
        <v>1276058</v>
      </c>
      <c r="BW15" s="462"/>
      <c r="BX15" s="462"/>
      <c r="BY15" s="462"/>
      <c r="BZ15" s="462"/>
      <c r="CA15" s="462"/>
      <c r="CB15" s="462"/>
      <c r="CC15" s="463"/>
      <c r="CD15" s="576" t="s">
        <v>150</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5"/>
      <c r="C16" s="586"/>
      <c r="D16" s="586"/>
      <c r="E16" s="586"/>
      <c r="F16" s="586"/>
      <c r="G16" s="586"/>
      <c r="H16" s="586"/>
      <c r="I16" s="586"/>
      <c r="J16" s="586"/>
      <c r="K16" s="587"/>
      <c r="L16" s="559" t="s">
        <v>151</v>
      </c>
      <c r="M16" s="560"/>
      <c r="N16" s="560"/>
      <c r="O16" s="560"/>
      <c r="P16" s="560"/>
      <c r="Q16" s="561"/>
      <c r="R16" s="554" t="s">
        <v>152</v>
      </c>
      <c r="S16" s="555"/>
      <c r="T16" s="555"/>
      <c r="U16" s="555"/>
      <c r="V16" s="556"/>
      <c r="W16" s="572"/>
      <c r="X16" s="482"/>
      <c r="Y16" s="482"/>
      <c r="Z16" s="482"/>
      <c r="AA16" s="482"/>
      <c r="AB16" s="483"/>
      <c r="AC16" s="562">
        <v>8.1999999999999993</v>
      </c>
      <c r="AD16" s="563"/>
      <c r="AE16" s="563"/>
      <c r="AF16" s="563"/>
      <c r="AG16" s="564"/>
      <c r="AH16" s="562">
        <v>8.5</v>
      </c>
      <c r="AI16" s="563"/>
      <c r="AJ16" s="563"/>
      <c r="AK16" s="563"/>
      <c r="AL16" s="565"/>
      <c r="AM16" s="535"/>
      <c r="AN16" s="440"/>
      <c r="AO16" s="440"/>
      <c r="AP16" s="440"/>
      <c r="AQ16" s="440"/>
      <c r="AR16" s="440"/>
      <c r="AS16" s="440"/>
      <c r="AT16" s="441"/>
      <c r="AU16" s="523"/>
      <c r="AV16" s="524"/>
      <c r="AW16" s="524"/>
      <c r="AX16" s="524"/>
      <c r="AY16" s="446" t="s">
        <v>153</v>
      </c>
      <c r="AZ16" s="447"/>
      <c r="BA16" s="447"/>
      <c r="BB16" s="447"/>
      <c r="BC16" s="447"/>
      <c r="BD16" s="447"/>
      <c r="BE16" s="447"/>
      <c r="BF16" s="447"/>
      <c r="BG16" s="447"/>
      <c r="BH16" s="447"/>
      <c r="BI16" s="447"/>
      <c r="BJ16" s="447"/>
      <c r="BK16" s="447"/>
      <c r="BL16" s="447"/>
      <c r="BM16" s="448"/>
      <c r="BN16" s="466">
        <v>1829908</v>
      </c>
      <c r="BO16" s="467"/>
      <c r="BP16" s="467"/>
      <c r="BQ16" s="467"/>
      <c r="BR16" s="467"/>
      <c r="BS16" s="467"/>
      <c r="BT16" s="467"/>
      <c r="BU16" s="468"/>
      <c r="BV16" s="466">
        <v>1785314</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5">
      <c r="A17" s="187"/>
      <c r="B17" s="588"/>
      <c r="C17" s="589"/>
      <c r="D17" s="589"/>
      <c r="E17" s="589"/>
      <c r="F17" s="589"/>
      <c r="G17" s="589"/>
      <c r="H17" s="589"/>
      <c r="I17" s="589"/>
      <c r="J17" s="589"/>
      <c r="K17" s="590"/>
      <c r="L17" s="202"/>
      <c r="M17" s="551" t="s">
        <v>154</v>
      </c>
      <c r="N17" s="552"/>
      <c r="O17" s="552"/>
      <c r="P17" s="552"/>
      <c r="Q17" s="553"/>
      <c r="R17" s="554" t="s">
        <v>155</v>
      </c>
      <c r="S17" s="555"/>
      <c r="T17" s="555"/>
      <c r="U17" s="555"/>
      <c r="V17" s="556"/>
      <c r="W17" s="557" t="s">
        <v>156</v>
      </c>
      <c r="X17" s="479"/>
      <c r="Y17" s="479"/>
      <c r="Z17" s="479"/>
      <c r="AA17" s="479"/>
      <c r="AB17" s="480"/>
      <c r="AC17" s="442">
        <v>3356</v>
      </c>
      <c r="AD17" s="443"/>
      <c r="AE17" s="443"/>
      <c r="AF17" s="443"/>
      <c r="AG17" s="444"/>
      <c r="AH17" s="442">
        <v>3742</v>
      </c>
      <c r="AI17" s="443"/>
      <c r="AJ17" s="443"/>
      <c r="AK17" s="443"/>
      <c r="AL17" s="445"/>
      <c r="AM17" s="535"/>
      <c r="AN17" s="440"/>
      <c r="AO17" s="440"/>
      <c r="AP17" s="440"/>
      <c r="AQ17" s="440"/>
      <c r="AR17" s="440"/>
      <c r="AS17" s="440"/>
      <c r="AT17" s="441"/>
      <c r="AU17" s="523"/>
      <c r="AV17" s="524"/>
      <c r="AW17" s="524"/>
      <c r="AX17" s="524"/>
      <c r="AY17" s="446" t="s">
        <v>157</v>
      </c>
      <c r="AZ17" s="447"/>
      <c r="BA17" s="447"/>
      <c r="BB17" s="447"/>
      <c r="BC17" s="447"/>
      <c r="BD17" s="447"/>
      <c r="BE17" s="447"/>
      <c r="BF17" s="447"/>
      <c r="BG17" s="447"/>
      <c r="BH17" s="447"/>
      <c r="BI17" s="447"/>
      <c r="BJ17" s="447"/>
      <c r="BK17" s="447"/>
      <c r="BL17" s="447"/>
      <c r="BM17" s="448"/>
      <c r="BN17" s="466">
        <v>1650865</v>
      </c>
      <c r="BO17" s="467"/>
      <c r="BP17" s="467"/>
      <c r="BQ17" s="467"/>
      <c r="BR17" s="467"/>
      <c r="BS17" s="467"/>
      <c r="BT17" s="467"/>
      <c r="BU17" s="468"/>
      <c r="BV17" s="466">
        <v>1651414</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5">
      <c r="A18" s="187"/>
      <c r="B18" s="528" t="s">
        <v>158</v>
      </c>
      <c r="C18" s="529"/>
      <c r="D18" s="529"/>
      <c r="E18" s="530"/>
      <c r="F18" s="530"/>
      <c r="G18" s="530"/>
      <c r="H18" s="530"/>
      <c r="I18" s="530"/>
      <c r="J18" s="530"/>
      <c r="K18" s="530"/>
      <c r="L18" s="531">
        <v>49.75</v>
      </c>
      <c r="M18" s="531"/>
      <c r="N18" s="531"/>
      <c r="O18" s="531"/>
      <c r="P18" s="531"/>
      <c r="Q18" s="531"/>
      <c r="R18" s="532"/>
      <c r="S18" s="532"/>
      <c r="T18" s="532"/>
      <c r="U18" s="532"/>
      <c r="V18" s="533"/>
      <c r="W18" s="547"/>
      <c r="X18" s="548"/>
      <c r="Y18" s="548"/>
      <c r="Z18" s="548"/>
      <c r="AA18" s="548"/>
      <c r="AB18" s="558"/>
      <c r="AC18" s="430">
        <v>90.7</v>
      </c>
      <c r="AD18" s="431"/>
      <c r="AE18" s="431"/>
      <c r="AF18" s="431"/>
      <c r="AG18" s="534"/>
      <c r="AH18" s="430">
        <v>90.6</v>
      </c>
      <c r="AI18" s="431"/>
      <c r="AJ18" s="431"/>
      <c r="AK18" s="431"/>
      <c r="AL18" s="432"/>
      <c r="AM18" s="535"/>
      <c r="AN18" s="440"/>
      <c r="AO18" s="440"/>
      <c r="AP18" s="440"/>
      <c r="AQ18" s="440"/>
      <c r="AR18" s="440"/>
      <c r="AS18" s="440"/>
      <c r="AT18" s="441"/>
      <c r="AU18" s="523"/>
      <c r="AV18" s="524"/>
      <c r="AW18" s="524"/>
      <c r="AX18" s="524"/>
      <c r="AY18" s="446" t="s">
        <v>159</v>
      </c>
      <c r="AZ18" s="447"/>
      <c r="BA18" s="447"/>
      <c r="BB18" s="447"/>
      <c r="BC18" s="447"/>
      <c r="BD18" s="447"/>
      <c r="BE18" s="447"/>
      <c r="BF18" s="447"/>
      <c r="BG18" s="447"/>
      <c r="BH18" s="447"/>
      <c r="BI18" s="447"/>
      <c r="BJ18" s="447"/>
      <c r="BK18" s="447"/>
      <c r="BL18" s="447"/>
      <c r="BM18" s="448"/>
      <c r="BN18" s="466">
        <v>2520110</v>
      </c>
      <c r="BO18" s="467"/>
      <c r="BP18" s="467"/>
      <c r="BQ18" s="467"/>
      <c r="BR18" s="467"/>
      <c r="BS18" s="467"/>
      <c r="BT18" s="467"/>
      <c r="BU18" s="468"/>
      <c r="BV18" s="466">
        <v>2567660</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5">
      <c r="A19" s="187"/>
      <c r="B19" s="528" t="s">
        <v>160</v>
      </c>
      <c r="C19" s="529"/>
      <c r="D19" s="529"/>
      <c r="E19" s="530"/>
      <c r="F19" s="530"/>
      <c r="G19" s="530"/>
      <c r="H19" s="530"/>
      <c r="I19" s="530"/>
      <c r="J19" s="530"/>
      <c r="K19" s="530"/>
      <c r="L19" s="536">
        <v>131</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161</v>
      </c>
      <c r="AZ19" s="447"/>
      <c r="BA19" s="447"/>
      <c r="BB19" s="447"/>
      <c r="BC19" s="447"/>
      <c r="BD19" s="447"/>
      <c r="BE19" s="447"/>
      <c r="BF19" s="447"/>
      <c r="BG19" s="447"/>
      <c r="BH19" s="447"/>
      <c r="BI19" s="447"/>
      <c r="BJ19" s="447"/>
      <c r="BK19" s="447"/>
      <c r="BL19" s="447"/>
      <c r="BM19" s="448"/>
      <c r="BN19" s="466">
        <v>3388245</v>
      </c>
      <c r="BO19" s="467"/>
      <c r="BP19" s="467"/>
      <c r="BQ19" s="467"/>
      <c r="BR19" s="467"/>
      <c r="BS19" s="467"/>
      <c r="BT19" s="467"/>
      <c r="BU19" s="468"/>
      <c r="BV19" s="466">
        <v>3295204</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5">
      <c r="A20" s="187"/>
      <c r="B20" s="528" t="s">
        <v>162</v>
      </c>
      <c r="C20" s="529"/>
      <c r="D20" s="529"/>
      <c r="E20" s="530"/>
      <c r="F20" s="530"/>
      <c r="G20" s="530"/>
      <c r="H20" s="530"/>
      <c r="I20" s="530"/>
      <c r="J20" s="530"/>
      <c r="K20" s="530"/>
      <c r="L20" s="536">
        <v>3275</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2">
      <c r="A21" s="187"/>
      <c r="B21" s="525" t="s">
        <v>163</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5">
      <c r="A22" s="187"/>
      <c r="B22" s="495" t="s">
        <v>164</v>
      </c>
      <c r="C22" s="496"/>
      <c r="D22" s="497"/>
      <c r="E22" s="504" t="s">
        <v>1</v>
      </c>
      <c r="F22" s="479"/>
      <c r="G22" s="479"/>
      <c r="H22" s="479"/>
      <c r="I22" s="479"/>
      <c r="J22" s="479"/>
      <c r="K22" s="480"/>
      <c r="L22" s="504" t="s">
        <v>165</v>
      </c>
      <c r="M22" s="479"/>
      <c r="N22" s="479"/>
      <c r="O22" s="479"/>
      <c r="P22" s="480"/>
      <c r="Q22" s="489" t="s">
        <v>166</v>
      </c>
      <c r="R22" s="490"/>
      <c r="S22" s="490"/>
      <c r="T22" s="490"/>
      <c r="U22" s="490"/>
      <c r="V22" s="505"/>
      <c r="W22" s="507" t="s">
        <v>167</v>
      </c>
      <c r="X22" s="496"/>
      <c r="Y22" s="497"/>
      <c r="Z22" s="504" t="s">
        <v>1</v>
      </c>
      <c r="AA22" s="479"/>
      <c r="AB22" s="479"/>
      <c r="AC22" s="479"/>
      <c r="AD22" s="479"/>
      <c r="AE22" s="479"/>
      <c r="AF22" s="479"/>
      <c r="AG22" s="480"/>
      <c r="AH22" s="478" t="s">
        <v>168</v>
      </c>
      <c r="AI22" s="479"/>
      <c r="AJ22" s="479"/>
      <c r="AK22" s="479"/>
      <c r="AL22" s="480"/>
      <c r="AM22" s="478" t="s">
        <v>169</v>
      </c>
      <c r="AN22" s="484"/>
      <c r="AO22" s="484"/>
      <c r="AP22" s="484"/>
      <c r="AQ22" s="484"/>
      <c r="AR22" s="485"/>
      <c r="AS22" s="489" t="s">
        <v>166</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2">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170</v>
      </c>
      <c r="AZ23" s="459"/>
      <c r="BA23" s="459"/>
      <c r="BB23" s="459"/>
      <c r="BC23" s="459"/>
      <c r="BD23" s="459"/>
      <c r="BE23" s="459"/>
      <c r="BF23" s="459"/>
      <c r="BG23" s="459"/>
      <c r="BH23" s="459"/>
      <c r="BI23" s="459"/>
      <c r="BJ23" s="459"/>
      <c r="BK23" s="459"/>
      <c r="BL23" s="459"/>
      <c r="BM23" s="460"/>
      <c r="BN23" s="466">
        <v>3442757</v>
      </c>
      <c r="BO23" s="467"/>
      <c r="BP23" s="467"/>
      <c r="BQ23" s="467"/>
      <c r="BR23" s="467"/>
      <c r="BS23" s="467"/>
      <c r="BT23" s="467"/>
      <c r="BU23" s="468"/>
      <c r="BV23" s="466">
        <v>3577647</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5">
      <c r="A24" s="187"/>
      <c r="B24" s="498"/>
      <c r="C24" s="499"/>
      <c r="D24" s="500"/>
      <c r="E24" s="439" t="s">
        <v>171</v>
      </c>
      <c r="F24" s="440"/>
      <c r="G24" s="440"/>
      <c r="H24" s="440"/>
      <c r="I24" s="440"/>
      <c r="J24" s="440"/>
      <c r="K24" s="441"/>
      <c r="L24" s="442">
        <v>1</v>
      </c>
      <c r="M24" s="443"/>
      <c r="N24" s="443"/>
      <c r="O24" s="443"/>
      <c r="P24" s="444"/>
      <c r="Q24" s="442">
        <v>7650</v>
      </c>
      <c r="R24" s="443"/>
      <c r="S24" s="443"/>
      <c r="T24" s="443"/>
      <c r="U24" s="443"/>
      <c r="V24" s="444"/>
      <c r="W24" s="508"/>
      <c r="X24" s="499"/>
      <c r="Y24" s="500"/>
      <c r="Z24" s="439" t="s">
        <v>172</v>
      </c>
      <c r="AA24" s="440"/>
      <c r="AB24" s="440"/>
      <c r="AC24" s="440"/>
      <c r="AD24" s="440"/>
      <c r="AE24" s="440"/>
      <c r="AF24" s="440"/>
      <c r="AG24" s="441"/>
      <c r="AH24" s="442">
        <v>90</v>
      </c>
      <c r="AI24" s="443"/>
      <c r="AJ24" s="443"/>
      <c r="AK24" s="443"/>
      <c r="AL24" s="444"/>
      <c r="AM24" s="442">
        <v>267210</v>
      </c>
      <c r="AN24" s="443"/>
      <c r="AO24" s="443"/>
      <c r="AP24" s="443"/>
      <c r="AQ24" s="443"/>
      <c r="AR24" s="444"/>
      <c r="AS24" s="442">
        <v>2969</v>
      </c>
      <c r="AT24" s="443"/>
      <c r="AU24" s="443"/>
      <c r="AV24" s="443"/>
      <c r="AW24" s="443"/>
      <c r="AX24" s="445"/>
      <c r="AY24" s="433" t="s">
        <v>173</v>
      </c>
      <c r="AZ24" s="434"/>
      <c r="BA24" s="434"/>
      <c r="BB24" s="434"/>
      <c r="BC24" s="434"/>
      <c r="BD24" s="434"/>
      <c r="BE24" s="434"/>
      <c r="BF24" s="434"/>
      <c r="BG24" s="434"/>
      <c r="BH24" s="434"/>
      <c r="BI24" s="434"/>
      <c r="BJ24" s="434"/>
      <c r="BK24" s="434"/>
      <c r="BL24" s="434"/>
      <c r="BM24" s="435"/>
      <c r="BN24" s="466">
        <v>3304610</v>
      </c>
      <c r="BO24" s="467"/>
      <c r="BP24" s="467"/>
      <c r="BQ24" s="467"/>
      <c r="BR24" s="467"/>
      <c r="BS24" s="467"/>
      <c r="BT24" s="467"/>
      <c r="BU24" s="468"/>
      <c r="BV24" s="466">
        <v>3406113</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2">
      <c r="A25" s="187"/>
      <c r="B25" s="498"/>
      <c r="C25" s="499"/>
      <c r="D25" s="500"/>
      <c r="E25" s="439" t="s">
        <v>174</v>
      </c>
      <c r="F25" s="440"/>
      <c r="G25" s="440"/>
      <c r="H25" s="440"/>
      <c r="I25" s="440"/>
      <c r="J25" s="440"/>
      <c r="K25" s="441"/>
      <c r="L25" s="442">
        <v>1</v>
      </c>
      <c r="M25" s="443"/>
      <c r="N25" s="443"/>
      <c r="O25" s="443"/>
      <c r="P25" s="444"/>
      <c r="Q25" s="442">
        <v>6340</v>
      </c>
      <c r="R25" s="443"/>
      <c r="S25" s="443"/>
      <c r="T25" s="443"/>
      <c r="U25" s="443"/>
      <c r="V25" s="444"/>
      <c r="W25" s="508"/>
      <c r="X25" s="499"/>
      <c r="Y25" s="500"/>
      <c r="Z25" s="439" t="s">
        <v>175</v>
      </c>
      <c r="AA25" s="440"/>
      <c r="AB25" s="440"/>
      <c r="AC25" s="440"/>
      <c r="AD25" s="440"/>
      <c r="AE25" s="440"/>
      <c r="AF25" s="440"/>
      <c r="AG25" s="441"/>
      <c r="AH25" s="442" t="s">
        <v>137</v>
      </c>
      <c r="AI25" s="443"/>
      <c r="AJ25" s="443"/>
      <c r="AK25" s="443"/>
      <c r="AL25" s="444"/>
      <c r="AM25" s="442" t="s">
        <v>127</v>
      </c>
      <c r="AN25" s="443"/>
      <c r="AO25" s="443"/>
      <c r="AP25" s="443"/>
      <c r="AQ25" s="443"/>
      <c r="AR25" s="444"/>
      <c r="AS25" s="442" t="s">
        <v>137</v>
      </c>
      <c r="AT25" s="443"/>
      <c r="AU25" s="443"/>
      <c r="AV25" s="443"/>
      <c r="AW25" s="443"/>
      <c r="AX25" s="445"/>
      <c r="AY25" s="458" t="s">
        <v>176</v>
      </c>
      <c r="AZ25" s="459"/>
      <c r="BA25" s="459"/>
      <c r="BB25" s="459"/>
      <c r="BC25" s="459"/>
      <c r="BD25" s="459"/>
      <c r="BE25" s="459"/>
      <c r="BF25" s="459"/>
      <c r="BG25" s="459"/>
      <c r="BH25" s="459"/>
      <c r="BI25" s="459"/>
      <c r="BJ25" s="459"/>
      <c r="BK25" s="459"/>
      <c r="BL25" s="459"/>
      <c r="BM25" s="460"/>
      <c r="BN25" s="461">
        <v>13669</v>
      </c>
      <c r="BO25" s="462"/>
      <c r="BP25" s="462"/>
      <c r="BQ25" s="462"/>
      <c r="BR25" s="462"/>
      <c r="BS25" s="462"/>
      <c r="BT25" s="462"/>
      <c r="BU25" s="463"/>
      <c r="BV25" s="461">
        <v>15592</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2">
      <c r="A26" s="187"/>
      <c r="B26" s="498"/>
      <c r="C26" s="499"/>
      <c r="D26" s="500"/>
      <c r="E26" s="439" t="s">
        <v>177</v>
      </c>
      <c r="F26" s="440"/>
      <c r="G26" s="440"/>
      <c r="H26" s="440"/>
      <c r="I26" s="440"/>
      <c r="J26" s="440"/>
      <c r="K26" s="441"/>
      <c r="L26" s="442">
        <v>1</v>
      </c>
      <c r="M26" s="443"/>
      <c r="N26" s="443"/>
      <c r="O26" s="443"/>
      <c r="P26" s="444"/>
      <c r="Q26" s="442">
        <v>5800</v>
      </c>
      <c r="R26" s="443"/>
      <c r="S26" s="443"/>
      <c r="T26" s="443"/>
      <c r="U26" s="443"/>
      <c r="V26" s="444"/>
      <c r="W26" s="508"/>
      <c r="X26" s="499"/>
      <c r="Y26" s="500"/>
      <c r="Z26" s="439" t="s">
        <v>178</v>
      </c>
      <c r="AA26" s="521"/>
      <c r="AB26" s="521"/>
      <c r="AC26" s="521"/>
      <c r="AD26" s="521"/>
      <c r="AE26" s="521"/>
      <c r="AF26" s="521"/>
      <c r="AG26" s="522"/>
      <c r="AH26" s="442">
        <v>1</v>
      </c>
      <c r="AI26" s="443"/>
      <c r="AJ26" s="443"/>
      <c r="AK26" s="443"/>
      <c r="AL26" s="444"/>
      <c r="AM26" s="442" t="s">
        <v>179</v>
      </c>
      <c r="AN26" s="443"/>
      <c r="AO26" s="443"/>
      <c r="AP26" s="443"/>
      <c r="AQ26" s="443"/>
      <c r="AR26" s="444"/>
      <c r="AS26" s="442" t="s">
        <v>180</v>
      </c>
      <c r="AT26" s="443"/>
      <c r="AU26" s="443"/>
      <c r="AV26" s="443"/>
      <c r="AW26" s="443"/>
      <c r="AX26" s="445"/>
      <c r="AY26" s="475" t="s">
        <v>181</v>
      </c>
      <c r="AZ26" s="476"/>
      <c r="BA26" s="476"/>
      <c r="BB26" s="476"/>
      <c r="BC26" s="476"/>
      <c r="BD26" s="476"/>
      <c r="BE26" s="476"/>
      <c r="BF26" s="476"/>
      <c r="BG26" s="476"/>
      <c r="BH26" s="476"/>
      <c r="BI26" s="476"/>
      <c r="BJ26" s="476"/>
      <c r="BK26" s="476"/>
      <c r="BL26" s="476"/>
      <c r="BM26" s="477"/>
      <c r="BN26" s="466" t="s">
        <v>127</v>
      </c>
      <c r="BO26" s="467"/>
      <c r="BP26" s="467"/>
      <c r="BQ26" s="467"/>
      <c r="BR26" s="467"/>
      <c r="BS26" s="467"/>
      <c r="BT26" s="467"/>
      <c r="BU26" s="468"/>
      <c r="BV26" s="466" t="s">
        <v>138</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5">
      <c r="A27" s="187"/>
      <c r="B27" s="498"/>
      <c r="C27" s="499"/>
      <c r="D27" s="500"/>
      <c r="E27" s="439" t="s">
        <v>182</v>
      </c>
      <c r="F27" s="440"/>
      <c r="G27" s="440"/>
      <c r="H27" s="440"/>
      <c r="I27" s="440"/>
      <c r="J27" s="440"/>
      <c r="K27" s="441"/>
      <c r="L27" s="442">
        <v>1</v>
      </c>
      <c r="M27" s="443"/>
      <c r="N27" s="443"/>
      <c r="O27" s="443"/>
      <c r="P27" s="444"/>
      <c r="Q27" s="442">
        <v>3000</v>
      </c>
      <c r="R27" s="443"/>
      <c r="S27" s="443"/>
      <c r="T27" s="443"/>
      <c r="U27" s="443"/>
      <c r="V27" s="444"/>
      <c r="W27" s="508"/>
      <c r="X27" s="499"/>
      <c r="Y27" s="500"/>
      <c r="Z27" s="439" t="s">
        <v>183</v>
      </c>
      <c r="AA27" s="440"/>
      <c r="AB27" s="440"/>
      <c r="AC27" s="440"/>
      <c r="AD27" s="440"/>
      <c r="AE27" s="440"/>
      <c r="AF27" s="440"/>
      <c r="AG27" s="441"/>
      <c r="AH27" s="442">
        <v>1</v>
      </c>
      <c r="AI27" s="443"/>
      <c r="AJ27" s="443"/>
      <c r="AK27" s="443"/>
      <c r="AL27" s="444"/>
      <c r="AM27" s="442" t="s">
        <v>179</v>
      </c>
      <c r="AN27" s="443"/>
      <c r="AO27" s="443"/>
      <c r="AP27" s="443"/>
      <c r="AQ27" s="443"/>
      <c r="AR27" s="444"/>
      <c r="AS27" s="442" t="s">
        <v>184</v>
      </c>
      <c r="AT27" s="443"/>
      <c r="AU27" s="443"/>
      <c r="AV27" s="443"/>
      <c r="AW27" s="443"/>
      <c r="AX27" s="445"/>
      <c r="AY27" s="472" t="s">
        <v>185</v>
      </c>
      <c r="AZ27" s="473"/>
      <c r="BA27" s="473"/>
      <c r="BB27" s="473"/>
      <c r="BC27" s="473"/>
      <c r="BD27" s="473"/>
      <c r="BE27" s="473"/>
      <c r="BF27" s="473"/>
      <c r="BG27" s="473"/>
      <c r="BH27" s="473"/>
      <c r="BI27" s="473"/>
      <c r="BJ27" s="473"/>
      <c r="BK27" s="473"/>
      <c r="BL27" s="473"/>
      <c r="BM27" s="474"/>
      <c r="BN27" s="469">
        <v>209820</v>
      </c>
      <c r="BO27" s="470"/>
      <c r="BP27" s="470"/>
      <c r="BQ27" s="470"/>
      <c r="BR27" s="470"/>
      <c r="BS27" s="470"/>
      <c r="BT27" s="470"/>
      <c r="BU27" s="471"/>
      <c r="BV27" s="469">
        <v>209320</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2">
      <c r="A28" s="187"/>
      <c r="B28" s="498"/>
      <c r="C28" s="499"/>
      <c r="D28" s="500"/>
      <c r="E28" s="439" t="s">
        <v>186</v>
      </c>
      <c r="F28" s="440"/>
      <c r="G28" s="440"/>
      <c r="H28" s="440"/>
      <c r="I28" s="440"/>
      <c r="J28" s="440"/>
      <c r="K28" s="441"/>
      <c r="L28" s="442">
        <v>1</v>
      </c>
      <c r="M28" s="443"/>
      <c r="N28" s="443"/>
      <c r="O28" s="443"/>
      <c r="P28" s="444"/>
      <c r="Q28" s="442">
        <v>2450</v>
      </c>
      <c r="R28" s="443"/>
      <c r="S28" s="443"/>
      <c r="T28" s="443"/>
      <c r="U28" s="443"/>
      <c r="V28" s="444"/>
      <c r="W28" s="508"/>
      <c r="X28" s="499"/>
      <c r="Y28" s="500"/>
      <c r="Z28" s="439" t="s">
        <v>187</v>
      </c>
      <c r="AA28" s="440"/>
      <c r="AB28" s="440"/>
      <c r="AC28" s="440"/>
      <c r="AD28" s="440"/>
      <c r="AE28" s="440"/>
      <c r="AF28" s="440"/>
      <c r="AG28" s="441"/>
      <c r="AH28" s="442" t="s">
        <v>137</v>
      </c>
      <c r="AI28" s="443"/>
      <c r="AJ28" s="443"/>
      <c r="AK28" s="443"/>
      <c r="AL28" s="444"/>
      <c r="AM28" s="442" t="s">
        <v>127</v>
      </c>
      <c r="AN28" s="443"/>
      <c r="AO28" s="443"/>
      <c r="AP28" s="443"/>
      <c r="AQ28" s="443"/>
      <c r="AR28" s="444"/>
      <c r="AS28" s="442" t="s">
        <v>127</v>
      </c>
      <c r="AT28" s="443"/>
      <c r="AU28" s="443"/>
      <c r="AV28" s="443"/>
      <c r="AW28" s="443"/>
      <c r="AX28" s="445"/>
      <c r="AY28" s="449" t="s">
        <v>188</v>
      </c>
      <c r="AZ28" s="450"/>
      <c r="BA28" s="450"/>
      <c r="BB28" s="451"/>
      <c r="BC28" s="458" t="s">
        <v>48</v>
      </c>
      <c r="BD28" s="459"/>
      <c r="BE28" s="459"/>
      <c r="BF28" s="459"/>
      <c r="BG28" s="459"/>
      <c r="BH28" s="459"/>
      <c r="BI28" s="459"/>
      <c r="BJ28" s="459"/>
      <c r="BK28" s="459"/>
      <c r="BL28" s="459"/>
      <c r="BM28" s="460"/>
      <c r="BN28" s="461">
        <v>1887416</v>
      </c>
      <c r="BO28" s="462"/>
      <c r="BP28" s="462"/>
      <c r="BQ28" s="462"/>
      <c r="BR28" s="462"/>
      <c r="BS28" s="462"/>
      <c r="BT28" s="462"/>
      <c r="BU28" s="463"/>
      <c r="BV28" s="461">
        <v>1757295</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2">
      <c r="A29" s="187"/>
      <c r="B29" s="498"/>
      <c r="C29" s="499"/>
      <c r="D29" s="500"/>
      <c r="E29" s="439" t="s">
        <v>189</v>
      </c>
      <c r="F29" s="440"/>
      <c r="G29" s="440"/>
      <c r="H29" s="440"/>
      <c r="I29" s="440"/>
      <c r="J29" s="440"/>
      <c r="K29" s="441"/>
      <c r="L29" s="442">
        <v>10</v>
      </c>
      <c r="M29" s="443"/>
      <c r="N29" s="443"/>
      <c r="O29" s="443"/>
      <c r="P29" s="444"/>
      <c r="Q29" s="442">
        <v>2286</v>
      </c>
      <c r="R29" s="443"/>
      <c r="S29" s="443"/>
      <c r="T29" s="443"/>
      <c r="U29" s="443"/>
      <c r="V29" s="444"/>
      <c r="W29" s="509"/>
      <c r="X29" s="510"/>
      <c r="Y29" s="511"/>
      <c r="Z29" s="439" t="s">
        <v>190</v>
      </c>
      <c r="AA29" s="440"/>
      <c r="AB29" s="440"/>
      <c r="AC29" s="440"/>
      <c r="AD29" s="440"/>
      <c r="AE29" s="440"/>
      <c r="AF29" s="440"/>
      <c r="AG29" s="441"/>
      <c r="AH29" s="442">
        <v>91</v>
      </c>
      <c r="AI29" s="443"/>
      <c r="AJ29" s="443"/>
      <c r="AK29" s="443"/>
      <c r="AL29" s="444"/>
      <c r="AM29" s="442">
        <v>269689</v>
      </c>
      <c r="AN29" s="443"/>
      <c r="AO29" s="443"/>
      <c r="AP29" s="443"/>
      <c r="AQ29" s="443"/>
      <c r="AR29" s="444"/>
      <c r="AS29" s="442">
        <v>2964</v>
      </c>
      <c r="AT29" s="443"/>
      <c r="AU29" s="443"/>
      <c r="AV29" s="443"/>
      <c r="AW29" s="443"/>
      <c r="AX29" s="445"/>
      <c r="AY29" s="452"/>
      <c r="AZ29" s="453"/>
      <c r="BA29" s="453"/>
      <c r="BB29" s="454"/>
      <c r="BC29" s="446" t="s">
        <v>191</v>
      </c>
      <c r="BD29" s="447"/>
      <c r="BE29" s="447"/>
      <c r="BF29" s="447"/>
      <c r="BG29" s="447"/>
      <c r="BH29" s="447"/>
      <c r="BI29" s="447"/>
      <c r="BJ29" s="447"/>
      <c r="BK29" s="447"/>
      <c r="BL29" s="447"/>
      <c r="BM29" s="448"/>
      <c r="BN29" s="466">
        <v>30100</v>
      </c>
      <c r="BO29" s="467"/>
      <c r="BP29" s="467"/>
      <c r="BQ29" s="467"/>
      <c r="BR29" s="467"/>
      <c r="BS29" s="467"/>
      <c r="BT29" s="467"/>
      <c r="BU29" s="468"/>
      <c r="BV29" s="466">
        <v>30000</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5">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192</v>
      </c>
      <c r="X30" s="519"/>
      <c r="Y30" s="519"/>
      <c r="Z30" s="519"/>
      <c r="AA30" s="519"/>
      <c r="AB30" s="519"/>
      <c r="AC30" s="519"/>
      <c r="AD30" s="519"/>
      <c r="AE30" s="519"/>
      <c r="AF30" s="519"/>
      <c r="AG30" s="520"/>
      <c r="AH30" s="430">
        <v>95.1</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1896002</v>
      </c>
      <c r="BO30" s="470"/>
      <c r="BP30" s="470"/>
      <c r="BQ30" s="470"/>
      <c r="BR30" s="470"/>
      <c r="BS30" s="470"/>
      <c r="BT30" s="470"/>
      <c r="BU30" s="471"/>
      <c r="BV30" s="469">
        <v>1561380</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29" t="s">
        <v>199</v>
      </c>
      <c r="D33" s="429"/>
      <c r="E33" s="428" t="s">
        <v>200</v>
      </c>
      <c r="F33" s="428"/>
      <c r="G33" s="428"/>
      <c r="H33" s="428"/>
      <c r="I33" s="428"/>
      <c r="J33" s="428"/>
      <c r="K33" s="428"/>
      <c r="L33" s="428"/>
      <c r="M33" s="428"/>
      <c r="N33" s="428"/>
      <c r="O33" s="428"/>
      <c r="P33" s="428"/>
      <c r="Q33" s="428"/>
      <c r="R33" s="428"/>
      <c r="S33" s="428"/>
      <c r="T33" s="216"/>
      <c r="U33" s="429" t="s">
        <v>201</v>
      </c>
      <c r="V33" s="429"/>
      <c r="W33" s="428" t="s">
        <v>200</v>
      </c>
      <c r="X33" s="428"/>
      <c r="Y33" s="428"/>
      <c r="Z33" s="428"/>
      <c r="AA33" s="428"/>
      <c r="AB33" s="428"/>
      <c r="AC33" s="428"/>
      <c r="AD33" s="428"/>
      <c r="AE33" s="428"/>
      <c r="AF33" s="428"/>
      <c r="AG33" s="428"/>
      <c r="AH33" s="428"/>
      <c r="AI33" s="428"/>
      <c r="AJ33" s="428"/>
      <c r="AK33" s="428"/>
      <c r="AL33" s="216"/>
      <c r="AM33" s="429" t="s">
        <v>199</v>
      </c>
      <c r="AN33" s="429"/>
      <c r="AO33" s="428" t="s">
        <v>202</v>
      </c>
      <c r="AP33" s="428"/>
      <c r="AQ33" s="428"/>
      <c r="AR33" s="428"/>
      <c r="AS33" s="428"/>
      <c r="AT33" s="428"/>
      <c r="AU33" s="428"/>
      <c r="AV33" s="428"/>
      <c r="AW33" s="428"/>
      <c r="AX33" s="428"/>
      <c r="AY33" s="428"/>
      <c r="AZ33" s="428"/>
      <c r="BA33" s="428"/>
      <c r="BB33" s="428"/>
      <c r="BC33" s="428"/>
      <c r="BD33" s="217"/>
      <c r="BE33" s="428" t="s">
        <v>203</v>
      </c>
      <c r="BF33" s="428"/>
      <c r="BG33" s="428" t="s">
        <v>204</v>
      </c>
      <c r="BH33" s="428"/>
      <c r="BI33" s="428"/>
      <c r="BJ33" s="428"/>
      <c r="BK33" s="428"/>
      <c r="BL33" s="428"/>
      <c r="BM33" s="428"/>
      <c r="BN33" s="428"/>
      <c r="BO33" s="428"/>
      <c r="BP33" s="428"/>
      <c r="BQ33" s="428"/>
      <c r="BR33" s="428"/>
      <c r="BS33" s="428"/>
      <c r="BT33" s="428"/>
      <c r="BU33" s="428"/>
      <c r="BV33" s="217"/>
      <c r="BW33" s="429" t="s">
        <v>203</v>
      </c>
      <c r="BX33" s="429"/>
      <c r="BY33" s="428" t="s">
        <v>205</v>
      </c>
      <c r="BZ33" s="428"/>
      <c r="CA33" s="428"/>
      <c r="CB33" s="428"/>
      <c r="CC33" s="428"/>
      <c r="CD33" s="428"/>
      <c r="CE33" s="428"/>
      <c r="CF33" s="428"/>
      <c r="CG33" s="428"/>
      <c r="CH33" s="428"/>
      <c r="CI33" s="428"/>
      <c r="CJ33" s="428"/>
      <c r="CK33" s="428"/>
      <c r="CL33" s="428"/>
      <c r="CM33" s="428"/>
      <c r="CN33" s="216"/>
      <c r="CO33" s="429" t="s">
        <v>199</v>
      </c>
      <c r="CP33" s="429"/>
      <c r="CQ33" s="428" t="s">
        <v>206</v>
      </c>
      <c r="CR33" s="428"/>
      <c r="CS33" s="428"/>
      <c r="CT33" s="428"/>
      <c r="CU33" s="428"/>
      <c r="CV33" s="428"/>
      <c r="CW33" s="428"/>
      <c r="CX33" s="428"/>
      <c r="CY33" s="428"/>
      <c r="CZ33" s="428"/>
      <c r="DA33" s="428"/>
      <c r="DB33" s="428"/>
      <c r="DC33" s="428"/>
      <c r="DD33" s="428"/>
      <c r="DE33" s="428"/>
      <c r="DF33" s="216"/>
      <c r="DG33" s="427" t="s">
        <v>207</v>
      </c>
      <c r="DH33" s="427"/>
      <c r="DI33" s="218"/>
      <c r="DJ33" s="186"/>
      <c r="DK33" s="186"/>
      <c r="DL33" s="186"/>
      <c r="DM33" s="186"/>
      <c r="DN33" s="186"/>
      <c r="DO33" s="186"/>
    </row>
    <row r="34" spans="1:119" ht="32.25" customHeight="1" x14ac:dyDescent="0.2">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5</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f>IF(BG34="","",MAX(C34:D43,U34:V43,AM34:AN43)+1)</f>
        <v>8</v>
      </c>
      <c r="BF34" s="425"/>
      <c r="BG34" s="424" t="str">
        <f>IF('各会計、関係団体の財政状況及び健全化判断比率'!B34="","",'各会計、関係団体の財政状況及び健全化判断比率'!B34)</f>
        <v>公共下水道事業特別会計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10</v>
      </c>
      <c r="BX34" s="425"/>
      <c r="BY34" s="424" t="str">
        <f>IF('各会計、関係団体の財政状況及び健全化判断比率'!B68="","",'各会計、関係団体の財政状況及び健全化判断比率'!B68)</f>
        <v>吾妻広域町村圏振興整備組合（一般会計）</v>
      </c>
      <c r="BZ34" s="424"/>
      <c r="CA34" s="424"/>
      <c r="CB34" s="424"/>
      <c r="CC34" s="424"/>
      <c r="CD34" s="424"/>
      <c r="CE34" s="424"/>
      <c r="CF34" s="424"/>
      <c r="CG34" s="424"/>
      <c r="CH34" s="424"/>
      <c r="CI34" s="424"/>
      <c r="CJ34" s="424"/>
      <c r="CK34" s="424"/>
      <c r="CL34" s="424"/>
      <c r="CM34" s="424"/>
      <c r="CN34" s="214"/>
      <c r="CO34" s="425">
        <f>IF(CQ34="","",MAX(C34:D43,U34:V43,AM34:AN43,BE34:BF43,BW34:BX43)+1)</f>
        <v>18</v>
      </c>
      <c r="CP34" s="425"/>
      <c r="CQ34" s="424" t="str">
        <f>IF('各会計、関係団体の財政状況及び健全化判断比率'!BS7="","",'各会計、関係団体の財政状況及び健全化判断比率'!BS7)</f>
        <v>草津観光公社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2">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f t="shared" ref="AM35:AM43" si="0">IF(AO35="","",AM34+1)</f>
        <v>6</v>
      </c>
      <c r="AN35" s="425"/>
      <c r="AO35" s="424" t="str">
        <f>IF('各会計、関係団体の財政状況及び健全化判断比率'!B32="","",'各会計、関係団体の財政状況及び健全化判断比率'!B32)</f>
        <v>温泉温水供給事業会計</v>
      </c>
      <c r="AP35" s="424"/>
      <c r="AQ35" s="424"/>
      <c r="AR35" s="424"/>
      <c r="AS35" s="424"/>
      <c r="AT35" s="424"/>
      <c r="AU35" s="424"/>
      <c r="AV35" s="424"/>
      <c r="AW35" s="424"/>
      <c r="AX35" s="424"/>
      <c r="AY35" s="424"/>
      <c r="AZ35" s="424"/>
      <c r="BA35" s="424"/>
      <c r="BB35" s="424"/>
      <c r="BC35" s="424"/>
      <c r="BD35" s="214"/>
      <c r="BE35" s="425">
        <f t="shared" ref="BE35:BE43" si="1">IF(BG35="","",BE34+1)</f>
        <v>9</v>
      </c>
      <c r="BF35" s="425"/>
      <c r="BG35" s="424" t="str">
        <f>IF('各会計、関係団体の財政状況及び健全化判断比率'!B35="","",'各会計、関係団体の財政状況及び健全化判断比率'!B35)</f>
        <v>前口簡易水道事業特別会計</v>
      </c>
      <c r="BH35" s="424"/>
      <c r="BI35" s="424"/>
      <c r="BJ35" s="424"/>
      <c r="BK35" s="424"/>
      <c r="BL35" s="424"/>
      <c r="BM35" s="424"/>
      <c r="BN35" s="424"/>
      <c r="BO35" s="424"/>
      <c r="BP35" s="424"/>
      <c r="BQ35" s="424"/>
      <c r="BR35" s="424"/>
      <c r="BS35" s="424"/>
      <c r="BT35" s="424"/>
      <c r="BU35" s="424"/>
      <c r="BV35" s="214"/>
      <c r="BW35" s="425">
        <f t="shared" ref="BW35:BW43" si="2">IF(BY35="","",BW34+1)</f>
        <v>11</v>
      </c>
      <c r="BX35" s="425"/>
      <c r="BY35" s="424" t="str">
        <f>IF('各会計、関係団体の財政状況及び健全化判断比率'!B69="","",'各会計、関係団体の財政状況及び健全化判断比率'!B69)</f>
        <v>吾妻広域町村圏振興整備組合（病院事業）</v>
      </c>
      <c r="BZ35" s="424"/>
      <c r="CA35" s="424"/>
      <c r="CB35" s="424"/>
      <c r="CC35" s="424"/>
      <c r="CD35" s="424"/>
      <c r="CE35" s="424"/>
      <c r="CF35" s="424"/>
      <c r="CG35" s="424"/>
      <c r="CH35" s="424"/>
      <c r="CI35" s="424"/>
      <c r="CJ35" s="424"/>
      <c r="CK35" s="424"/>
      <c r="CL35" s="424"/>
      <c r="CM35" s="424"/>
      <c r="CN35" s="214"/>
      <c r="CO35" s="425">
        <f t="shared" ref="CO35:CO43" si="3">IF(CQ35="","",CO34+1)</f>
        <v>19</v>
      </c>
      <c r="CP35" s="425"/>
      <c r="CQ35" s="424" t="str">
        <f>IF('各会計、関係団体の財政状況及び健全化判断比率'!BS8="","",'各会計、関係団体の財政状況及び健全化判断比率'!BS8)</f>
        <v>草津温泉フットボールクラブ</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2">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f t="shared" si="0"/>
        <v>7</v>
      </c>
      <c r="AN36" s="425"/>
      <c r="AO36" s="424" t="str">
        <f>IF('各会計、関係団体の財政状況及び健全化判断比率'!B33="","",'各会計、関係団体の財政状況及び健全化判断比率'!B33)</f>
        <v>千客万来事業会計</v>
      </c>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12</v>
      </c>
      <c r="BX36" s="425"/>
      <c r="BY36" s="424" t="str">
        <f>IF('各会計、関係団体の財政状況及び健全化判断比率'!B70="","",'各会計、関係団体の財政状況及び健全化判断比率'!B70)</f>
        <v>西吾妻衛生施設組合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2">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13</v>
      </c>
      <c r="BX37" s="425"/>
      <c r="BY37" s="424" t="str">
        <f>IF('各会計、関係団体の財政状況及び健全化判断比率'!B71="","",'各会計、関係団体の財政状況及び健全化判断比率'!B71)</f>
        <v>群馬県後期高齢者医療広域連合（一般会計）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2">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14</v>
      </c>
      <c r="BX38" s="425"/>
      <c r="BY38" s="424" t="str">
        <f>IF('各会計、関係団体の財政状況及び健全化判断比率'!B72="","",'各会計、関係団体の財政状況及び健全化判断比率'!B72)</f>
        <v>群馬県後期高齢者医療広域連合（事業会計）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2">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15</v>
      </c>
      <c r="BX39" s="425"/>
      <c r="BY39" s="424" t="str">
        <f>IF('各会計、関係団体の財政状況及び健全化判断比率'!B73="","",'各会計、関係団体の財政状況及び健全化判断比率'!B73)</f>
        <v>群馬県市町村総合事務組合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2">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16</v>
      </c>
      <c r="BX40" s="425"/>
      <c r="BY40" s="424" t="str">
        <f>IF('各会計、関係団体の財政状況及び健全化判断比率'!B74="","",'各会計、関係団体の財政状況及び健全化判断比率'!B74)</f>
        <v>群馬県市町村会館管理組合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2">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17</v>
      </c>
      <c r="BX41" s="425"/>
      <c r="BY41" s="424" t="str">
        <f>IF('各会計、関係団体の財政状況及び健全化判断比率'!B75="","",'各会計、関係団体の財政状況及び健全化判断比率'!B75)</f>
        <v>西吾妻福祉病院組合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2">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2">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212</v>
      </c>
    </row>
    <row r="50" spans="5:5" x14ac:dyDescent="0.2">
      <c r="E50" s="188" t="s">
        <v>213</v>
      </c>
    </row>
    <row r="51" spans="5:5" x14ac:dyDescent="0.2">
      <c r="E51" s="188" t="s">
        <v>214</v>
      </c>
    </row>
    <row r="52" spans="5:5" x14ac:dyDescent="0.2">
      <c r="E52" s="188" t="s">
        <v>215</v>
      </c>
    </row>
    <row r="53" spans="5:5" x14ac:dyDescent="0.2"/>
    <row r="54" spans="5:5" x14ac:dyDescent="0.2"/>
    <row r="55" spans="5:5" x14ac:dyDescent="0.2"/>
    <row r="56" spans="5:5" x14ac:dyDescent="0.2"/>
  </sheetData>
  <sheetProtection algorithmName="SHA-512" hashValue="ImdKVDq7w7bkLuGxwtyG+aDj/KDyu/ZcJtwf6dO31qvxsHrhUZPbc9NYvw96j5HkBq8sAPi9UlPF8036T2f0bw==" saltValue="IkLIxSh+uepgk+5bA+rdT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2">
      <c r="A34" s="22"/>
      <c r="B34" s="31"/>
      <c r="C34" s="1248" t="s">
        <v>574</v>
      </c>
      <c r="D34" s="1248"/>
      <c r="E34" s="1249"/>
      <c r="F34" s="32">
        <v>46</v>
      </c>
      <c r="G34" s="33">
        <v>49.26</v>
      </c>
      <c r="H34" s="33">
        <v>53.05</v>
      </c>
      <c r="I34" s="33">
        <v>59.97</v>
      </c>
      <c r="J34" s="34">
        <v>71.02</v>
      </c>
      <c r="K34" s="22"/>
      <c r="L34" s="22"/>
      <c r="M34" s="22"/>
      <c r="N34" s="22"/>
      <c r="O34" s="22"/>
      <c r="P34" s="22"/>
    </row>
    <row r="35" spans="1:16" ht="39" customHeight="1" x14ac:dyDescent="0.2">
      <c r="A35" s="22"/>
      <c r="B35" s="35"/>
      <c r="C35" s="1242" t="s">
        <v>575</v>
      </c>
      <c r="D35" s="1243"/>
      <c r="E35" s="1244"/>
      <c r="F35" s="36">
        <v>24.94</v>
      </c>
      <c r="G35" s="37">
        <v>31.23</v>
      </c>
      <c r="H35" s="37">
        <v>32.81</v>
      </c>
      <c r="I35" s="37">
        <v>32.909999999999997</v>
      </c>
      <c r="J35" s="38">
        <v>39.25</v>
      </c>
      <c r="K35" s="22"/>
      <c r="L35" s="22"/>
      <c r="M35" s="22"/>
      <c r="N35" s="22"/>
      <c r="O35" s="22"/>
      <c r="P35" s="22"/>
    </row>
    <row r="36" spans="1:16" ht="39" customHeight="1" x14ac:dyDescent="0.2">
      <c r="A36" s="22"/>
      <c r="B36" s="35"/>
      <c r="C36" s="1242" t="s">
        <v>576</v>
      </c>
      <c r="D36" s="1243"/>
      <c r="E36" s="1244"/>
      <c r="F36" s="36">
        <v>35.64</v>
      </c>
      <c r="G36" s="37">
        <v>37.83</v>
      </c>
      <c r="H36" s="37">
        <v>39.369999999999997</v>
      </c>
      <c r="I36" s="37">
        <v>35.24</v>
      </c>
      <c r="J36" s="38">
        <v>35.56</v>
      </c>
      <c r="K36" s="22"/>
      <c r="L36" s="22"/>
      <c r="M36" s="22"/>
      <c r="N36" s="22"/>
      <c r="O36" s="22"/>
      <c r="P36" s="22"/>
    </row>
    <row r="37" spans="1:16" ht="39" customHeight="1" x14ac:dyDescent="0.2">
      <c r="A37" s="22"/>
      <c r="B37" s="35"/>
      <c r="C37" s="1242" t="s">
        <v>577</v>
      </c>
      <c r="D37" s="1243"/>
      <c r="E37" s="1244"/>
      <c r="F37" s="36">
        <v>8.75</v>
      </c>
      <c r="G37" s="37">
        <v>7.36</v>
      </c>
      <c r="H37" s="37">
        <v>8.1300000000000008</v>
      </c>
      <c r="I37" s="37">
        <v>5.73</v>
      </c>
      <c r="J37" s="38">
        <v>5.12</v>
      </c>
      <c r="K37" s="22"/>
      <c r="L37" s="22"/>
      <c r="M37" s="22"/>
      <c r="N37" s="22"/>
      <c r="O37" s="22"/>
      <c r="P37" s="22"/>
    </row>
    <row r="38" spans="1:16" ht="39" customHeight="1" x14ac:dyDescent="0.2">
      <c r="A38" s="22"/>
      <c r="B38" s="35"/>
      <c r="C38" s="1242" t="s">
        <v>578</v>
      </c>
      <c r="D38" s="1243"/>
      <c r="E38" s="1244"/>
      <c r="F38" s="36">
        <v>0.96</v>
      </c>
      <c r="G38" s="37">
        <v>0.62</v>
      </c>
      <c r="H38" s="37">
        <v>0.87</v>
      </c>
      <c r="I38" s="37">
        <v>1.54</v>
      </c>
      <c r="J38" s="38">
        <v>3.23</v>
      </c>
      <c r="K38" s="22"/>
      <c r="L38" s="22"/>
      <c r="M38" s="22"/>
      <c r="N38" s="22"/>
      <c r="O38" s="22"/>
      <c r="P38" s="22"/>
    </row>
    <row r="39" spans="1:16" ht="39" customHeight="1" x14ac:dyDescent="0.2">
      <c r="A39" s="22"/>
      <c r="B39" s="35"/>
      <c r="C39" s="1242" t="s">
        <v>579</v>
      </c>
      <c r="D39" s="1243"/>
      <c r="E39" s="1244"/>
      <c r="F39" s="36">
        <v>1.21</v>
      </c>
      <c r="G39" s="37">
        <v>3.52</v>
      </c>
      <c r="H39" s="37">
        <v>3.73</v>
      </c>
      <c r="I39" s="37">
        <v>1.74</v>
      </c>
      <c r="J39" s="38">
        <v>1.2</v>
      </c>
      <c r="K39" s="22"/>
      <c r="L39" s="22"/>
      <c r="M39" s="22"/>
      <c r="N39" s="22"/>
      <c r="O39" s="22"/>
      <c r="P39" s="22"/>
    </row>
    <row r="40" spans="1:16" ht="39" customHeight="1" x14ac:dyDescent="0.2">
      <c r="A40" s="22"/>
      <c r="B40" s="35"/>
      <c r="C40" s="1242" t="s">
        <v>580</v>
      </c>
      <c r="D40" s="1243"/>
      <c r="E40" s="1244"/>
      <c r="F40" s="36">
        <v>0.51</v>
      </c>
      <c r="G40" s="37">
        <v>0.87</v>
      </c>
      <c r="H40" s="37">
        <v>0.95</v>
      </c>
      <c r="I40" s="37">
        <v>0.77</v>
      </c>
      <c r="J40" s="38">
        <v>0.62</v>
      </c>
      <c r="K40" s="22"/>
      <c r="L40" s="22"/>
      <c r="M40" s="22"/>
      <c r="N40" s="22"/>
      <c r="O40" s="22"/>
      <c r="P40" s="22"/>
    </row>
    <row r="41" spans="1:16" ht="39" customHeight="1" x14ac:dyDescent="0.2">
      <c r="A41" s="22"/>
      <c r="B41" s="35"/>
      <c r="C41" s="1242" t="s">
        <v>581</v>
      </c>
      <c r="D41" s="1243"/>
      <c r="E41" s="1244"/>
      <c r="F41" s="36">
        <v>0.11</v>
      </c>
      <c r="G41" s="37">
        <v>0.16</v>
      </c>
      <c r="H41" s="37">
        <v>0.19</v>
      </c>
      <c r="I41" s="37">
        <v>0.23</v>
      </c>
      <c r="J41" s="38">
        <v>0.24</v>
      </c>
      <c r="K41" s="22"/>
      <c r="L41" s="22"/>
      <c r="M41" s="22"/>
      <c r="N41" s="22"/>
      <c r="O41" s="22"/>
      <c r="P41" s="22"/>
    </row>
    <row r="42" spans="1:16" ht="39" customHeight="1" x14ac:dyDescent="0.2">
      <c r="A42" s="22"/>
      <c r="B42" s="39"/>
      <c r="C42" s="1242" t="s">
        <v>582</v>
      </c>
      <c r="D42" s="1243"/>
      <c r="E42" s="1244"/>
      <c r="F42" s="36" t="s">
        <v>526</v>
      </c>
      <c r="G42" s="37" t="s">
        <v>526</v>
      </c>
      <c r="H42" s="37" t="s">
        <v>526</v>
      </c>
      <c r="I42" s="37" t="s">
        <v>526</v>
      </c>
      <c r="J42" s="38" t="s">
        <v>526</v>
      </c>
      <c r="K42" s="22"/>
      <c r="L42" s="22"/>
      <c r="M42" s="22"/>
      <c r="N42" s="22"/>
      <c r="O42" s="22"/>
      <c r="P42" s="22"/>
    </row>
    <row r="43" spans="1:16" ht="39" customHeight="1" thickBot="1" x14ac:dyDescent="0.25">
      <c r="A43" s="22"/>
      <c r="B43" s="40"/>
      <c r="C43" s="1245" t="s">
        <v>583</v>
      </c>
      <c r="D43" s="1246"/>
      <c r="E43" s="1247"/>
      <c r="F43" s="41">
        <v>0</v>
      </c>
      <c r="G43" s="42">
        <v>0.01</v>
      </c>
      <c r="H43" s="42">
        <v>0.05</v>
      </c>
      <c r="I43" s="42">
        <v>0.01</v>
      </c>
      <c r="J43" s="43">
        <v>0.01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UqzsHv44qYZqzGKyZpkADuT3KYLEXInRP9s0X+ikFTlojDFg41aDCyGhh2zxFSpQOWRbyMNidBCla925G00QeQ==" saltValue="oPlCs7nC/AIUcEuEZFbhD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2">
      <c r="A45" s="48"/>
      <c r="B45" s="1268" t="s">
        <v>11</v>
      </c>
      <c r="C45" s="1269"/>
      <c r="D45" s="58"/>
      <c r="E45" s="1274" t="s">
        <v>12</v>
      </c>
      <c r="F45" s="1274"/>
      <c r="G45" s="1274"/>
      <c r="H45" s="1274"/>
      <c r="I45" s="1274"/>
      <c r="J45" s="1275"/>
      <c r="K45" s="59">
        <v>232</v>
      </c>
      <c r="L45" s="60">
        <v>254</v>
      </c>
      <c r="M45" s="60">
        <v>279</v>
      </c>
      <c r="N45" s="60">
        <v>300</v>
      </c>
      <c r="O45" s="61">
        <v>314</v>
      </c>
      <c r="P45" s="48"/>
      <c r="Q45" s="48"/>
      <c r="R45" s="48"/>
      <c r="S45" s="48"/>
      <c r="T45" s="48"/>
      <c r="U45" s="48"/>
    </row>
    <row r="46" spans="1:21" ht="30.75" customHeight="1" x14ac:dyDescent="0.2">
      <c r="A46" s="48"/>
      <c r="B46" s="1270"/>
      <c r="C46" s="1271"/>
      <c r="D46" s="62"/>
      <c r="E46" s="1252" t="s">
        <v>13</v>
      </c>
      <c r="F46" s="1252"/>
      <c r="G46" s="1252"/>
      <c r="H46" s="1252"/>
      <c r="I46" s="1252"/>
      <c r="J46" s="1253"/>
      <c r="K46" s="63" t="s">
        <v>526</v>
      </c>
      <c r="L46" s="64" t="s">
        <v>526</v>
      </c>
      <c r="M46" s="64" t="s">
        <v>526</v>
      </c>
      <c r="N46" s="64" t="s">
        <v>526</v>
      </c>
      <c r="O46" s="65" t="s">
        <v>526</v>
      </c>
      <c r="P46" s="48"/>
      <c r="Q46" s="48"/>
      <c r="R46" s="48"/>
      <c r="S46" s="48"/>
      <c r="T46" s="48"/>
      <c r="U46" s="48"/>
    </row>
    <row r="47" spans="1:21" ht="30.75" customHeight="1" x14ac:dyDescent="0.2">
      <c r="A47" s="48"/>
      <c r="B47" s="1270"/>
      <c r="C47" s="1271"/>
      <c r="D47" s="62"/>
      <c r="E47" s="1252" t="s">
        <v>14</v>
      </c>
      <c r="F47" s="1252"/>
      <c r="G47" s="1252"/>
      <c r="H47" s="1252"/>
      <c r="I47" s="1252"/>
      <c r="J47" s="1253"/>
      <c r="K47" s="63" t="s">
        <v>526</v>
      </c>
      <c r="L47" s="64" t="s">
        <v>526</v>
      </c>
      <c r="M47" s="64" t="s">
        <v>526</v>
      </c>
      <c r="N47" s="64" t="s">
        <v>526</v>
      </c>
      <c r="O47" s="65" t="s">
        <v>526</v>
      </c>
      <c r="P47" s="48"/>
      <c r="Q47" s="48"/>
      <c r="R47" s="48"/>
      <c r="S47" s="48"/>
      <c r="T47" s="48"/>
      <c r="U47" s="48"/>
    </row>
    <row r="48" spans="1:21" ht="30.75" customHeight="1" x14ac:dyDescent="0.2">
      <c r="A48" s="48"/>
      <c r="B48" s="1270"/>
      <c r="C48" s="1271"/>
      <c r="D48" s="62"/>
      <c r="E48" s="1252" t="s">
        <v>15</v>
      </c>
      <c r="F48" s="1252"/>
      <c r="G48" s="1252"/>
      <c r="H48" s="1252"/>
      <c r="I48" s="1252"/>
      <c r="J48" s="1253"/>
      <c r="K48" s="63">
        <v>18</v>
      </c>
      <c r="L48" s="64">
        <v>19</v>
      </c>
      <c r="M48" s="64">
        <v>20</v>
      </c>
      <c r="N48" s="64">
        <v>16</v>
      </c>
      <c r="O48" s="65">
        <v>16</v>
      </c>
      <c r="P48" s="48"/>
      <c r="Q48" s="48"/>
      <c r="R48" s="48"/>
      <c r="S48" s="48"/>
      <c r="T48" s="48"/>
      <c r="U48" s="48"/>
    </row>
    <row r="49" spans="1:21" ht="30.75" customHeight="1" x14ac:dyDescent="0.2">
      <c r="A49" s="48"/>
      <c r="B49" s="1270"/>
      <c r="C49" s="1271"/>
      <c r="D49" s="62"/>
      <c r="E49" s="1252" t="s">
        <v>16</v>
      </c>
      <c r="F49" s="1252"/>
      <c r="G49" s="1252"/>
      <c r="H49" s="1252"/>
      <c r="I49" s="1252"/>
      <c r="J49" s="1253"/>
      <c r="K49" s="63">
        <v>44</v>
      </c>
      <c r="L49" s="64">
        <v>45</v>
      </c>
      <c r="M49" s="64">
        <v>51</v>
      </c>
      <c r="N49" s="64">
        <v>52</v>
      </c>
      <c r="O49" s="65">
        <v>49</v>
      </c>
      <c r="P49" s="48"/>
      <c r="Q49" s="48"/>
      <c r="R49" s="48"/>
      <c r="S49" s="48"/>
      <c r="T49" s="48"/>
      <c r="U49" s="48"/>
    </row>
    <row r="50" spans="1:21" ht="30.75" customHeight="1" x14ac:dyDescent="0.2">
      <c r="A50" s="48"/>
      <c r="B50" s="1270"/>
      <c r="C50" s="1271"/>
      <c r="D50" s="62"/>
      <c r="E50" s="1252" t="s">
        <v>17</v>
      </c>
      <c r="F50" s="1252"/>
      <c r="G50" s="1252"/>
      <c r="H50" s="1252"/>
      <c r="I50" s="1252"/>
      <c r="J50" s="1253"/>
      <c r="K50" s="63">
        <v>1</v>
      </c>
      <c r="L50" s="64">
        <v>1</v>
      </c>
      <c r="M50" s="64">
        <v>1</v>
      </c>
      <c r="N50" s="64">
        <v>1</v>
      </c>
      <c r="O50" s="65">
        <v>1</v>
      </c>
      <c r="P50" s="48"/>
      <c r="Q50" s="48"/>
      <c r="R50" s="48"/>
      <c r="S50" s="48"/>
      <c r="T50" s="48"/>
      <c r="U50" s="48"/>
    </row>
    <row r="51" spans="1:21" ht="30.75" customHeight="1" x14ac:dyDescent="0.2">
      <c r="A51" s="48"/>
      <c r="B51" s="1272"/>
      <c r="C51" s="1273"/>
      <c r="D51" s="66"/>
      <c r="E51" s="1252" t="s">
        <v>18</v>
      </c>
      <c r="F51" s="1252"/>
      <c r="G51" s="1252"/>
      <c r="H51" s="1252"/>
      <c r="I51" s="1252"/>
      <c r="J51" s="1253"/>
      <c r="K51" s="63" t="s">
        <v>526</v>
      </c>
      <c r="L51" s="64" t="s">
        <v>526</v>
      </c>
      <c r="M51" s="64" t="s">
        <v>526</v>
      </c>
      <c r="N51" s="64" t="s">
        <v>526</v>
      </c>
      <c r="O51" s="65" t="s">
        <v>526</v>
      </c>
      <c r="P51" s="48"/>
      <c r="Q51" s="48"/>
      <c r="R51" s="48"/>
      <c r="S51" s="48"/>
      <c r="T51" s="48"/>
      <c r="U51" s="48"/>
    </row>
    <row r="52" spans="1:21" ht="30.75" customHeight="1" x14ac:dyDescent="0.2">
      <c r="A52" s="48"/>
      <c r="B52" s="1250" t="s">
        <v>19</v>
      </c>
      <c r="C52" s="1251"/>
      <c r="D52" s="66"/>
      <c r="E52" s="1252" t="s">
        <v>20</v>
      </c>
      <c r="F52" s="1252"/>
      <c r="G52" s="1252"/>
      <c r="H52" s="1252"/>
      <c r="I52" s="1252"/>
      <c r="J52" s="1253"/>
      <c r="K52" s="63">
        <v>274</v>
      </c>
      <c r="L52" s="64">
        <v>274</v>
      </c>
      <c r="M52" s="64">
        <v>263</v>
      </c>
      <c r="N52" s="64">
        <v>274</v>
      </c>
      <c r="O52" s="65">
        <v>286</v>
      </c>
      <c r="P52" s="48"/>
      <c r="Q52" s="48"/>
      <c r="R52" s="48"/>
      <c r="S52" s="48"/>
      <c r="T52" s="48"/>
      <c r="U52" s="48"/>
    </row>
    <row r="53" spans="1:21" ht="30.75" customHeight="1" thickBot="1" x14ac:dyDescent="0.25">
      <c r="A53" s="48"/>
      <c r="B53" s="1254" t="s">
        <v>21</v>
      </c>
      <c r="C53" s="1255"/>
      <c r="D53" s="67"/>
      <c r="E53" s="1256" t="s">
        <v>22</v>
      </c>
      <c r="F53" s="1256"/>
      <c r="G53" s="1256"/>
      <c r="H53" s="1256"/>
      <c r="I53" s="1256"/>
      <c r="J53" s="1257"/>
      <c r="K53" s="68">
        <v>21</v>
      </c>
      <c r="L53" s="69">
        <v>45</v>
      </c>
      <c r="M53" s="69">
        <v>88</v>
      </c>
      <c r="N53" s="69">
        <v>95</v>
      </c>
      <c r="O53" s="70">
        <v>94</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3">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2">
      <c r="B57" s="1258" t="s">
        <v>25</v>
      </c>
      <c r="C57" s="1259"/>
      <c r="D57" s="1262" t="s">
        <v>26</v>
      </c>
      <c r="E57" s="1263"/>
      <c r="F57" s="1263"/>
      <c r="G57" s="1263"/>
      <c r="H57" s="1263"/>
      <c r="I57" s="1263"/>
      <c r="J57" s="1264"/>
      <c r="K57" s="83"/>
      <c r="L57" s="84"/>
      <c r="M57" s="84"/>
      <c r="N57" s="84"/>
      <c r="O57" s="85"/>
    </row>
    <row r="58" spans="1:21" ht="31.5" customHeight="1" thickBot="1" x14ac:dyDescent="0.25">
      <c r="B58" s="1260"/>
      <c r="C58" s="1261"/>
      <c r="D58" s="1265" t="s">
        <v>27</v>
      </c>
      <c r="E58" s="1266"/>
      <c r="F58" s="1266"/>
      <c r="G58" s="1266"/>
      <c r="H58" s="1266"/>
      <c r="I58" s="1266"/>
      <c r="J58" s="1267"/>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0PbGo5Hj/1EAIq3WvmDQTY/YZu4nASRQWChmg0Lreg5js0GeSP9Y8glGi7BSaHOud/xnJoFSm64CHLJtfV5mZA==" saltValue="tmutcSiI9TNdiTAFH99yx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567</v>
      </c>
      <c r="J40" s="100" t="s">
        <v>568</v>
      </c>
      <c r="K40" s="100" t="s">
        <v>569</v>
      </c>
      <c r="L40" s="100" t="s">
        <v>570</v>
      </c>
      <c r="M40" s="101" t="s">
        <v>571</v>
      </c>
    </row>
    <row r="41" spans="2:13" ht="27.75" customHeight="1" x14ac:dyDescent="0.2">
      <c r="B41" s="1288" t="s">
        <v>30</v>
      </c>
      <c r="C41" s="1289"/>
      <c r="D41" s="102"/>
      <c r="E41" s="1290" t="s">
        <v>31</v>
      </c>
      <c r="F41" s="1290"/>
      <c r="G41" s="1290"/>
      <c r="H41" s="1291"/>
      <c r="I41" s="103">
        <v>3739</v>
      </c>
      <c r="J41" s="104">
        <v>3729</v>
      </c>
      <c r="K41" s="104">
        <v>3667</v>
      </c>
      <c r="L41" s="104">
        <v>3578</v>
      </c>
      <c r="M41" s="105">
        <v>3443</v>
      </c>
    </row>
    <row r="42" spans="2:13" ht="27.75" customHeight="1" x14ac:dyDescent="0.2">
      <c r="B42" s="1278"/>
      <c r="C42" s="1279"/>
      <c r="D42" s="106"/>
      <c r="E42" s="1282" t="s">
        <v>32</v>
      </c>
      <c r="F42" s="1282"/>
      <c r="G42" s="1282"/>
      <c r="H42" s="1283"/>
      <c r="I42" s="107">
        <v>6</v>
      </c>
      <c r="J42" s="108">
        <v>5</v>
      </c>
      <c r="K42" s="108">
        <v>4</v>
      </c>
      <c r="L42" s="108">
        <v>4</v>
      </c>
      <c r="M42" s="109">
        <v>3</v>
      </c>
    </row>
    <row r="43" spans="2:13" ht="27.75" customHeight="1" x14ac:dyDescent="0.2">
      <c r="B43" s="1278"/>
      <c r="C43" s="1279"/>
      <c r="D43" s="106"/>
      <c r="E43" s="1282" t="s">
        <v>33</v>
      </c>
      <c r="F43" s="1282"/>
      <c r="G43" s="1282"/>
      <c r="H43" s="1283"/>
      <c r="I43" s="107">
        <v>222</v>
      </c>
      <c r="J43" s="108">
        <v>227</v>
      </c>
      <c r="K43" s="108">
        <v>213</v>
      </c>
      <c r="L43" s="108">
        <v>208</v>
      </c>
      <c r="M43" s="109">
        <v>204</v>
      </c>
    </row>
    <row r="44" spans="2:13" ht="27.75" customHeight="1" x14ac:dyDescent="0.2">
      <c r="B44" s="1278"/>
      <c r="C44" s="1279"/>
      <c r="D44" s="106"/>
      <c r="E44" s="1282" t="s">
        <v>34</v>
      </c>
      <c r="F44" s="1282"/>
      <c r="G44" s="1282"/>
      <c r="H44" s="1283"/>
      <c r="I44" s="107">
        <v>525</v>
      </c>
      <c r="J44" s="108">
        <v>522</v>
      </c>
      <c r="K44" s="108">
        <v>480</v>
      </c>
      <c r="L44" s="108">
        <v>436</v>
      </c>
      <c r="M44" s="109">
        <v>423</v>
      </c>
    </row>
    <row r="45" spans="2:13" ht="27.75" customHeight="1" x14ac:dyDescent="0.2">
      <c r="B45" s="1278"/>
      <c r="C45" s="1279"/>
      <c r="D45" s="106"/>
      <c r="E45" s="1282" t="s">
        <v>35</v>
      </c>
      <c r="F45" s="1282"/>
      <c r="G45" s="1282"/>
      <c r="H45" s="1283"/>
      <c r="I45" s="107">
        <v>1830</v>
      </c>
      <c r="J45" s="108">
        <v>1899</v>
      </c>
      <c r="K45" s="108">
        <v>1879</v>
      </c>
      <c r="L45" s="108">
        <v>1832</v>
      </c>
      <c r="M45" s="109">
        <v>1772</v>
      </c>
    </row>
    <row r="46" spans="2:13" ht="27.75" customHeight="1" x14ac:dyDescent="0.2">
      <c r="B46" s="1278"/>
      <c r="C46" s="1279"/>
      <c r="D46" s="110"/>
      <c r="E46" s="1282" t="s">
        <v>36</v>
      </c>
      <c r="F46" s="1282"/>
      <c r="G46" s="1282"/>
      <c r="H46" s="1283"/>
      <c r="I46" s="107">
        <v>4</v>
      </c>
      <c r="J46" s="108">
        <v>5</v>
      </c>
      <c r="K46" s="108" t="s">
        <v>526</v>
      </c>
      <c r="L46" s="108" t="s">
        <v>526</v>
      </c>
      <c r="M46" s="109" t="s">
        <v>526</v>
      </c>
    </row>
    <row r="47" spans="2:13" ht="27.75" customHeight="1" x14ac:dyDescent="0.2">
      <c r="B47" s="1278"/>
      <c r="C47" s="1279"/>
      <c r="D47" s="111"/>
      <c r="E47" s="1292" t="s">
        <v>37</v>
      </c>
      <c r="F47" s="1293"/>
      <c r="G47" s="1293"/>
      <c r="H47" s="1294"/>
      <c r="I47" s="107" t="s">
        <v>526</v>
      </c>
      <c r="J47" s="108" t="s">
        <v>526</v>
      </c>
      <c r="K47" s="108" t="s">
        <v>526</v>
      </c>
      <c r="L47" s="108" t="s">
        <v>526</v>
      </c>
      <c r="M47" s="109" t="s">
        <v>526</v>
      </c>
    </row>
    <row r="48" spans="2:13" ht="27.75" customHeight="1" x14ac:dyDescent="0.2">
      <c r="B48" s="1278"/>
      <c r="C48" s="1279"/>
      <c r="D48" s="106"/>
      <c r="E48" s="1282" t="s">
        <v>38</v>
      </c>
      <c r="F48" s="1282"/>
      <c r="G48" s="1282"/>
      <c r="H48" s="1283"/>
      <c r="I48" s="107" t="s">
        <v>526</v>
      </c>
      <c r="J48" s="108" t="s">
        <v>526</v>
      </c>
      <c r="K48" s="108" t="s">
        <v>526</v>
      </c>
      <c r="L48" s="108" t="s">
        <v>526</v>
      </c>
      <c r="M48" s="109" t="s">
        <v>526</v>
      </c>
    </row>
    <row r="49" spans="2:13" ht="27.75" customHeight="1" x14ac:dyDescent="0.2">
      <c r="B49" s="1280"/>
      <c r="C49" s="1281"/>
      <c r="D49" s="106"/>
      <c r="E49" s="1282" t="s">
        <v>39</v>
      </c>
      <c r="F49" s="1282"/>
      <c r="G49" s="1282"/>
      <c r="H49" s="1283"/>
      <c r="I49" s="107" t="s">
        <v>526</v>
      </c>
      <c r="J49" s="108" t="s">
        <v>526</v>
      </c>
      <c r="K49" s="108" t="s">
        <v>526</v>
      </c>
      <c r="L49" s="108" t="s">
        <v>526</v>
      </c>
      <c r="M49" s="109" t="s">
        <v>526</v>
      </c>
    </row>
    <row r="50" spans="2:13" ht="27.75" customHeight="1" x14ac:dyDescent="0.2">
      <c r="B50" s="1276" t="s">
        <v>40</v>
      </c>
      <c r="C50" s="1277"/>
      <c r="D50" s="112"/>
      <c r="E50" s="1282" t="s">
        <v>41</v>
      </c>
      <c r="F50" s="1282"/>
      <c r="G50" s="1282"/>
      <c r="H50" s="1283"/>
      <c r="I50" s="107">
        <v>2552</v>
      </c>
      <c r="J50" s="108">
        <v>3118</v>
      </c>
      <c r="K50" s="108">
        <v>3703</v>
      </c>
      <c r="L50" s="108">
        <v>3696</v>
      </c>
      <c r="M50" s="109">
        <v>4161</v>
      </c>
    </row>
    <row r="51" spans="2:13" ht="27.75" customHeight="1" x14ac:dyDescent="0.2">
      <c r="B51" s="1278"/>
      <c r="C51" s="1279"/>
      <c r="D51" s="106"/>
      <c r="E51" s="1282" t="s">
        <v>42</v>
      </c>
      <c r="F51" s="1282"/>
      <c r="G51" s="1282"/>
      <c r="H51" s="1283"/>
      <c r="I51" s="107">
        <v>463</v>
      </c>
      <c r="J51" s="108">
        <v>425</v>
      </c>
      <c r="K51" s="108">
        <v>354</v>
      </c>
      <c r="L51" s="108">
        <v>306</v>
      </c>
      <c r="M51" s="109">
        <v>324</v>
      </c>
    </row>
    <row r="52" spans="2:13" ht="27.75" customHeight="1" x14ac:dyDescent="0.2">
      <c r="B52" s="1280"/>
      <c r="C52" s="1281"/>
      <c r="D52" s="106"/>
      <c r="E52" s="1282" t="s">
        <v>43</v>
      </c>
      <c r="F52" s="1282"/>
      <c r="G52" s="1282"/>
      <c r="H52" s="1283"/>
      <c r="I52" s="107">
        <v>3149</v>
      </c>
      <c r="J52" s="108">
        <v>3331</v>
      </c>
      <c r="K52" s="108">
        <v>3314</v>
      </c>
      <c r="L52" s="108">
        <v>3297</v>
      </c>
      <c r="M52" s="109">
        <v>3224</v>
      </c>
    </row>
    <row r="53" spans="2:13" ht="27.75" customHeight="1" thickBot="1" x14ac:dyDescent="0.25">
      <c r="B53" s="1284" t="s">
        <v>44</v>
      </c>
      <c r="C53" s="1285"/>
      <c r="D53" s="113"/>
      <c r="E53" s="1286" t="s">
        <v>45</v>
      </c>
      <c r="F53" s="1286"/>
      <c r="G53" s="1286"/>
      <c r="H53" s="1287"/>
      <c r="I53" s="114">
        <v>162</v>
      </c>
      <c r="J53" s="115">
        <v>-486</v>
      </c>
      <c r="K53" s="115">
        <v>-1128</v>
      </c>
      <c r="L53" s="115">
        <v>-1242</v>
      </c>
      <c r="M53" s="116">
        <v>-1865</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6gmak9Y0IyBn31mF6bIzPUFSHeeUH7WC3v3AoNebjHTvdd3BqhBN78f3ZTMzw7FlZkgdTfueT/LDDIEMnhpB7w==" saltValue="HYKlJ9IGfX4+3IbwNYirm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569</v>
      </c>
      <c r="G54" s="125" t="s">
        <v>570</v>
      </c>
      <c r="H54" s="126" t="s">
        <v>571</v>
      </c>
    </row>
    <row r="55" spans="2:8" ht="52.5" customHeight="1" x14ac:dyDescent="0.2">
      <c r="B55" s="127"/>
      <c r="C55" s="1303" t="s">
        <v>48</v>
      </c>
      <c r="D55" s="1303"/>
      <c r="E55" s="1304"/>
      <c r="F55" s="128">
        <v>1662</v>
      </c>
      <c r="G55" s="128">
        <v>1757</v>
      </c>
      <c r="H55" s="129">
        <v>1887</v>
      </c>
    </row>
    <row r="56" spans="2:8" ht="52.5" customHeight="1" x14ac:dyDescent="0.2">
      <c r="B56" s="130"/>
      <c r="C56" s="1305" t="s">
        <v>49</v>
      </c>
      <c r="D56" s="1305"/>
      <c r="E56" s="1306"/>
      <c r="F56" s="131" t="s">
        <v>526</v>
      </c>
      <c r="G56" s="131">
        <v>30</v>
      </c>
      <c r="H56" s="132">
        <v>30</v>
      </c>
    </row>
    <row r="57" spans="2:8" ht="53.25" customHeight="1" x14ac:dyDescent="0.2">
      <c r="B57" s="130"/>
      <c r="C57" s="1307" t="s">
        <v>50</v>
      </c>
      <c r="D57" s="1307"/>
      <c r="E57" s="1308"/>
      <c r="F57" s="133">
        <v>1750</v>
      </c>
      <c r="G57" s="133">
        <v>1561</v>
      </c>
      <c r="H57" s="134">
        <v>1896</v>
      </c>
    </row>
    <row r="58" spans="2:8" ht="45.75" customHeight="1" x14ac:dyDescent="0.2">
      <c r="B58" s="135"/>
      <c r="C58" s="1295" t="s">
        <v>590</v>
      </c>
      <c r="D58" s="1296"/>
      <c r="E58" s="1297"/>
      <c r="F58" s="136">
        <v>1451</v>
      </c>
      <c r="G58" s="136">
        <v>1136</v>
      </c>
      <c r="H58" s="137">
        <v>1469</v>
      </c>
    </row>
    <row r="59" spans="2:8" ht="45.75" customHeight="1" x14ac:dyDescent="0.2">
      <c r="B59" s="135"/>
      <c r="C59" s="1295" t="s">
        <v>591</v>
      </c>
      <c r="D59" s="1296"/>
      <c r="E59" s="1297"/>
      <c r="F59" s="136">
        <v>82</v>
      </c>
      <c r="G59" s="136">
        <v>208</v>
      </c>
      <c r="H59" s="137">
        <v>208</v>
      </c>
    </row>
    <row r="60" spans="2:8" ht="45.75" customHeight="1" x14ac:dyDescent="0.2">
      <c r="B60" s="135"/>
      <c r="C60" s="1295" t="s">
        <v>592</v>
      </c>
      <c r="D60" s="1296"/>
      <c r="E60" s="1297"/>
      <c r="F60" s="136">
        <v>139</v>
      </c>
      <c r="G60" s="136">
        <v>139</v>
      </c>
      <c r="H60" s="137">
        <v>139</v>
      </c>
    </row>
    <row r="61" spans="2:8" ht="45.75" customHeight="1" x14ac:dyDescent="0.2">
      <c r="B61" s="135"/>
      <c r="C61" s="1295" t="s">
        <v>593</v>
      </c>
      <c r="D61" s="1296"/>
      <c r="E61" s="1297"/>
      <c r="F61" s="136">
        <v>33</v>
      </c>
      <c r="G61" s="136">
        <v>33</v>
      </c>
      <c r="H61" s="137">
        <v>33</v>
      </c>
    </row>
    <row r="62" spans="2:8" ht="45.75" customHeight="1" thickBot="1" x14ac:dyDescent="0.25">
      <c r="B62" s="138"/>
      <c r="C62" s="1298" t="s">
        <v>594</v>
      </c>
      <c r="D62" s="1299"/>
      <c r="E62" s="1300"/>
      <c r="F62" s="139">
        <v>23</v>
      </c>
      <c r="G62" s="139">
        <v>23</v>
      </c>
      <c r="H62" s="140">
        <v>23</v>
      </c>
    </row>
    <row r="63" spans="2:8" ht="52.5" customHeight="1" thickBot="1" x14ac:dyDescent="0.25">
      <c r="B63" s="141"/>
      <c r="C63" s="1301" t="s">
        <v>51</v>
      </c>
      <c r="D63" s="1301"/>
      <c r="E63" s="1302"/>
      <c r="F63" s="142">
        <v>3412</v>
      </c>
      <c r="G63" s="142">
        <v>3349</v>
      </c>
      <c r="H63" s="143">
        <v>3814</v>
      </c>
    </row>
    <row r="64" spans="2:8" ht="15" customHeight="1" x14ac:dyDescent="0.2"/>
  </sheetData>
  <sheetProtection algorithmName="SHA-512" hashValue="eHUetRqgnZfMnWXwNIpvkDg6FjIRhWa57NwtOdipHRK6Qqn0pEMQIOmd3k9+eGybVRZ/v9LP84uXiWrXURAhtA==" saltValue="eBkMoySMZlr9BCocpXWyK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3B488-6406-4AA2-BC13-D64C913B96AA}">
  <sheetPr>
    <pageSetUpPr fitToPage="1"/>
  </sheetPr>
  <dimension ref="A1:WZM160"/>
  <sheetViews>
    <sheetView showGridLines="0" zoomScaleNormal="100" zoomScaleSheetLayoutView="55" workbookViewId="0">
      <selection activeCell="AN65" sqref="AN65:DC69"/>
    </sheetView>
  </sheetViews>
  <sheetFormatPr defaultColWidth="0" defaultRowHeight="13.5" customHeight="1" zeroHeight="1" x14ac:dyDescent="0.2"/>
  <cols>
    <col min="1" max="1" width="6.36328125" style="388" customWidth="1"/>
    <col min="2" max="107" width="2.453125" style="388" customWidth="1"/>
    <col min="108" max="108" width="6.08984375" style="396" customWidth="1"/>
    <col min="109" max="109" width="5.90625" style="395" customWidth="1"/>
    <col min="110" max="110" width="19.08984375" style="388" hidden="1"/>
    <col min="111" max="115" width="12.6328125" style="388" hidden="1"/>
    <col min="116" max="349" width="8.6328125" style="388" hidden="1"/>
    <col min="350" max="355" width="14.90625" style="388" hidden="1"/>
    <col min="356" max="357" width="15.90625" style="388" hidden="1"/>
    <col min="358" max="363" width="16.08984375" style="388" hidden="1"/>
    <col min="364" max="364" width="6.08984375" style="388" hidden="1"/>
    <col min="365" max="365" width="3" style="388" hidden="1"/>
    <col min="366" max="605" width="8.6328125" style="388" hidden="1"/>
    <col min="606" max="611" width="14.90625" style="388" hidden="1"/>
    <col min="612" max="613" width="15.90625" style="388" hidden="1"/>
    <col min="614" max="619" width="16.08984375" style="388" hidden="1"/>
    <col min="620" max="620" width="6.08984375" style="388" hidden="1"/>
    <col min="621" max="621" width="3" style="388" hidden="1"/>
    <col min="622" max="861" width="8.6328125" style="388" hidden="1"/>
    <col min="862" max="867" width="14.90625" style="388" hidden="1"/>
    <col min="868" max="869" width="15.90625" style="388" hidden="1"/>
    <col min="870" max="875" width="16.08984375" style="388" hidden="1"/>
    <col min="876" max="876" width="6.08984375" style="388" hidden="1"/>
    <col min="877" max="877" width="3" style="388" hidden="1"/>
    <col min="878" max="1117" width="8.6328125" style="388" hidden="1"/>
    <col min="1118" max="1123" width="14.90625" style="388" hidden="1"/>
    <col min="1124" max="1125" width="15.90625" style="388" hidden="1"/>
    <col min="1126" max="1131" width="16.08984375" style="388" hidden="1"/>
    <col min="1132" max="1132" width="6.08984375" style="388" hidden="1"/>
    <col min="1133" max="1133" width="3" style="388" hidden="1"/>
    <col min="1134" max="1373" width="8.6328125" style="388" hidden="1"/>
    <col min="1374" max="1379" width="14.90625" style="388" hidden="1"/>
    <col min="1380" max="1381" width="15.90625" style="388" hidden="1"/>
    <col min="1382" max="1387" width="16.08984375" style="388" hidden="1"/>
    <col min="1388" max="1388" width="6.08984375" style="388" hidden="1"/>
    <col min="1389" max="1389" width="3" style="388" hidden="1"/>
    <col min="1390" max="1629" width="8.6328125" style="388" hidden="1"/>
    <col min="1630" max="1635" width="14.90625" style="388" hidden="1"/>
    <col min="1636" max="1637" width="15.90625" style="388" hidden="1"/>
    <col min="1638" max="1643" width="16.08984375" style="388" hidden="1"/>
    <col min="1644" max="1644" width="6.08984375" style="388" hidden="1"/>
    <col min="1645" max="1645" width="3" style="388" hidden="1"/>
    <col min="1646" max="1885" width="8.6328125" style="388" hidden="1"/>
    <col min="1886" max="1891" width="14.90625" style="388" hidden="1"/>
    <col min="1892" max="1893" width="15.90625" style="388" hidden="1"/>
    <col min="1894" max="1899" width="16.08984375" style="388" hidden="1"/>
    <col min="1900" max="1900" width="6.08984375" style="388" hidden="1"/>
    <col min="1901" max="1901" width="3" style="388" hidden="1"/>
    <col min="1902" max="2141" width="8.6328125" style="388" hidden="1"/>
    <col min="2142" max="2147" width="14.90625" style="388" hidden="1"/>
    <col min="2148" max="2149" width="15.90625" style="388" hidden="1"/>
    <col min="2150" max="2155" width="16.08984375" style="388" hidden="1"/>
    <col min="2156" max="2156" width="6.08984375" style="388" hidden="1"/>
    <col min="2157" max="2157" width="3" style="388" hidden="1"/>
    <col min="2158" max="2397" width="8.6328125" style="388" hidden="1"/>
    <col min="2398" max="2403" width="14.90625" style="388" hidden="1"/>
    <col min="2404" max="2405" width="15.90625" style="388" hidden="1"/>
    <col min="2406" max="2411" width="16.08984375" style="388" hidden="1"/>
    <col min="2412" max="2412" width="6.08984375" style="388" hidden="1"/>
    <col min="2413" max="2413" width="3" style="388" hidden="1"/>
    <col min="2414" max="2653" width="8.6328125" style="388" hidden="1"/>
    <col min="2654" max="2659" width="14.90625" style="388" hidden="1"/>
    <col min="2660" max="2661" width="15.90625" style="388" hidden="1"/>
    <col min="2662" max="2667" width="16.08984375" style="388" hidden="1"/>
    <col min="2668" max="2668" width="6.08984375" style="388" hidden="1"/>
    <col min="2669" max="2669" width="3" style="388" hidden="1"/>
    <col min="2670" max="2909" width="8.6328125" style="388" hidden="1"/>
    <col min="2910" max="2915" width="14.90625" style="388" hidden="1"/>
    <col min="2916" max="2917" width="15.90625" style="388" hidden="1"/>
    <col min="2918" max="2923" width="16.08984375" style="388" hidden="1"/>
    <col min="2924" max="2924" width="6.08984375" style="388" hidden="1"/>
    <col min="2925" max="2925" width="3" style="388" hidden="1"/>
    <col min="2926" max="3165" width="8.6328125" style="388" hidden="1"/>
    <col min="3166" max="3171" width="14.90625" style="388" hidden="1"/>
    <col min="3172" max="3173" width="15.90625" style="388" hidden="1"/>
    <col min="3174" max="3179" width="16.08984375" style="388" hidden="1"/>
    <col min="3180" max="3180" width="6.08984375" style="388" hidden="1"/>
    <col min="3181" max="3181" width="3" style="388" hidden="1"/>
    <col min="3182" max="3421" width="8.6328125" style="388" hidden="1"/>
    <col min="3422" max="3427" width="14.90625" style="388" hidden="1"/>
    <col min="3428" max="3429" width="15.90625" style="388" hidden="1"/>
    <col min="3430" max="3435" width="16.08984375" style="388" hidden="1"/>
    <col min="3436" max="3436" width="6.08984375" style="388" hidden="1"/>
    <col min="3437" max="3437" width="3" style="388" hidden="1"/>
    <col min="3438" max="3677" width="8.6328125" style="388" hidden="1"/>
    <col min="3678" max="3683" width="14.90625" style="388" hidden="1"/>
    <col min="3684" max="3685" width="15.90625" style="388" hidden="1"/>
    <col min="3686" max="3691" width="16.08984375" style="388" hidden="1"/>
    <col min="3692" max="3692" width="6.08984375" style="388" hidden="1"/>
    <col min="3693" max="3693" width="3" style="388" hidden="1"/>
    <col min="3694" max="3933" width="8.6328125" style="388" hidden="1"/>
    <col min="3934" max="3939" width="14.90625" style="388" hidden="1"/>
    <col min="3940" max="3941" width="15.90625" style="388" hidden="1"/>
    <col min="3942" max="3947" width="16.08984375" style="388" hidden="1"/>
    <col min="3948" max="3948" width="6.08984375" style="388" hidden="1"/>
    <col min="3949" max="3949" width="3" style="388" hidden="1"/>
    <col min="3950" max="4189" width="8.6328125" style="388" hidden="1"/>
    <col min="4190" max="4195" width="14.90625" style="388" hidden="1"/>
    <col min="4196" max="4197" width="15.90625" style="388" hidden="1"/>
    <col min="4198" max="4203" width="16.08984375" style="388" hidden="1"/>
    <col min="4204" max="4204" width="6.08984375" style="388" hidden="1"/>
    <col min="4205" max="4205" width="3" style="388" hidden="1"/>
    <col min="4206" max="4445" width="8.6328125" style="388" hidden="1"/>
    <col min="4446" max="4451" width="14.90625" style="388" hidden="1"/>
    <col min="4452" max="4453" width="15.90625" style="388" hidden="1"/>
    <col min="4454" max="4459" width="16.08984375" style="388" hidden="1"/>
    <col min="4460" max="4460" width="6.08984375" style="388" hidden="1"/>
    <col min="4461" max="4461" width="3" style="388" hidden="1"/>
    <col min="4462" max="4701" width="8.6328125" style="388" hidden="1"/>
    <col min="4702" max="4707" width="14.90625" style="388" hidden="1"/>
    <col min="4708" max="4709" width="15.90625" style="388" hidden="1"/>
    <col min="4710" max="4715" width="16.08984375" style="388" hidden="1"/>
    <col min="4716" max="4716" width="6.08984375" style="388" hidden="1"/>
    <col min="4717" max="4717" width="3" style="388" hidden="1"/>
    <col min="4718" max="4957" width="8.6328125" style="388" hidden="1"/>
    <col min="4958" max="4963" width="14.90625" style="388" hidden="1"/>
    <col min="4964" max="4965" width="15.90625" style="388" hidden="1"/>
    <col min="4966" max="4971" width="16.08984375" style="388" hidden="1"/>
    <col min="4972" max="4972" width="6.08984375" style="388" hidden="1"/>
    <col min="4973" max="4973" width="3" style="388" hidden="1"/>
    <col min="4974" max="5213" width="8.6328125" style="388" hidden="1"/>
    <col min="5214" max="5219" width="14.90625" style="388" hidden="1"/>
    <col min="5220" max="5221" width="15.90625" style="388" hidden="1"/>
    <col min="5222" max="5227" width="16.08984375" style="388" hidden="1"/>
    <col min="5228" max="5228" width="6.08984375" style="388" hidden="1"/>
    <col min="5229" max="5229" width="3" style="388" hidden="1"/>
    <col min="5230" max="5469" width="8.6328125" style="388" hidden="1"/>
    <col min="5470" max="5475" width="14.90625" style="388" hidden="1"/>
    <col min="5476" max="5477" width="15.90625" style="388" hidden="1"/>
    <col min="5478" max="5483" width="16.08984375" style="388" hidden="1"/>
    <col min="5484" max="5484" width="6.08984375" style="388" hidden="1"/>
    <col min="5485" max="5485" width="3" style="388" hidden="1"/>
    <col min="5486" max="5725" width="8.6328125" style="388" hidden="1"/>
    <col min="5726" max="5731" width="14.90625" style="388" hidden="1"/>
    <col min="5732" max="5733" width="15.90625" style="388" hidden="1"/>
    <col min="5734" max="5739" width="16.08984375" style="388" hidden="1"/>
    <col min="5740" max="5740" width="6.08984375" style="388" hidden="1"/>
    <col min="5741" max="5741" width="3" style="388" hidden="1"/>
    <col min="5742" max="5981" width="8.6328125" style="388" hidden="1"/>
    <col min="5982" max="5987" width="14.90625" style="388" hidden="1"/>
    <col min="5988" max="5989" width="15.90625" style="388" hidden="1"/>
    <col min="5990" max="5995" width="16.08984375" style="388" hidden="1"/>
    <col min="5996" max="5996" width="6.08984375" style="388" hidden="1"/>
    <col min="5997" max="5997" width="3" style="388" hidden="1"/>
    <col min="5998" max="6237" width="8.6328125" style="388" hidden="1"/>
    <col min="6238" max="6243" width="14.90625" style="388" hidden="1"/>
    <col min="6244" max="6245" width="15.90625" style="388" hidden="1"/>
    <col min="6246" max="6251" width="16.08984375" style="388" hidden="1"/>
    <col min="6252" max="6252" width="6.08984375" style="388" hidden="1"/>
    <col min="6253" max="6253" width="3" style="388" hidden="1"/>
    <col min="6254" max="6493" width="8.6328125" style="388" hidden="1"/>
    <col min="6494" max="6499" width="14.90625" style="388" hidden="1"/>
    <col min="6500" max="6501" width="15.90625" style="388" hidden="1"/>
    <col min="6502" max="6507" width="16.08984375" style="388" hidden="1"/>
    <col min="6508" max="6508" width="6.08984375" style="388" hidden="1"/>
    <col min="6509" max="6509" width="3" style="388" hidden="1"/>
    <col min="6510" max="6749" width="8.6328125" style="388" hidden="1"/>
    <col min="6750" max="6755" width="14.90625" style="388" hidden="1"/>
    <col min="6756" max="6757" width="15.90625" style="388" hidden="1"/>
    <col min="6758" max="6763" width="16.08984375" style="388" hidden="1"/>
    <col min="6764" max="6764" width="6.08984375" style="388" hidden="1"/>
    <col min="6765" max="6765" width="3" style="388" hidden="1"/>
    <col min="6766" max="7005" width="8.6328125" style="388" hidden="1"/>
    <col min="7006" max="7011" width="14.90625" style="388" hidden="1"/>
    <col min="7012" max="7013" width="15.90625" style="388" hidden="1"/>
    <col min="7014" max="7019" width="16.08984375" style="388" hidden="1"/>
    <col min="7020" max="7020" width="6.08984375" style="388" hidden="1"/>
    <col min="7021" max="7021" width="3" style="388" hidden="1"/>
    <col min="7022" max="7261" width="8.6328125" style="388" hidden="1"/>
    <col min="7262" max="7267" width="14.90625" style="388" hidden="1"/>
    <col min="7268" max="7269" width="15.90625" style="388" hidden="1"/>
    <col min="7270" max="7275" width="16.08984375" style="388" hidden="1"/>
    <col min="7276" max="7276" width="6.08984375" style="388" hidden="1"/>
    <col min="7277" max="7277" width="3" style="388" hidden="1"/>
    <col min="7278" max="7517" width="8.6328125" style="388" hidden="1"/>
    <col min="7518" max="7523" width="14.90625" style="388" hidden="1"/>
    <col min="7524" max="7525" width="15.90625" style="388" hidden="1"/>
    <col min="7526" max="7531" width="16.08984375" style="388" hidden="1"/>
    <col min="7532" max="7532" width="6.08984375" style="388" hidden="1"/>
    <col min="7533" max="7533" width="3" style="388" hidden="1"/>
    <col min="7534" max="7773" width="8.6328125" style="388" hidden="1"/>
    <col min="7774" max="7779" width="14.90625" style="388" hidden="1"/>
    <col min="7780" max="7781" width="15.90625" style="388" hidden="1"/>
    <col min="7782" max="7787" width="16.08984375" style="388" hidden="1"/>
    <col min="7788" max="7788" width="6.08984375" style="388" hidden="1"/>
    <col min="7789" max="7789" width="3" style="388" hidden="1"/>
    <col min="7790" max="8029" width="8.6328125" style="388" hidden="1"/>
    <col min="8030" max="8035" width="14.90625" style="388" hidden="1"/>
    <col min="8036" max="8037" width="15.90625" style="388" hidden="1"/>
    <col min="8038" max="8043" width="16.08984375" style="388" hidden="1"/>
    <col min="8044" max="8044" width="6.08984375" style="388" hidden="1"/>
    <col min="8045" max="8045" width="3" style="388" hidden="1"/>
    <col min="8046" max="8285" width="8.6328125" style="388" hidden="1"/>
    <col min="8286" max="8291" width="14.90625" style="388" hidden="1"/>
    <col min="8292" max="8293" width="15.90625" style="388" hidden="1"/>
    <col min="8294" max="8299" width="16.08984375" style="388" hidden="1"/>
    <col min="8300" max="8300" width="6.08984375" style="388" hidden="1"/>
    <col min="8301" max="8301" width="3" style="388" hidden="1"/>
    <col min="8302" max="8541" width="8.6328125" style="388" hidden="1"/>
    <col min="8542" max="8547" width="14.90625" style="388" hidden="1"/>
    <col min="8548" max="8549" width="15.90625" style="388" hidden="1"/>
    <col min="8550" max="8555" width="16.08984375" style="388" hidden="1"/>
    <col min="8556" max="8556" width="6.08984375" style="388" hidden="1"/>
    <col min="8557" max="8557" width="3" style="388" hidden="1"/>
    <col min="8558" max="8797" width="8.6328125" style="388" hidden="1"/>
    <col min="8798" max="8803" width="14.90625" style="388" hidden="1"/>
    <col min="8804" max="8805" width="15.90625" style="388" hidden="1"/>
    <col min="8806" max="8811" width="16.08984375" style="388" hidden="1"/>
    <col min="8812" max="8812" width="6.08984375" style="388" hidden="1"/>
    <col min="8813" max="8813" width="3" style="388" hidden="1"/>
    <col min="8814" max="9053" width="8.6328125" style="388" hidden="1"/>
    <col min="9054" max="9059" width="14.90625" style="388" hidden="1"/>
    <col min="9060" max="9061" width="15.90625" style="388" hidden="1"/>
    <col min="9062" max="9067" width="16.08984375" style="388" hidden="1"/>
    <col min="9068" max="9068" width="6.08984375" style="388" hidden="1"/>
    <col min="9069" max="9069" width="3" style="388" hidden="1"/>
    <col min="9070" max="9309" width="8.6328125" style="388" hidden="1"/>
    <col min="9310" max="9315" width="14.90625" style="388" hidden="1"/>
    <col min="9316" max="9317" width="15.90625" style="388" hidden="1"/>
    <col min="9318" max="9323" width="16.08984375" style="388" hidden="1"/>
    <col min="9324" max="9324" width="6.08984375" style="388" hidden="1"/>
    <col min="9325" max="9325" width="3" style="388" hidden="1"/>
    <col min="9326" max="9565" width="8.6328125" style="388" hidden="1"/>
    <col min="9566" max="9571" width="14.90625" style="388" hidden="1"/>
    <col min="9572" max="9573" width="15.90625" style="388" hidden="1"/>
    <col min="9574" max="9579" width="16.08984375" style="388" hidden="1"/>
    <col min="9580" max="9580" width="6.08984375" style="388" hidden="1"/>
    <col min="9581" max="9581" width="3" style="388" hidden="1"/>
    <col min="9582" max="9821" width="8.6328125" style="388" hidden="1"/>
    <col min="9822" max="9827" width="14.90625" style="388" hidden="1"/>
    <col min="9828" max="9829" width="15.90625" style="388" hidden="1"/>
    <col min="9830" max="9835" width="16.08984375" style="388" hidden="1"/>
    <col min="9836" max="9836" width="6.08984375" style="388" hidden="1"/>
    <col min="9837" max="9837" width="3" style="388" hidden="1"/>
    <col min="9838" max="10077" width="8.6328125" style="388" hidden="1"/>
    <col min="10078" max="10083" width="14.90625" style="388" hidden="1"/>
    <col min="10084" max="10085" width="15.90625" style="388" hidden="1"/>
    <col min="10086" max="10091" width="16.08984375" style="388" hidden="1"/>
    <col min="10092" max="10092" width="6.08984375" style="388" hidden="1"/>
    <col min="10093" max="10093" width="3" style="388" hidden="1"/>
    <col min="10094" max="10333" width="8.6328125" style="388" hidden="1"/>
    <col min="10334" max="10339" width="14.90625" style="388" hidden="1"/>
    <col min="10340" max="10341" width="15.90625" style="388" hidden="1"/>
    <col min="10342" max="10347" width="16.08984375" style="388" hidden="1"/>
    <col min="10348" max="10348" width="6.08984375" style="388" hidden="1"/>
    <col min="10349" max="10349" width="3" style="388" hidden="1"/>
    <col min="10350" max="10589" width="8.6328125" style="388" hidden="1"/>
    <col min="10590" max="10595" width="14.90625" style="388" hidden="1"/>
    <col min="10596" max="10597" width="15.90625" style="388" hidden="1"/>
    <col min="10598" max="10603" width="16.08984375" style="388" hidden="1"/>
    <col min="10604" max="10604" width="6.08984375" style="388" hidden="1"/>
    <col min="10605" max="10605" width="3" style="388" hidden="1"/>
    <col min="10606" max="10845" width="8.6328125" style="388" hidden="1"/>
    <col min="10846" max="10851" width="14.90625" style="388" hidden="1"/>
    <col min="10852" max="10853" width="15.90625" style="388" hidden="1"/>
    <col min="10854" max="10859" width="16.08984375" style="388" hidden="1"/>
    <col min="10860" max="10860" width="6.08984375" style="388" hidden="1"/>
    <col min="10861" max="10861" width="3" style="388" hidden="1"/>
    <col min="10862" max="11101" width="8.6328125" style="388" hidden="1"/>
    <col min="11102" max="11107" width="14.90625" style="388" hidden="1"/>
    <col min="11108" max="11109" width="15.90625" style="388" hidden="1"/>
    <col min="11110" max="11115" width="16.08984375" style="388" hidden="1"/>
    <col min="11116" max="11116" width="6.08984375" style="388" hidden="1"/>
    <col min="11117" max="11117" width="3" style="388" hidden="1"/>
    <col min="11118" max="11357" width="8.6328125" style="388" hidden="1"/>
    <col min="11358" max="11363" width="14.90625" style="388" hidden="1"/>
    <col min="11364" max="11365" width="15.90625" style="388" hidden="1"/>
    <col min="11366" max="11371" width="16.08984375" style="388" hidden="1"/>
    <col min="11372" max="11372" width="6.08984375" style="388" hidden="1"/>
    <col min="11373" max="11373" width="3" style="388" hidden="1"/>
    <col min="11374" max="11613" width="8.6328125" style="388" hidden="1"/>
    <col min="11614" max="11619" width="14.90625" style="388" hidden="1"/>
    <col min="11620" max="11621" width="15.90625" style="388" hidden="1"/>
    <col min="11622" max="11627" width="16.08984375" style="388" hidden="1"/>
    <col min="11628" max="11628" width="6.08984375" style="388" hidden="1"/>
    <col min="11629" max="11629" width="3" style="388" hidden="1"/>
    <col min="11630" max="11869" width="8.6328125" style="388" hidden="1"/>
    <col min="11870" max="11875" width="14.90625" style="388" hidden="1"/>
    <col min="11876" max="11877" width="15.90625" style="388" hidden="1"/>
    <col min="11878" max="11883" width="16.08984375" style="388" hidden="1"/>
    <col min="11884" max="11884" width="6.08984375" style="388" hidden="1"/>
    <col min="11885" max="11885" width="3" style="388" hidden="1"/>
    <col min="11886" max="12125" width="8.6328125" style="388" hidden="1"/>
    <col min="12126" max="12131" width="14.90625" style="388" hidden="1"/>
    <col min="12132" max="12133" width="15.90625" style="388" hidden="1"/>
    <col min="12134" max="12139" width="16.08984375" style="388" hidden="1"/>
    <col min="12140" max="12140" width="6.08984375" style="388" hidden="1"/>
    <col min="12141" max="12141" width="3" style="388" hidden="1"/>
    <col min="12142" max="12381" width="8.6328125" style="388" hidden="1"/>
    <col min="12382" max="12387" width="14.90625" style="388" hidden="1"/>
    <col min="12388" max="12389" width="15.90625" style="388" hidden="1"/>
    <col min="12390" max="12395" width="16.08984375" style="388" hidden="1"/>
    <col min="12396" max="12396" width="6.08984375" style="388" hidden="1"/>
    <col min="12397" max="12397" width="3" style="388" hidden="1"/>
    <col min="12398" max="12637" width="8.6328125" style="388" hidden="1"/>
    <col min="12638" max="12643" width="14.90625" style="388" hidden="1"/>
    <col min="12644" max="12645" width="15.90625" style="388" hidden="1"/>
    <col min="12646" max="12651" width="16.08984375" style="388" hidden="1"/>
    <col min="12652" max="12652" width="6.08984375" style="388" hidden="1"/>
    <col min="12653" max="12653" width="3" style="388" hidden="1"/>
    <col min="12654" max="12893" width="8.6328125" style="388" hidden="1"/>
    <col min="12894" max="12899" width="14.90625" style="388" hidden="1"/>
    <col min="12900" max="12901" width="15.90625" style="388" hidden="1"/>
    <col min="12902" max="12907" width="16.08984375" style="388" hidden="1"/>
    <col min="12908" max="12908" width="6.08984375" style="388" hidden="1"/>
    <col min="12909" max="12909" width="3" style="388" hidden="1"/>
    <col min="12910" max="13149" width="8.6328125" style="388" hidden="1"/>
    <col min="13150" max="13155" width="14.90625" style="388" hidden="1"/>
    <col min="13156" max="13157" width="15.90625" style="388" hidden="1"/>
    <col min="13158" max="13163" width="16.08984375" style="388" hidden="1"/>
    <col min="13164" max="13164" width="6.08984375" style="388" hidden="1"/>
    <col min="13165" max="13165" width="3" style="388" hidden="1"/>
    <col min="13166" max="13405" width="8.6328125" style="388" hidden="1"/>
    <col min="13406" max="13411" width="14.90625" style="388" hidden="1"/>
    <col min="13412" max="13413" width="15.90625" style="388" hidden="1"/>
    <col min="13414" max="13419" width="16.08984375" style="388" hidden="1"/>
    <col min="13420" max="13420" width="6.08984375" style="388" hidden="1"/>
    <col min="13421" max="13421" width="3" style="388" hidden="1"/>
    <col min="13422" max="13661" width="8.6328125" style="388" hidden="1"/>
    <col min="13662" max="13667" width="14.90625" style="388" hidden="1"/>
    <col min="13668" max="13669" width="15.90625" style="388" hidden="1"/>
    <col min="13670" max="13675" width="16.08984375" style="388" hidden="1"/>
    <col min="13676" max="13676" width="6.08984375" style="388" hidden="1"/>
    <col min="13677" max="13677" width="3" style="388" hidden="1"/>
    <col min="13678" max="13917" width="8.6328125" style="388" hidden="1"/>
    <col min="13918" max="13923" width="14.90625" style="388" hidden="1"/>
    <col min="13924" max="13925" width="15.90625" style="388" hidden="1"/>
    <col min="13926" max="13931" width="16.08984375" style="388" hidden="1"/>
    <col min="13932" max="13932" width="6.08984375" style="388" hidden="1"/>
    <col min="13933" max="13933" width="3" style="388" hidden="1"/>
    <col min="13934" max="14173" width="8.6328125" style="388" hidden="1"/>
    <col min="14174" max="14179" width="14.90625" style="388" hidden="1"/>
    <col min="14180" max="14181" width="15.90625" style="388" hidden="1"/>
    <col min="14182" max="14187" width="16.08984375" style="388" hidden="1"/>
    <col min="14188" max="14188" width="6.08984375" style="388" hidden="1"/>
    <col min="14189" max="14189" width="3" style="388" hidden="1"/>
    <col min="14190" max="14429" width="8.6328125" style="388" hidden="1"/>
    <col min="14430" max="14435" width="14.90625" style="388" hidden="1"/>
    <col min="14436" max="14437" width="15.90625" style="388" hidden="1"/>
    <col min="14438" max="14443" width="16.08984375" style="388" hidden="1"/>
    <col min="14444" max="14444" width="6.08984375" style="388" hidden="1"/>
    <col min="14445" max="14445" width="3" style="388" hidden="1"/>
    <col min="14446" max="14685" width="8.6328125" style="388" hidden="1"/>
    <col min="14686" max="14691" width="14.90625" style="388" hidden="1"/>
    <col min="14692" max="14693" width="15.90625" style="388" hidden="1"/>
    <col min="14694" max="14699" width="16.08984375" style="388" hidden="1"/>
    <col min="14700" max="14700" width="6.08984375" style="388" hidden="1"/>
    <col min="14701" max="14701" width="3" style="388" hidden="1"/>
    <col min="14702" max="14941" width="8.6328125" style="388" hidden="1"/>
    <col min="14942" max="14947" width="14.90625" style="388" hidden="1"/>
    <col min="14948" max="14949" width="15.90625" style="388" hidden="1"/>
    <col min="14950" max="14955" width="16.08984375" style="388" hidden="1"/>
    <col min="14956" max="14956" width="6.08984375" style="388" hidden="1"/>
    <col min="14957" max="14957" width="3" style="388" hidden="1"/>
    <col min="14958" max="15197" width="8.6328125" style="388" hidden="1"/>
    <col min="15198" max="15203" width="14.90625" style="388" hidden="1"/>
    <col min="15204" max="15205" width="15.90625" style="388" hidden="1"/>
    <col min="15206" max="15211" width="16.08984375" style="388" hidden="1"/>
    <col min="15212" max="15212" width="6.08984375" style="388" hidden="1"/>
    <col min="15213" max="15213" width="3" style="388" hidden="1"/>
    <col min="15214" max="15453" width="8.6328125" style="388" hidden="1"/>
    <col min="15454" max="15459" width="14.90625" style="388" hidden="1"/>
    <col min="15460" max="15461" width="15.90625" style="388" hidden="1"/>
    <col min="15462" max="15467" width="16.08984375" style="388" hidden="1"/>
    <col min="15468" max="15468" width="6.08984375" style="388" hidden="1"/>
    <col min="15469" max="15469" width="3" style="388" hidden="1"/>
    <col min="15470" max="15709" width="8.6328125" style="388" hidden="1"/>
    <col min="15710" max="15715" width="14.90625" style="388" hidden="1"/>
    <col min="15716" max="15717" width="15.90625" style="388" hidden="1"/>
    <col min="15718" max="15723" width="16.08984375" style="388" hidden="1"/>
    <col min="15724" max="15724" width="6.08984375" style="388" hidden="1"/>
    <col min="15725" max="15725" width="3" style="388" hidden="1"/>
    <col min="15726" max="15965" width="8.6328125" style="388" hidden="1"/>
    <col min="15966" max="15971" width="14.90625" style="388" hidden="1"/>
    <col min="15972" max="15973" width="15.90625" style="388" hidden="1"/>
    <col min="15974" max="15979" width="16.08984375" style="388" hidden="1"/>
    <col min="15980" max="15980" width="6.08984375" style="388" hidden="1"/>
    <col min="15981" max="15981" width="3" style="388" hidden="1"/>
    <col min="15982" max="16221" width="8.6328125" style="388" hidden="1"/>
    <col min="16222" max="16227" width="14.90625" style="388" hidden="1"/>
    <col min="16228" max="16229" width="15.90625" style="388" hidden="1"/>
    <col min="16230" max="16235" width="16.08984375" style="388" hidden="1"/>
    <col min="16236" max="16236" width="6.08984375" style="388" hidden="1"/>
    <col min="16237" max="16237" width="3" style="388" hidden="1"/>
    <col min="16238" max="16384" width="8.63281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607</v>
      </c>
    </row>
    <row r="11" spans="1:143" s="291" customFormat="1" ht="13"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607</v>
      </c>
    </row>
    <row r="13" spans="1:143" s="291" customFormat="1" ht="13"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 x14ac:dyDescent="0.2">
      <c r="DD19" s="388"/>
      <c r="DE19" s="388"/>
    </row>
    <row r="20" spans="1:351" ht="13" x14ac:dyDescent="0.2">
      <c r="DD20" s="388"/>
      <c r="DE20" s="388"/>
    </row>
    <row r="21" spans="1:351" ht="16.5"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5" x14ac:dyDescent="0.2">
      <c r="B22" s="395"/>
      <c r="MM22" s="394"/>
    </row>
    <row r="23" spans="1:351" ht="13" x14ac:dyDescent="0.2">
      <c r="B23" s="395"/>
    </row>
    <row r="24" spans="1:351" ht="13" x14ac:dyDescent="0.2">
      <c r="B24" s="395"/>
    </row>
    <row r="25" spans="1:351" ht="13" x14ac:dyDescent="0.2">
      <c r="B25" s="395"/>
    </row>
    <row r="26" spans="1:351" ht="13" x14ac:dyDescent="0.2">
      <c r="B26" s="395"/>
    </row>
    <row r="27" spans="1:351" ht="13" x14ac:dyDescent="0.2">
      <c r="B27" s="395"/>
    </row>
    <row r="28" spans="1:351" ht="13" x14ac:dyDescent="0.2">
      <c r="B28" s="395"/>
    </row>
    <row r="29" spans="1:351" ht="13" x14ac:dyDescent="0.2">
      <c r="B29" s="395"/>
    </row>
    <row r="30" spans="1:351" ht="13" x14ac:dyDescent="0.2">
      <c r="B30" s="395"/>
    </row>
    <row r="31" spans="1:351" ht="13" x14ac:dyDescent="0.2">
      <c r="B31" s="395"/>
    </row>
    <row r="32" spans="1:351" ht="13" x14ac:dyDescent="0.2">
      <c r="B32" s="395"/>
    </row>
    <row r="33" spans="2:109" ht="13" x14ac:dyDescent="0.2">
      <c r="B33" s="395"/>
    </row>
    <row r="34" spans="2:109" ht="13" x14ac:dyDescent="0.2">
      <c r="B34" s="395"/>
    </row>
    <row r="35" spans="2:109" ht="13" x14ac:dyDescent="0.2">
      <c r="B35" s="395"/>
    </row>
    <row r="36" spans="2:109" ht="13" x14ac:dyDescent="0.2">
      <c r="B36" s="395"/>
    </row>
    <row r="37" spans="2:109" ht="13" x14ac:dyDescent="0.2">
      <c r="B37" s="395"/>
    </row>
    <row r="38" spans="2:109" ht="13" x14ac:dyDescent="0.2">
      <c r="B38" s="395"/>
    </row>
    <row r="39" spans="2:109" ht="13"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 x14ac:dyDescent="0.2">
      <c r="B40" s="400"/>
      <c r="DD40" s="400"/>
      <c r="DE40" s="388"/>
    </row>
    <row r="41" spans="2:109" ht="16.5" x14ac:dyDescent="0.2">
      <c r="B41" s="401" t="s">
        <v>608</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 x14ac:dyDescent="0.2">
      <c r="B42" s="395"/>
      <c r="G42" s="402"/>
      <c r="I42" s="403"/>
      <c r="J42" s="403"/>
      <c r="K42" s="403"/>
      <c r="AM42" s="402"/>
      <c r="AN42" s="402" t="s">
        <v>609</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17" t="s">
        <v>617</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ht="13" x14ac:dyDescent="0.2">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ht="13" x14ac:dyDescent="0.2">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ht="13" x14ac:dyDescent="0.2">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ht="13" x14ac:dyDescent="0.2">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ht="13"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 x14ac:dyDescent="0.2">
      <c r="B49" s="395"/>
      <c r="AN49" s="388" t="s">
        <v>610</v>
      </c>
    </row>
    <row r="50" spans="1:109" ht="13" x14ac:dyDescent="0.2">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567</v>
      </c>
      <c r="BQ50" s="1315"/>
      <c r="BR50" s="1315"/>
      <c r="BS50" s="1315"/>
      <c r="BT50" s="1315"/>
      <c r="BU50" s="1315"/>
      <c r="BV50" s="1315"/>
      <c r="BW50" s="1315"/>
      <c r="BX50" s="1315" t="s">
        <v>568</v>
      </c>
      <c r="BY50" s="1315"/>
      <c r="BZ50" s="1315"/>
      <c r="CA50" s="1315"/>
      <c r="CB50" s="1315"/>
      <c r="CC50" s="1315"/>
      <c r="CD50" s="1315"/>
      <c r="CE50" s="1315"/>
      <c r="CF50" s="1315" t="s">
        <v>569</v>
      </c>
      <c r="CG50" s="1315"/>
      <c r="CH50" s="1315"/>
      <c r="CI50" s="1315"/>
      <c r="CJ50" s="1315"/>
      <c r="CK50" s="1315"/>
      <c r="CL50" s="1315"/>
      <c r="CM50" s="1315"/>
      <c r="CN50" s="1315" t="s">
        <v>570</v>
      </c>
      <c r="CO50" s="1315"/>
      <c r="CP50" s="1315"/>
      <c r="CQ50" s="1315"/>
      <c r="CR50" s="1315"/>
      <c r="CS50" s="1315"/>
      <c r="CT50" s="1315"/>
      <c r="CU50" s="1315"/>
      <c r="CV50" s="1315" t="s">
        <v>571</v>
      </c>
      <c r="CW50" s="1315"/>
      <c r="CX50" s="1315"/>
      <c r="CY50" s="1315"/>
      <c r="CZ50" s="1315"/>
      <c r="DA50" s="1315"/>
      <c r="DB50" s="1315"/>
      <c r="DC50" s="1315"/>
    </row>
    <row r="51" spans="1:109" ht="13.5" customHeight="1" x14ac:dyDescent="0.2">
      <c r="B51" s="395"/>
      <c r="G51" s="1326"/>
      <c r="H51" s="1326"/>
      <c r="I51" s="1330"/>
      <c r="J51" s="1330"/>
      <c r="K51" s="1316"/>
      <c r="L51" s="1316"/>
      <c r="M51" s="1316"/>
      <c r="N51" s="1316"/>
      <c r="AM51" s="404"/>
      <c r="AN51" s="1314" t="s">
        <v>611</v>
      </c>
      <c r="AO51" s="1314"/>
      <c r="AP51" s="1314"/>
      <c r="AQ51" s="1314"/>
      <c r="AR51" s="1314"/>
      <c r="AS51" s="1314"/>
      <c r="AT51" s="1314"/>
      <c r="AU51" s="1314"/>
      <c r="AV51" s="1314"/>
      <c r="AW51" s="1314"/>
      <c r="AX51" s="1314"/>
      <c r="AY51" s="1314"/>
      <c r="AZ51" s="1314"/>
      <c r="BA51" s="1314"/>
      <c r="BB51" s="1314" t="s">
        <v>612</v>
      </c>
      <c r="BC51" s="1314"/>
      <c r="BD51" s="1314"/>
      <c r="BE51" s="1314"/>
      <c r="BF51" s="1314"/>
      <c r="BG51" s="1314"/>
      <c r="BH51" s="1314"/>
      <c r="BI51" s="1314"/>
      <c r="BJ51" s="1314"/>
      <c r="BK51" s="1314"/>
      <c r="BL51" s="1314"/>
      <c r="BM51" s="1314"/>
      <c r="BN51" s="1314"/>
      <c r="BO51" s="1314"/>
      <c r="BP51" s="133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ht="13" x14ac:dyDescent="0.2">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 x14ac:dyDescent="0.2">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613</v>
      </c>
      <c r="BC53" s="1314"/>
      <c r="BD53" s="1314"/>
      <c r="BE53" s="1314"/>
      <c r="BF53" s="1314"/>
      <c r="BG53" s="1314"/>
      <c r="BH53" s="1314"/>
      <c r="BI53" s="1314"/>
      <c r="BJ53" s="1314"/>
      <c r="BK53" s="1314"/>
      <c r="BL53" s="1314"/>
      <c r="BM53" s="1314"/>
      <c r="BN53" s="1314"/>
      <c r="BO53" s="1314"/>
      <c r="BP53" s="1331"/>
      <c r="BQ53" s="1311"/>
      <c r="BR53" s="1311"/>
      <c r="BS53" s="1311"/>
      <c r="BT53" s="1311"/>
      <c r="BU53" s="1311"/>
      <c r="BV53" s="1311"/>
      <c r="BW53" s="1311"/>
      <c r="BX53" s="1311">
        <v>64.5</v>
      </c>
      <c r="BY53" s="1311"/>
      <c r="BZ53" s="1311"/>
      <c r="CA53" s="1311"/>
      <c r="CB53" s="1311"/>
      <c r="CC53" s="1311"/>
      <c r="CD53" s="1311"/>
      <c r="CE53" s="1311"/>
      <c r="CF53" s="1311">
        <v>66</v>
      </c>
      <c r="CG53" s="1311"/>
      <c r="CH53" s="1311"/>
      <c r="CI53" s="1311"/>
      <c r="CJ53" s="1311"/>
      <c r="CK53" s="1311"/>
      <c r="CL53" s="1311"/>
      <c r="CM53" s="1311"/>
      <c r="CN53" s="1311">
        <v>66.900000000000006</v>
      </c>
      <c r="CO53" s="1311"/>
      <c r="CP53" s="1311"/>
      <c r="CQ53" s="1311"/>
      <c r="CR53" s="1311"/>
      <c r="CS53" s="1311"/>
      <c r="CT53" s="1311"/>
      <c r="CU53" s="1311"/>
      <c r="CV53" s="1311">
        <v>69.099999999999994</v>
      </c>
      <c r="CW53" s="1311"/>
      <c r="CX53" s="1311"/>
      <c r="CY53" s="1311"/>
      <c r="CZ53" s="1311"/>
      <c r="DA53" s="1311"/>
      <c r="DB53" s="1311"/>
      <c r="DC53" s="1311"/>
    </row>
    <row r="54" spans="1:109" ht="13" x14ac:dyDescent="0.2">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 x14ac:dyDescent="0.2">
      <c r="A55" s="403"/>
      <c r="B55" s="395"/>
      <c r="G55" s="1309"/>
      <c r="H55" s="1309"/>
      <c r="I55" s="1309"/>
      <c r="J55" s="1309"/>
      <c r="K55" s="1316"/>
      <c r="L55" s="1316"/>
      <c r="M55" s="1316"/>
      <c r="N55" s="1316"/>
      <c r="AN55" s="1315" t="s">
        <v>614</v>
      </c>
      <c r="AO55" s="1315"/>
      <c r="AP55" s="1315"/>
      <c r="AQ55" s="1315"/>
      <c r="AR55" s="1315"/>
      <c r="AS55" s="1315"/>
      <c r="AT55" s="1315"/>
      <c r="AU55" s="1315"/>
      <c r="AV55" s="1315"/>
      <c r="AW55" s="1315"/>
      <c r="AX55" s="1315"/>
      <c r="AY55" s="1315"/>
      <c r="AZ55" s="1315"/>
      <c r="BA55" s="1315"/>
      <c r="BB55" s="1314" t="s">
        <v>612</v>
      </c>
      <c r="BC55" s="1314"/>
      <c r="BD55" s="1314"/>
      <c r="BE55" s="1314"/>
      <c r="BF55" s="1314"/>
      <c r="BG55" s="1314"/>
      <c r="BH55" s="1314"/>
      <c r="BI55" s="1314"/>
      <c r="BJ55" s="1314"/>
      <c r="BK55" s="1314"/>
      <c r="BL55" s="1314"/>
      <c r="BM55" s="1314"/>
      <c r="BN55" s="1314"/>
      <c r="BO55" s="1314"/>
      <c r="BP55" s="1331"/>
      <c r="BQ55" s="1311"/>
      <c r="BR55" s="1311"/>
      <c r="BS55" s="1311"/>
      <c r="BT55" s="1311"/>
      <c r="BU55" s="1311"/>
      <c r="BV55" s="1311"/>
      <c r="BW55" s="1311"/>
      <c r="BX55" s="1311">
        <v>25.4</v>
      </c>
      <c r="BY55" s="1311"/>
      <c r="BZ55" s="1311"/>
      <c r="CA55" s="1311"/>
      <c r="CB55" s="1311"/>
      <c r="CC55" s="1311"/>
      <c r="CD55" s="1311"/>
      <c r="CE55" s="1311"/>
      <c r="CF55" s="1311">
        <v>23.4</v>
      </c>
      <c r="CG55" s="1311"/>
      <c r="CH55" s="1311"/>
      <c r="CI55" s="1311"/>
      <c r="CJ55" s="1311"/>
      <c r="CK55" s="1311"/>
      <c r="CL55" s="1311"/>
      <c r="CM55" s="1311"/>
      <c r="CN55" s="1311">
        <v>7.7</v>
      </c>
      <c r="CO55" s="1311"/>
      <c r="CP55" s="1311"/>
      <c r="CQ55" s="1311"/>
      <c r="CR55" s="1311"/>
      <c r="CS55" s="1311"/>
      <c r="CT55" s="1311"/>
      <c r="CU55" s="1311"/>
      <c r="CV55" s="1311">
        <v>3.2</v>
      </c>
      <c r="CW55" s="1311"/>
      <c r="CX55" s="1311"/>
      <c r="CY55" s="1311"/>
      <c r="CZ55" s="1311"/>
      <c r="DA55" s="1311"/>
      <c r="DB55" s="1311"/>
      <c r="DC55" s="1311"/>
    </row>
    <row r="56" spans="1:109" ht="13" x14ac:dyDescent="0.2">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ht="13" x14ac:dyDescent="0.2">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613</v>
      </c>
      <c r="BC57" s="1314"/>
      <c r="BD57" s="1314"/>
      <c r="BE57" s="1314"/>
      <c r="BF57" s="1314"/>
      <c r="BG57" s="1314"/>
      <c r="BH57" s="1314"/>
      <c r="BI57" s="1314"/>
      <c r="BJ57" s="1314"/>
      <c r="BK57" s="1314"/>
      <c r="BL57" s="1314"/>
      <c r="BM57" s="1314"/>
      <c r="BN57" s="1314"/>
      <c r="BO57" s="1314"/>
      <c r="BP57" s="1331"/>
      <c r="BQ57" s="1311"/>
      <c r="BR57" s="1311"/>
      <c r="BS57" s="1311"/>
      <c r="BT57" s="1311"/>
      <c r="BU57" s="1311"/>
      <c r="BV57" s="1311"/>
      <c r="BW57" s="1311"/>
      <c r="BX57" s="1311">
        <v>58.7</v>
      </c>
      <c r="BY57" s="1311"/>
      <c r="BZ57" s="1311"/>
      <c r="CA57" s="1311"/>
      <c r="CB57" s="1311"/>
      <c r="CC57" s="1311"/>
      <c r="CD57" s="1311"/>
      <c r="CE57" s="1311"/>
      <c r="CF57" s="1311">
        <v>59.2</v>
      </c>
      <c r="CG57" s="1311"/>
      <c r="CH57" s="1311"/>
      <c r="CI57" s="1311"/>
      <c r="CJ57" s="1311"/>
      <c r="CK57" s="1311"/>
      <c r="CL57" s="1311"/>
      <c r="CM57" s="1311"/>
      <c r="CN57" s="1311">
        <v>63.4</v>
      </c>
      <c r="CO57" s="1311"/>
      <c r="CP57" s="1311"/>
      <c r="CQ57" s="1311"/>
      <c r="CR57" s="1311"/>
      <c r="CS57" s="1311"/>
      <c r="CT57" s="1311"/>
      <c r="CU57" s="1311"/>
      <c r="CV57" s="1311">
        <v>63.1</v>
      </c>
      <c r="CW57" s="1311"/>
      <c r="CX57" s="1311"/>
      <c r="CY57" s="1311"/>
      <c r="CZ57" s="1311"/>
      <c r="DA57" s="1311"/>
      <c r="DB57" s="1311"/>
      <c r="DC57" s="1311"/>
      <c r="DD57" s="408"/>
      <c r="DE57" s="407"/>
    </row>
    <row r="58" spans="1:109" s="403" customFormat="1" ht="13" x14ac:dyDescent="0.2">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ht="13"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5" x14ac:dyDescent="0.2">
      <c r="B63" s="414" t="s">
        <v>615</v>
      </c>
    </row>
    <row r="64" spans="1:109" ht="13" x14ac:dyDescent="0.2">
      <c r="B64" s="395"/>
      <c r="G64" s="402"/>
      <c r="I64" s="415"/>
      <c r="J64" s="415"/>
      <c r="K64" s="415"/>
      <c r="L64" s="415"/>
      <c r="M64" s="415"/>
      <c r="N64" s="416"/>
      <c r="AM64" s="402"/>
      <c r="AN64" s="402" t="s">
        <v>609</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 x14ac:dyDescent="0.2">
      <c r="B65" s="395"/>
      <c r="AN65" s="1317" t="s">
        <v>618</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ht="13" x14ac:dyDescent="0.2">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ht="13" x14ac:dyDescent="0.2">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ht="13" x14ac:dyDescent="0.2">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ht="13" x14ac:dyDescent="0.2">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ht="13"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 x14ac:dyDescent="0.2">
      <c r="B71" s="395"/>
      <c r="G71" s="420"/>
      <c r="I71" s="421"/>
      <c r="J71" s="418"/>
      <c r="K71" s="418"/>
      <c r="L71" s="419"/>
      <c r="M71" s="418"/>
      <c r="N71" s="419"/>
      <c r="AM71" s="420"/>
      <c r="AN71" s="388" t="s">
        <v>610</v>
      </c>
    </row>
    <row r="72" spans="2:107" ht="13" x14ac:dyDescent="0.2">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567</v>
      </c>
      <c r="BQ72" s="1315"/>
      <c r="BR72" s="1315"/>
      <c r="BS72" s="1315"/>
      <c r="BT72" s="1315"/>
      <c r="BU72" s="1315"/>
      <c r="BV72" s="1315"/>
      <c r="BW72" s="1315"/>
      <c r="BX72" s="1315" t="s">
        <v>568</v>
      </c>
      <c r="BY72" s="1315"/>
      <c r="BZ72" s="1315"/>
      <c r="CA72" s="1315"/>
      <c r="CB72" s="1315"/>
      <c r="CC72" s="1315"/>
      <c r="CD72" s="1315"/>
      <c r="CE72" s="1315"/>
      <c r="CF72" s="1315" t="s">
        <v>569</v>
      </c>
      <c r="CG72" s="1315"/>
      <c r="CH72" s="1315"/>
      <c r="CI72" s="1315"/>
      <c r="CJ72" s="1315"/>
      <c r="CK72" s="1315"/>
      <c r="CL72" s="1315"/>
      <c r="CM72" s="1315"/>
      <c r="CN72" s="1315" t="s">
        <v>570</v>
      </c>
      <c r="CO72" s="1315"/>
      <c r="CP72" s="1315"/>
      <c r="CQ72" s="1315"/>
      <c r="CR72" s="1315"/>
      <c r="CS72" s="1315"/>
      <c r="CT72" s="1315"/>
      <c r="CU72" s="1315"/>
      <c r="CV72" s="1315" t="s">
        <v>571</v>
      </c>
      <c r="CW72" s="1315"/>
      <c r="CX72" s="1315"/>
      <c r="CY72" s="1315"/>
      <c r="CZ72" s="1315"/>
      <c r="DA72" s="1315"/>
      <c r="DB72" s="1315"/>
      <c r="DC72" s="1315"/>
    </row>
    <row r="73" spans="2:107" ht="13" x14ac:dyDescent="0.2">
      <c r="B73" s="395"/>
      <c r="G73" s="1326"/>
      <c r="H73" s="1326"/>
      <c r="I73" s="1326"/>
      <c r="J73" s="1326"/>
      <c r="K73" s="1310"/>
      <c r="L73" s="1310"/>
      <c r="M73" s="1310"/>
      <c r="N73" s="1310"/>
      <c r="AM73" s="404"/>
      <c r="AN73" s="1314" t="s">
        <v>611</v>
      </c>
      <c r="AO73" s="1314"/>
      <c r="AP73" s="1314"/>
      <c r="AQ73" s="1314"/>
      <c r="AR73" s="1314"/>
      <c r="AS73" s="1314"/>
      <c r="AT73" s="1314"/>
      <c r="AU73" s="1314"/>
      <c r="AV73" s="1314"/>
      <c r="AW73" s="1314"/>
      <c r="AX73" s="1314"/>
      <c r="AY73" s="1314"/>
      <c r="AZ73" s="1314"/>
      <c r="BA73" s="1314"/>
      <c r="BB73" s="1314" t="s">
        <v>612</v>
      </c>
      <c r="BC73" s="1314"/>
      <c r="BD73" s="1314"/>
      <c r="BE73" s="1314"/>
      <c r="BF73" s="1314"/>
      <c r="BG73" s="1314"/>
      <c r="BH73" s="1314"/>
      <c r="BI73" s="1314"/>
      <c r="BJ73" s="1314"/>
      <c r="BK73" s="1314"/>
      <c r="BL73" s="1314"/>
      <c r="BM73" s="1314"/>
      <c r="BN73" s="1314"/>
      <c r="BO73" s="1314"/>
      <c r="BP73" s="1311">
        <v>7.5</v>
      </c>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ht="13" x14ac:dyDescent="0.2">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 x14ac:dyDescent="0.2">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616</v>
      </c>
      <c r="BC75" s="1314"/>
      <c r="BD75" s="1314"/>
      <c r="BE75" s="1314"/>
      <c r="BF75" s="1314"/>
      <c r="BG75" s="1314"/>
      <c r="BH75" s="1314"/>
      <c r="BI75" s="1314"/>
      <c r="BJ75" s="1314"/>
      <c r="BK75" s="1314"/>
      <c r="BL75" s="1314"/>
      <c r="BM75" s="1314"/>
      <c r="BN75" s="1314"/>
      <c r="BO75" s="1314"/>
      <c r="BP75" s="1311">
        <v>4</v>
      </c>
      <c r="BQ75" s="1311"/>
      <c r="BR75" s="1311"/>
      <c r="BS75" s="1311"/>
      <c r="BT75" s="1311"/>
      <c r="BU75" s="1311"/>
      <c r="BV75" s="1311"/>
      <c r="BW75" s="1311"/>
      <c r="BX75" s="1311">
        <v>2.4</v>
      </c>
      <c r="BY75" s="1311"/>
      <c r="BZ75" s="1311"/>
      <c r="CA75" s="1311"/>
      <c r="CB75" s="1311"/>
      <c r="CC75" s="1311"/>
      <c r="CD75" s="1311"/>
      <c r="CE75" s="1311"/>
      <c r="CF75" s="1311">
        <v>2.2999999999999998</v>
      </c>
      <c r="CG75" s="1311"/>
      <c r="CH75" s="1311"/>
      <c r="CI75" s="1311"/>
      <c r="CJ75" s="1311"/>
      <c r="CK75" s="1311"/>
      <c r="CL75" s="1311"/>
      <c r="CM75" s="1311"/>
      <c r="CN75" s="1311">
        <v>3.5</v>
      </c>
      <c r="CO75" s="1311"/>
      <c r="CP75" s="1311"/>
      <c r="CQ75" s="1311"/>
      <c r="CR75" s="1311"/>
      <c r="CS75" s="1311"/>
      <c r="CT75" s="1311"/>
      <c r="CU75" s="1311"/>
      <c r="CV75" s="1311">
        <v>4.3</v>
      </c>
      <c r="CW75" s="1311"/>
      <c r="CX75" s="1311"/>
      <c r="CY75" s="1311"/>
      <c r="CZ75" s="1311"/>
      <c r="DA75" s="1311"/>
      <c r="DB75" s="1311"/>
      <c r="DC75" s="1311"/>
    </row>
    <row r="76" spans="2:107" ht="13" x14ac:dyDescent="0.2">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 x14ac:dyDescent="0.2">
      <c r="B77" s="395"/>
      <c r="G77" s="1309"/>
      <c r="H77" s="1309"/>
      <c r="I77" s="1309"/>
      <c r="J77" s="1309"/>
      <c r="K77" s="1310"/>
      <c r="L77" s="1310"/>
      <c r="M77" s="1310"/>
      <c r="N77" s="1310"/>
      <c r="AN77" s="1315" t="s">
        <v>614</v>
      </c>
      <c r="AO77" s="1315"/>
      <c r="AP77" s="1315"/>
      <c r="AQ77" s="1315"/>
      <c r="AR77" s="1315"/>
      <c r="AS77" s="1315"/>
      <c r="AT77" s="1315"/>
      <c r="AU77" s="1315"/>
      <c r="AV77" s="1315"/>
      <c r="AW77" s="1315"/>
      <c r="AX77" s="1315"/>
      <c r="AY77" s="1315"/>
      <c r="AZ77" s="1315"/>
      <c r="BA77" s="1315"/>
      <c r="BB77" s="1314" t="s">
        <v>612</v>
      </c>
      <c r="BC77" s="1314"/>
      <c r="BD77" s="1314"/>
      <c r="BE77" s="1314"/>
      <c r="BF77" s="1314"/>
      <c r="BG77" s="1314"/>
      <c r="BH77" s="1314"/>
      <c r="BI77" s="1314"/>
      <c r="BJ77" s="1314"/>
      <c r="BK77" s="1314"/>
      <c r="BL77" s="1314"/>
      <c r="BM77" s="1314"/>
      <c r="BN77" s="1314"/>
      <c r="BO77" s="1314"/>
      <c r="BP77" s="1311">
        <v>27</v>
      </c>
      <c r="BQ77" s="1311"/>
      <c r="BR77" s="1311"/>
      <c r="BS77" s="1311"/>
      <c r="BT77" s="1311"/>
      <c r="BU77" s="1311"/>
      <c r="BV77" s="1311"/>
      <c r="BW77" s="1311"/>
      <c r="BX77" s="1311">
        <v>25.4</v>
      </c>
      <c r="BY77" s="1311"/>
      <c r="BZ77" s="1311"/>
      <c r="CA77" s="1311"/>
      <c r="CB77" s="1311"/>
      <c r="CC77" s="1311"/>
      <c r="CD77" s="1311"/>
      <c r="CE77" s="1311"/>
      <c r="CF77" s="1311">
        <v>23.4</v>
      </c>
      <c r="CG77" s="1311"/>
      <c r="CH77" s="1311"/>
      <c r="CI77" s="1311"/>
      <c r="CJ77" s="1311"/>
      <c r="CK77" s="1311"/>
      <c r="CL77" s="1311"/>
      <c r="CM77" s="1311"/>
      <c r="CN77" s="1311">
        <v>7.7</v>
      </c>
      <c r="CO77" s="1311"/>
      <c r="CP77" s="1311"/>
      <c r="CQ77" s="1311"/>
      <c r="CR77" s="1311"/>
      <c r="CS77" s="1311"/>
      <c r="CT77" s="1311"/>
      <c r="CU77" s="1311"/>
      <c r="CV77" s="1311">
        <v>3.2</v>
      </c>
      <c r="CW77" s="1311"/>
      <c r="CX77" s="1311"/>
      <c r="CY77" s="1311"/>
      <c r="CZ77" s="1311"/>
      <c r="DA77" s="1311"/>
      <c r="DB77" s="1311"/>
      <c r="DC77" s="1311"/>
    </row>
    <row r="78" spans="2:107" ht="13" x14ac:dyDescent="0.2">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 x14ac:dyDescent="0.2">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616</v>
      </c>
      <c r="BC79" s="1314"/>
      <c r="BD79" s="1314"/>
      <c r="BE79" s="1314"/>
      <c r="BF79" s="1314"/>
      <c r="BG79" s="1314"/>
      <c r="BH79" s="1314"/>
      <c r="BI79" s="1314"/>
      <c r="BJ79" s="1314"/>
      <c r="BK79" s="1314"/>
      <c r="BL79" s="1314"/>
      <c r="BM79" s="1314"/>
      <c r="BN79" s="1314"/>
      <c r="BO79" s="1314"/>
      <c r="BP79" s="1311">
        <v>8.6999999999999993</v>
      </c>
      <c r="BQ79" s="1311"/>
      <c r="BR79" s="1311"/>
      <c r="BS79" s="1311"/>
      <c r="BT79" s="1311"/>
      <c r="BU79" s="1311"/>
      <c r="BV79" s="1311"/>
      <c r="BW79" s="1311"/>
      <c r="BX79" s="1311">
        <v>8.6</v>
      </c>
      <c r="BY79" s="1311"/>
      <c r="BZ79" s="1311"/>
      <c r="CA79" s="1311"/>
      <c r="CB79" s="1311"/>
      <c r="CC79" s="1311"/>
      <c r="CD79" s="1311"/>
      <c r="CE79" s="1311"/>
      <c r="CF79" s="1311">
        <v>8.5</v>
      </c>
      <c r="CG79" s="1311"/>
      <c r="CH79" s="1311"/>
      <c r="CI79" s="1311"/>
      <c r="CJ79" s="1311"/>
      <c r="CK79" s="1311"/>
      <c r="CL79" s="1311"/>
      <c r="CM79" s="1311"/>
      <c r="CN79" s="1311">
        <v>8.6</v>
      </c>
      <c r="CO79" s="1311"/>
      <c r="CP79" s="1311"/>
      <c r="CQ79" s="1311"/>
      <c r="CR79" s="1311"/>
      <c r="CS79" s="1311"/>
      <c r="CT79" s="1311"/>
      <c r="CU79" s="1311"/>
      <c r="CV79" s="1311">
        <v>8.8000000000000007</v>
      </c>
      <c r="CW79" s="1311"/>
      <c r="CX79" s="1311"/>
      <c r="CY79" s="1311"/>
      <c r="CZ79" s="1311"/>
      <c r="DA79" s="1311"/>
      <c r="DB79" s="1311"/>
      <c r="DC79" s="1311"/>
    </row>
    <row r="80" spans="2:107" ht="13" x14ac:dyDescent="0.2">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 x14ac:dyDescent="0.2">
      <c r="B81" s="395"/>
    </row>
    <row r="82" spans="2:109" ht="16.5"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 x14ac:dyDescent="0.2">
      <c r="DD84" s="388"/>
      <c r="DE84" s="388"/>
    </row>
    <row r="85" spans="2:109" ht="13" x14ac:dyDescent="0.2">
      <c r="DD85" s="388"/>
      <c r="DE85" s="388"/>
    </row>
    <row r="86" spans="2:109" ht="13" hidden="1" x14ac:dyDescent="0.2">
      <c r="DD86" s="388"/>
      <c r="DE86" s="388"/>
    </row>
    <row r="87" spans="2:109" ht="13" hidden="1" x14ac:dyDescent="0.2">
      <c r="K87" s="423"/>
      <c r="AQ87" s="423"/>
      <c r="BC87" s="423"/>
      <c r="BO87" s="423"/>
      <c r="CA87" s="423"/>
      <c r="CM87" s="423"/>
      <c r="CY87" s="423"/>
      <c r="DD87" s="388"/>
      <c r="DE87" s="388"/>
    </row>
    <row r="88" spans="2:109" ht="13" hidden="1" x14ac:dyDescent="0.2">
      <c r="DD88" s="388"/>
      <c r="DE88" s="388"/>
    </row>
    <row r="89" spans="2:109" ht="13" hidden="1" x14ac:dyDescent="0.2">
      <c r="DD89" s="388"/>
      <c r="DE89" s="388"/>
    </row>
    <row r="90" spans="2:109" ht="13" hidden="1" x14ac:dyDescent="0.2">
      <c r="DD90" s="388"/>
      <c r="DE90" s="388"/>
    </row>
    <row r="91" spans="2:109" ht="13"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JmnRWTnQSBZEmbPt+UVbE0s6oR6Ep4qfDmT8hCMkZvU3ZBOvVv9diE8tnnNDZj5qc75rDcQ4fXhHSUdZRrBd0Q==" saltValue="7AV+tAgEnyH3+xujsx0M+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BBAEF-49ED-41C4-B3CA-B618BC8B15B7}">
  <sheetPr>
    <pageSetUpPr fitToPage="1"/>
  </sheetPr>
  <dimension ref="A1:DR125"/>
  <sheetViews>
    <sheetView showGridLines="0" zoomScale="60" zoomScaleNormal="60" zoomScaleSheetLayoutView="70" workbookViewId="0"/>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 x14ac:dyDescent="0.2">
      <c r="S2" s="291"/>
      <c r="AH2" s="291"/>
    </row>
    <row r="3" spans="1: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 x14ac:dyDescent="0.2"/>
    <row r="5" spans="1:34" ht="13" x14ac:dyDescent="0.2"/>
    <row r="6" spans="1:34" ht="13" x14ac:dyDescent="0.2"/>
    <row r="7" spans="1:34" ht="13" x14ac:dyDescent="0.2"/>
    <row r="8" spans="1:34" ht="13" x14ac:dyDescent="0.2"/>
    <row r="9" spans="1:34" ht="13" x14ac:dyDescent="0.2">
      <c r="AH9" s="291"/>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513</v>
      </c>
    </row>
  </sheetData>
  <sheetProtection algorithmName="SHA-512" hashValue="dnENPyuKvjdI3eIsZr96QketaIYzu7KbPdMg5ELZABQ1BN/a/x2GHgBYvCJthUJuGYVeN5TB6R7P1Pc8FJyiew==" saltValue="2AYqwcuThlULn59lQVopg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02B04-5B63-47DC-B268-B4940DCBE4FC}">
  <sheetPr>
    <pageSetUpPr fitToPage="1"/>
  </sheetPr>
  <dimension ref="A1:DR125"/>
  <sheetViews>
    <sheetView showGridLines="0" topLeftCell="A85" zoomScale="60" zoomScaleNormal="60" zoomScaleSheetLayoutView="55" workbookViewId="0"/>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 x14ac:dyDescent="0.2">
      <c r="S2" s="291"/>
      <c r="AH2" s="291"/>
    </row>
    <row r="3" spans="2: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 x14ac:dyDescent="0.2"/>
    <row r="5" spans="2:34" ht="13" x14ac:dyDescent="0.2"/>
    <row r="6" spans="2:34" ht="13" x14ac:dyDescent="0.2"/>
    <row r="7" spans="2:34" ht="13" x14ac:dyDescent="0.2"/>
    <row r="8" spans="2:34" ht="13" x14ac:dyDescent="0.2"/>
    <row r="9" spans="2:34" ht="13" x14ac:dyDescent="0.2">
      <c r="AH9" s="291"/>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c r="AG59" s="291"/>
      <c r="AH59" s="291"/>
    </row>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513</v>
      </c>
    </row>
  </sheetData>
  <sheetProtection algorithmName="SHA-512" hashValue="ZbEZNgFE6MeJmZ3vg7G36mvXihp+HBSAnG847wXU7/RqMHdhnxraMldlnL0mPsFtq2e4LPkaoIRcHNgNXZKFGQ==" saltValue="BLSakMxOByw5t5oavvD0Z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564</v>
      </c>
      <c r="G2" s="157"/>
      <c r="H2" s="158"/>
    </row>
    <row r="3" spans="1:8" x14ac:dyDescent="0.2">
      <c r="A3" s="154" t="s">
        <v>557</v>
      </c>
      <c r="B3" s="159"/>
      <c r="C3" s="160"/>
      <c r="D3" s="161">
        <v>133264</v>
      </c>
      <c r="E3" s="162"/>
      <c r="F3" s="163">
        <v>109920</v>
      </c>
      <c r="G3" s="164"/>
      <c r="H3" s="165"/>
    </row>
    <row r="4" spans="1:8" x14ac:dyDescent="0.2">
      <c r="A4" s="166"/>
      <c r="B4" s="167"/>
      <c r="C4" s="168"/>
      <c r="D4" s="169">
        <v>73774</v>
      </c>
      <c r="E4" s="170"/>
      <c r="F4" s="171">
        <v>62739</v>
      </c>
      <c r="G4" s="172"/>
      <c r="H4" s="173"/>
    </row>
    <row r="5" spans="1:8" x14ac:dyDescent="0.2">
      <c r="A5" s="154" t="s">
        <v>559</v>
      </c>
      <c r="B5" s="159"/>
      <c r="C5" s="160"/>
      <c r="D5" s="161">
        <v>107339</v>
      </c>
      <c r="E5" s="162"/>
      <c r="F5" s="163">
        <v>119882</v>
      </c>
      <c r="G5" s="164"/>
      <c r="H5" s="165"/>
    </row>
    <row r="6" spans="1:8" x14ac:dyDescent="0.2">
      <c r="A6" s="166"/>
      <c r="B6" s="167"/>
      <c r="C6" s="168"/>
      <c r="D6" s="169">
        <v>57841</v>
      </c>
      <c r="E6" s="170"/>
      <c r="F6" s="171">
        <v>66481</v>
      </c>
      <c r="G6" s="172"/>
      <c r="H6" s="173"/>
    </row>
    <row r="7" spans="1:8" x14ac:dyDescent="0.2">
      <c r="A7" s="154" t="s">
        <v>560</v>
      </c>
      <c r="B7" s="159"/>
      <c r="C7" s="160"/>
      <c r="D7" s="161">
        <v>83637</v>
      </c>
      <c r="E7" s="162"/>
      <c r="F7" s="163">
        <v>116162</v>
      </c>
      <c r="G7" s="164"/>
      <c r="H7" s="165"/>
    </row>
    <row r="8" spans="1:8" x14ac:dyDescent="0.2">
      <c r="A8" s="166"/>
      <c r="B8" s="167"/>
      <c r="C8" s="168"/>
      <c r="D8" s="169">
        <v>68628</v>
      </c>
      <c r="E8" s="170"/>
      <c r="F8" s="171">
        <v>61562</v>
      </c>
      <c r="G8" s="172"/>
      <c r="H8" s="173"/>
    </row>
    <row r="9" spans="1:8" x14ac:dyDescent="0.2">
      <c r="A9" s="154" t="s">
        <v>561</v>
      </c>
      <c r="B9" s="159"/>
      <c r="C9" s="160"/>
      <c r="D9" s="161">
        <v>107377</v>
      </c>
      <c r="E9" s="162"/>
      <c r="F9" s="163">
        <v>121449</v>
      </c>
      <c r="G9" s="164"/>
      <c r="H9" s="165"/>
    </row>
    <row r="10" spans="1:8" x14ac:dyDescent="0.2">
      <c r="A10" s="166"/>
      <c r="B10" s="167"/>
      <c r="C10" s="168"/>
      <c r="D10" s="169">
        <v>59217</v>
      </c>
      <c r="E10" s="170"/>
      <c r="F10" s="171">
        <v>62922</v>
      </c>
      <c r="G10" s="172"/>
      <c r="H10" s="173"/>
    </row>
    <row r="11" spans="1:8" x14ac:dyDescent="0.2">
      <c r="A11" s="154" t="s">
        <v>562</v>
      </c>
      <c r="B11" s="159"/>
      <c r="C11" s="160"/>
      <c r="D11" s="161">
        <v>101290</v>
      </c>
      <c r="E11" s="162"/>
      <c r="F11" s="163">
        <v>145139</v>
      </c>
      <c r="G11" s="164"/>
      <c r="H11" s="165"/>
    </row>
    <row r="12" spans="1:8" x14ac:dyDescent="0.2">
      <c r="A12" s="166"/>
      <c r="B12" s="167"/>
      <c r="C12" s="174"/>
      <c r="D12" s="169">
        <v>41029</v>
      </c>
      <c r="E12" s="170"/>
      <c r="F12" s="171">
        <v>83762</v>
      </c>
      <c r="G12" s="172"/>
      <c r="H12" s="173"/>
    </row>
    <row r="13" spans="1:8" x14ac:dyDescent="0.2">
      <c r="A13" s="154"/>
      <c r="B13" s="159"/>
      <c r="C13" s="175"/>
      <c r="D13" s="176">
        <v>106581</v>
      </c>
      <c r="E13" s="177"/>
      <c r="F13" s="178">
        <v>122510</v>
      </c>
      <c r="G13" s="179"/>
      <c r="H13" s="165"/>
    </row>
    <row r="14" spans="1:8" x14ac:dyDescent="0.2">
      <c r="A14" s="166"/>
      <c r="B14" s="167"/>
      <c r="C14" s="168"/>
      <c r="D14" s="169">
        <v>60098</v>
      </c>
      <c r="E14" s="170"/>
      <c r="F14" s="171">
        <v>67493</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8.7100000000000009</v>
      </c>
      <c r="C19" s="180">
        <f>ROUND(VALUE(SUBSTITUTE(実質収支比率等に係る経年分析!G$48,"▲","-")),2)</f>
        <v>7.32</v>
      </c>
      <c r="D19" s="180">
        <f>ROUND(VALUE(SUBSTITUTE(実質収支比率等に係る経年分析!H$48,"▲","-")),2)</f>
        <v>8.09</v>
      </c>
      <c r="E19" s="180">
        <f>ROUND(VALUE(SUBSTITUTE(実質収支比率等に係る経年分析!I$48,"▲","-")),2)</f>
        <v>5.69</v>
      </c>
      <c r="F19" s="180">
        <f>ROUND(VALUE(SUBSTITUTE(実質収支比率等に係る経年分析!J$48,"▲","-")),2)</f>
        <v>5.07</v>
      </c>
    </row>
    <row r="20" spans="1:11" x14ac:dyDescent="0.2">
      <c r="A20" s="180" t="s">
        <v>55</v>
      </c>
      <c r="B20" s="180">
        <f>ROUND(VALUE(SUBSTITUTE(実質収支比率等に係る経年分析!F$47,"▲","-")),2)</f>
        <v>52.17</v>
      </c>
      <c r="C20" s="180">
        <f>ROUND(VALUE(SUBSTITUTE(実質収支比率等に係る経年分析!G$47,"▲","-")),2)</f>
        <v>59.14</v>
      </c>
      <c r="D20" s="180">
        <f>ROUND(VALUE(SUBSTITUTE(実質収支比率等に係る経年分析!H$47,"▲","-")),2)</f>
        <v>70.62</v>
      </c>
      <c r="E20" s="180">
        <f>ROUND(VALUE(SUBSTITUTE(実質収支比率等に係る経年分析!I$47,"▲","-")),2)</f>
        <v>74.790000000000006</v>
      </c>
      <c r="F20" s="180">
        <f>ROUND(VALUE(SUBSTITUTE(実質収支比率等に係る経年分析!J$47,"▲","-")),2)</f>
        <v>79.78</v>
      </c>
    </row>
    <row r="21" spans="1:11" x14ac:dyDescent="0.2">
      <c r="A21" s="180" t="s">
        <v>56</v>
      </c>
      <c r="B21" s="180">
        <f>IF(ISNUMBER(VALUE(SUBSTITUTE(実質収支比率等に係る経年分析!F$49,"▲","-"))),ROUND(VALUE(SUBSTITUTE(実質収支比率等に係る経年分析!F$49,"▲","-")),2),NA())</f>
        <v>1.55</v>
      </c>
      <c r="C21" s="180">
        <f>IF(ISNUMBER(VALUE(SUBSTITUTE(実質収支比率等に係る経年分析!G$49,"▲","-"))),ROUND(VALUE(SUBSTITUTE(実質収支比率等に係る経年分析!G$49,"▲","-")),2),NA())</f>
        <v>-0.37</v>
      </c>
      <c r="D21" s="180">
        <f>IF(ISNUMBER(VALUE(SUBSTITUTE(実質収支比率等に係る経年分析!H$49,"▲","-"))),ROUND(VALUE(SUBSTITUTE(実質収支比率等に係る経年分析!H$49,"▲","-")),2),NA())</f>
        <v>7</v>
      </c>
      <c r="E21" s="180">
        <f>IF(ISNUMBER(VALUE(SUBSTITUTE(実質収支比率等に係る経年分析!I$49,"▲","-"))),ROUND(VALUE(SUBSTITUTE(実質収支比率等に係る経年分析!I$49,"▲","-")),2),NA())</f>
        <v>-2.2000000000000002</v>
      </c>
      <c r="F21" s="180">
        <f>IF(ISNUMBER(VALUE(SUBSTITUTE(実質収支比率等に係る経年分析!J$49,"▲","-"))),ROUND(VALUE(SUBSTITUTE(実質収支比率等に係る経年分析!J$49,"▲","-")),2),NA())</f>
        <v>1.97</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0.05</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0.16</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0.19</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0.23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0.24</v>
      </c>
    </row>
    <row r="30" spans="1:11" x14ac:dyDescent="0.2">
      <c r="A30" s="181" t="str">
        <f>IF(連結実質赤字比率に係る赤字・黒字の構成分析!C$40="",NA(),連結実質赤字比率に係る赤字・黒字の構成分析!C$40)</f>
        <v>国民健康保険特別会計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0.51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0.87</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0.95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0.77</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0.62</v>
      </c>
    </row>
    <row r="31" spans="1:11" x14ac:dyDescent="0.2">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1.21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3.52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3.73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1.74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1.2</v>
      </c>
    </row>
    <row r="32" spans="1:11" x14ac:dyDescent="0.2">
      <c r="A32" s="181" t="str">
        <f>IF(連結実質赤字比率に係る赤字・黒字の構成分析!C$38="",NA(),連結実質赤字比率に係る赤字・黒字の構成分析!C$38)</f>
        <v>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0.96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0.62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0.87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1.54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3.23</v>
      </c>
    </row>
    <row r="33" spans="1:16" x14ac:dyDescent="0.2">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8.75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7.36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8.1300000000000008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5.73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5.12</v>
      </c>
    </row>
    <row r="34" spans="1:16" x14ac:dyDescent="0.2">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35.64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37.83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39.369999999999997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35.24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35.56</v>
      </c>
    </row>
    <row r="35" spans="1:16" x14ac:dyDescent="0.2">
      <c r="A35" s="181" t="str">
        <f>IF(連結実質赤字比率に係る赤字・黒字の構成分析!C$35="",NA(),連結実質赤字比率に係る赤字・黒字の構成分析!C$35)</f>
        <v>千客万来事業会計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24.94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31.23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32.81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32.909999999999997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39.25</v>
      </c>
    </row>
    <row r="36" spans="1:16" x14ac:dyDescent="0.2">
      <c r="A36" s="181" t="str">
        <f>IF(連結実質赤字比率に係る赤字・黒字の構成分析!C$34="",NA(),連結実質赤字比率に係る赤字・黒字の構成分析!C$34)</f>
        <v>温泉温水供給事業会計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49.26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53.05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59.97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71.02</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274</v>
      </c>
      <c r="E42" s="182"/>
      <c r="F42" s="182"/>
      <c r="G42" s="182">
        <f>'実質公債費比率（分子）の構造'!L$52</f>
        <v>274</v>
      </c>
      <c r="H42" s="182"/>
      <c r="I42" s="182"/>
      <c r="J42" s="182">
        <f>'実質公債費比率（分子）の構造'!M$52</f>
        <v>263</v>
      </c>
      <c r="K42" s="182"/>
      <c r="L42" s="182"/>
      <c r="M42" s="182">
        <f>'実質公債費比率（分子）の構造'!N$52</f>
        <v>274</v>
      </c>
      <c r="N42" s="182"/>
      <c r="O42" s="182"/>
      <c r="P42" s="182">
        <f>'実質公債費比率（分子）の構造'!O$52</f>
        <v>286</v>
      </c>
    </row>
    <row r="43" spans="1:16" x14ac:dyDescent="0.2">
      <c r="A43" s="182" t="s">
        <v>18</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64</v>
      </c>
      <c r="B44" s="182">
        <f>'実質公債費比率（分子）の構造'!K$50</f>
        <v>1</v>
      </c>
      <c r="C44" s="182"/>
      <c r="D44" s="182"/>
      <c r="E44" s="182">
        <f>'実質公債費比率（分子）の構造'!L$50</f>
        <v>1</v>
      </c>
      <c r="F44" s="182"/>
      <c r="G44" s="182"/>
      <c r="H44" s="182">
        <f>'実質公債費比率（分子）の構造'!M$50</f>
        <v>1</v>
      </c>
      <c r="I44" s="182"/>
      <c r="J44" s="182"/>
      <c r="K44" s="182">
        <f>'実質公債費比率（分子）の構造'!N$50</f>
        <v>1</v>
      </c>
      <c r="L44" s="182"/>
      <c r="M44" s="182"/>
      <c r="N44" s="182">
        <f>'実質公債費比率（分子）の構造'!O$50</f>
        <v>1</v>
      </c>
      <c r="O44" s="182"/>
      <c r="P44" s="182"/>
    </row>
    <row r="45" spans="1:16" x14ac:dyDescent="0.2">
      <c r="A45" s="182" t="s">
        <v>65</v>
      </c>
      <c r="B45" s="182">
        <f>'実質公債費比率（分子）の構造'!K$49</f>
        <v>44</v>
      </c>
      <c r="C45" s="182"/>
      <c r="D45" s="182"/>
      <c r="E45" s="182">
        <f>'実質公債費比率（分子）の構造'!L$49</f>
        <v>45</v>
      </c>
      <c r="F45" s="182"/>
      <c r="G45" s="182"/>
      <c r="H45" s="182">
        <f>'実質公債費比率（分子）の構造'!M$49</f>
        <v>51</v>
      </c>
      <c r="I45" s="182"/>
      <c r="J45" s="182"/>
      <c r="K45" s="182">
        <f>'実質公債費比率（分子）の構造'!N$49</f>
        <v>52</v>
      </c>
      <c r="L45" s="182"/>
      <c r="M45" s="182"/>
      <c r="N45" s="182">
        <f>'実質公債費比率（分子）の構造'!O$49</f>
        <v>49</v>
      </c>
      <c r="O45" s="182"/>
      <c r="P45" s="182"/>
    </row>
    <row r="46" spans="1:16" x14ac:dyDescent="0.2">
      <c r="A46" s="182" t="s">
        <v>66</v>
      </c>
      <c r="B46" s="182">
        <f>'実質公債費比率（分子）の構造'!K$48</f>
        <v>18</v>
      </c>
      <c r="C46" s="182"/>
      <c r="D46" s="182"/>
      <c r="E46" s="182">
        <f>'実質公債費比率（分子）の構造'!L$48</f>
        <v>19</v>
      </c>
      <c r="F46" s="182"/>
      <c r="G46" s="182"/>
      <c r="H46" s="182">
        <f>'実質公債費比率（分子）の構造'!M$48</f>
        <v>20</v>
      </c>
      <c r="I46" s="182"/>
      <c r="J46" s="182"/>
      <c r="K46" s="182">
        <f>'実質公債費比率（分子）の構造'!N$48</f>
        <v>16</v>
      </c>
      <c r="L46" s="182"/>
      <c r="M46" s="182"/>
      <c r="N46" s="182">
        <f>'実質公債費比率（分子）の構造'!O$48</f>
        <v>16</v>
      </c>
      <c r="O46" s="182"/>
      <c r="P46" s="182"/>
    </row>
    <row r="47" spans="1:16" x14ac:dyDescent="0.2">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232</v>
      </c>
      <c r="C49" s="182"/>
      <c r="D49" s="182"/>
      <c r="E49" s="182">
        <f>'実質公債費比率（分子）の構造'!L$45</f>
        <v>254</v>
      </c>
      <c r="F49" s="182"/>
      <c r="G49" s="182"/>
      <c r="H49" s="182">
        <f>'実質公債費比率（分子）の構造'!M$45</f>
        <v>279</v>
      </c>
      <c r="I49" s="182"/>
      <c r="J49" s="182"/>
      <c r="K49" s="182">
        <f>'実質公債費比率（分子）の構造'!N$45</f>
        <v>300</v>
      </c>
      <c r="L49" s="182"/>
      <c r="M49" s="182"/>
      <c r="N49" s="182">
        <f>'実質公債費比率（分子）の構造'!O$45</f>
        <v>314</v>
      </c>
      <c r="O49" s="182"/>
      <c r="P49" s="182"/>
    </row>
    <row r="50" spans="1:16" x14ac:dyDescent="0.2">
      <c r="A50" s="182" t="s">
        <v>70</v>
      </c>
      <c r="B50" s="182" t="e">
        <f>NA()</f>
        <v>#N/A</v>
      </c>
      <c r="C50" s="182">
        <f>IF(ISNUMBER('実質公債費比率（分子）の構造'!K$53),'実質公債費比率（分子）の構造'!K$53,NA())</f>
        <v>21</v>
      </c>
      <c r="D50" s="182" t="e">
        <f>NA()</f>
        <v>#N/A</v>
      </c>
      <c r="E50" s="182" t="e">
        <f>NA()</f>
        <v>#N/A</v>
      </c>
      <c r="F50" s="182">
        <f>IF(ISNUMBER('実質公債費比率（分子）の構造'!L$53),'実質公債費比率（分子）の構造'!L$53,NA())</f>
        <v>45</v>
      </c>
      <c r="G50" s="182" t="e">
        <f>NA()</f>
        <v>#N/A</v>
      </c>
      <c r="H50" s="182" t="e">
        <f>NA()</f>
        <v>#N/A</v>
      </c>
      <c r="I50" s="182">
        <f>IF(ISNUMBER('実質公債費比率（分子）の構造'!M$53),'実質公債費比率（分子）の構造'!M$53,NA())</f>
        <v>88</v>
      </c>
      <c r="J50" s="182" t="e">
        <f>NA()</f>
        <v>#N/A</v>
      </c>
      <c r="K50" s="182" t="e">
        <f>NA()</f>
        <v>#N/A</v>
      </c>
      <c r="L50" s="182">
        <f>IF(ISNUMBER('実質公債費比率（分子）の構造'!N$53),'実質公債費比率（分子）の構造'!N$53,NA())</f>
        <v>95</v>
      </c>
      <c r="M50" s="182" t="e">
        <f>NA()</f>
        <v>#N/A</v>
      </c>
      <c r="N50" s="182" t="e">
        <f>NA()</f>
        <v>#N/A</v>
      </c>
      <c r="O50" s="182">
        <f>IF(ISNUMBER('実質公債費比率（分子）の構造'!O$53),'実質公債費比率（分子）の構造'!O$53,NA())</f>
        <v>94</v>
      </c>
      <c r="P50" s="182" t="e">
        <f>NA()</f>
        <v>#N/A</v>
      </c>
    </row>
    <row r="53" spans="1:16" x14ac:dyDescent="0.2">
      <c r="A53" s="150" t="s">
        <v>71</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43</v>
      </c>
      <c r="B56" s="181"/>
      <c r="C56" s="181"/>
      <c r="D56" s="181">
        <f>'将来負担比率（分子）の構造'!I$52</f>
        <v>3149</v>
      </c>
      <c r="E56" s="181"/>
      <c r="F56" s="181"/>
      <c r="G56" s="181">
        <f>'将来負担比率（分子）の構造'!J$52</f>
        <v>3331</v>
      </c>
      <c r="H56" s="181"/>
      <c r="I56" s="181"/>
      <c r="J56" s="181">
        <f>'将来負担比率（分子）の構造'!K$52</f>
        <v>3314</v>
      </c>
      <c r="K56" s="181"/>
      <c r="L56" s="181"/>
      <c r="M56" s="181">
        <f>'将来負担比率（分子）の構造'!L$52</f>
        <v>3297</v>
      </c>
      <c r="N56" s="181"/>
      <c r="O56" s="181"/>
      <c r="P56" s="181">
        <f>'将来負担比率（分子）の構造'!M$52</f>
        <v>3224</v>
      </c>
    </row>
    <row r="57" spans="1:16" x14ac:dyDescent="0.2">
      <c r="A57" s="181" t="s">
        <v>42</v>
      </c>
      <c r="B57" s="181"/>
      <c r="C57" s="181"/>
      <c r="D57" s="181">
        <f>'将来負担比率（分子）の構造'!I$51</f>
        <v>463</v>
      </c>
      <c r="E57" s="181"/>
      <c r="F57" s="181"/>
      <c r="G57" s="181">
        <f>'将来負担比率（分子）の構造'!J$51</f>
        <v>425</v>
      </c>
      <c r="H57" s="181"/>
      <c r="I57" s="181"/>
      <c r="J57" s="181">
        <f>'将来負担比率（分子）の構造'!K$51</f>
        <v>354</v>
      </c>
      <c r="K57" s="181"/>
      <c r="L57" s="181"/>
      <c r="M57" s="181">
        <f>'将来負担比率（分子）の構造'!L$51</f>
        <v>306</v>
      </c>
      <c r="N57" s="181"/>
      <c r="O57" s="181"/>
      <c r="P57" s="181">
        <f>'将来負担比率（分子）の構造'!M$51</f>
        <v>324</v>
      </c>
    </row>
    <row r="58" spans="1:16" x14ac:dyDescent="0.2">
      <c r="A58" s="181" t="s">
        <v>41</v>
      </c>
      <c r="B58" s="181"/>
      <c r="C58" s="181"/>
      <c r="D58" s="181">
        <f>'将来負担比率（分子）の構造'!I$50</f>
        <v>2552</v>
      </c>
      <c r="E58" s="181"/>
      <c r="F58" s="181"/>
      <c r="G58" s="181">
        <f>'将来負担比率（分子）の構造'!J$50</f>
        <v>3118</v>
      </c>
      <c r="H58" s="181"/>
      <c r="I58" s="181"/>
      <c r="J58" s="181">
        <f>'将来負担比率（分子）の構造'!K$50</f>
        <v>3703</v>
      </c>
      <c r="K58" s="181"/>
      <c r="L58" s="181"/>
      <c r="M58" s="181">
        <f>'将来負担比率（分子）の構造'!L$50</f>
        <v>3696</v>
      </c>
      <c r="N58" s="181"/>
      <c r="O58" s="181"/>
      <c r="P58" s="181">
        <f>'将来負担比率（分子）の構造'!M$50</f>
        <v>4161</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4</v>
      </c>
      <c r="C61" s="181"/>
      <c r="D61" s="181"/>
      <c r="E61" s="181">
        <f>'将来負担比率（分子）の構造'!J$46</f>
        <v>5</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1830</v>
      </c>
      <c r="C62" s="181"/>
      <c r="D62" s="181"/>
      <c r="E62" s="181">
        <f>'将来負担比率（分子）の構造'!J$45</f>
        <v>1899</v>
      </c>
      <c r="F62" s="181"/>
      <c r="G62" s="181"/>
      <c r="H62" s="181">
        <f>'将来負担比率（分子）の構造'!K$45</f>
        <v>1879</v>
      </c>
      <c r="I62" s="181"/>
      <c r="J62" s="181"/>
      <c r="K62" s="181">
        <f>'将来負担比率（分子）の構造'!L$45</f>
        <v>1832</v>
      </c>
      <c r="L62" s="181"/>
      <c r="M62" s="181"/>
      <c r="N62" s="181">
        <f>'将来負担比率（分子）の構造'!M$45</f>
        <v>1772</v>
      </c>
      <c r="O62" s="181"/>
      <c r="P62" s="181"/>
    </row>
    <row r="63" spans="1:16" x14ac:dyDescent="0.2">
      <c r="A63" s="181" t="s">
        <v>34</v>
      </c>
      <c r="B63" s="181">
        <f>'将来負担比率（分子）の構造'!I$44</f>
        <v>525</v>
      </c>
      <c r="C63" s="181"/>
      <c r="D63" s="181"/>
      <c r="E63" s="181">
        <f>'将来負担比率（分子）の構造'!J$44</f>
        <v>522</v>
      </c>
      <c r="F63" s="181"/>
      <c r="G63" s="181"/>
      <c r="H63" s="181">
        <f>'将来負担比率（分子）の構造'!K$44</f>
        <v>480</v>
      </c>
      <c r="I63" s="181"/>
      <c r="J63" s="181"/>
      <c r="K63" s="181">
        <f>'将来負担比率（分子）の構造'!L$44</f>
        <v>436</v>
      </c>
      <c r="L63" s="181"/>
      <c r="M63" s="181"/>
      <c r="N63" s="181">
        <f>'将来負担比率（分子）の構造'!M$44</f>
        <v>423</v>
      </c>
      <c r="O63" s="181"/>
      <c r="P63" s="181"/>
    </row>
    <row r="64" spans="1:16" x14ac:dyDescent="0.2">
      <c r="A64" s="181" t="s">
        <v>33</v>
      </c>
      <c r="B64" s="181">
        <f>'将来負担比率（分子）の構造'!I$43</f>
        <v>222</v>
      </c>
      <c r="C64" s="181"/>
      <c r="D64" s="181"/>
      <c r="E64" s="181">
        <f>'将来負担比率（分子）の構造'!J$43</f>
        <v>227</v>
      </c>
      <c r="F64" s="181"/>
      <c r="G64" s="181"/>
      <c r="H64" s="181">
        <f>'将来負担比率（分子）の構造'!K$43</f>
        <v>213</v>
      </c>
      <c r="I64" s="181"/>
      <c r="J64" s="181"/>
      <c r="K64" s="181">
        <f>'将来負担比率（分子）の構造'!L$43</f>
        <v>208</v>
      </c>
      <c r="L64" s="181"/>
      <c r="M64" s="181"/>
      <c r="N64" s="181">
        <f>'将来負担比率（分子）の構造'!M$43</f>
        <v>204</v>
      </c>
      <c r="O64" s="181"/>
      <c r="P64" s="181"/>
    </row>
    <row r="65" spans="1:16" x14ac:dyDescent="0.2">
      <c r="A65" s="181" t="s">
        <v>32</v>
      </c>
      <c r="B65" s="181">
        <f>'将来負担比率（分子）の構造'!I$42</f>
        <v>6</v>
      </c>
      <c r="C65" s="181"/>
      <c r="D65" s="181"/>
      <c r="E65" s="181">
        <f>'将来負担比率（分子）の構造'!J$42</f>
        <v>5</v>
      </c>
      <c r="F65" s="181"/>
      <c r="G65" s="181"/>
      <c r="H65" s="181">
        <f>'将来負担比率（分子）の構造'!K$42</f>
        <v>4</v>
      </c>
      <c r="I65" s="181"/>
      <c r="J65" s="181"/>
      <c r="K65" s="181">
        <f>'将来負担比率（分子）の構造'!L$42</f>
        <v>4</v>
      </c>
      <c r="L65" s="181"/>
      <c r="M65" s="181"/>
      <c r="N65" s="181">
        <f>'将来負担比率（分子）の構造'!M$42</f>
        <v>3</v>
      </c>
      <c r="O65" s="181"/>
      <c r="P65" s="181"/>
    </row>
    <row r="66" spans="1:16" x14ac:dyDescent="0.2">
      <c r="A66" s="181" t="s">
        <v>31</v>
      </c>
      <c r="B66" s="181">
        <f>'将来負担比率（分子）の構造'!I$41</f>
        <v>3739</v>
      </c>
      <c r="C66" s="181"/>
      <c r="D66" s="181"/>
      <c r="E66" s="181">
        <f>'将来負担比率（分子）の構造'!J$41</f>
        <v>3729</v>
      </c>
      <c r="F66" s="181"/>
      <c r="G66" s="181"/>
      <c r="H66" s="181">
        <f>'将来負担比率（分子）の構造'!K$41</f>
        <v>3667</v>
      </c>
      <c r="I66" s="181"/>
      <c r="J66" s="181"/>
      <c r="K66" s="181">
        <f>'将来負担比率（分子）の構造'!L$41</f>
        <v>3578</v>
      </c>
      <c r="L66" s="181"/>
      <c r="M66" s="181"/>
      <c r="N66" s="181">
        <f>'将来負担比率（分子）の構造'!M$41</f>
        <v>3443</v>
      </c>
      <c r="O66" s="181"/>
      <c r="P66" s="181"/>
    </row>
    <row r="67" spans="1:16" x14ac:dyDescent="0.2">
      <c r="A67" s="181" t="s">
        <v>74</v>
      </c>
      <c r="B67" s="181" t="e">
        <f>NA()</f>
        <v>#N/A</v>
      </c>
      <c r="C67" s="181">
        <f>IF(ISNUMBER('将来負担比率（分子）の構造'!I$53), IF('将来負担比率（分子）の構造'!I$53 &lt; 0, 0, '将来負担比率（分子）の構造'!I$53), NA())</f>
        <v>162</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75</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76</v>
      </c>
      <c r="B72" s="185">
        <f>基金残高に係る経年分析!F55</f>
        <v>1662</v>
      </c>
      <c r="C72" s="185">
        <f>基金残高に係る経年分析!G55</f>
        <v>1757</v>
      </c>
      <c r="D72" s="185">
        <f>基金残高に係る経年分析!H55</f>
        <v>1887</v>
      </c>
    </row>
    <row r="73" spans="1:16" x14ac:dyDescent="0.2">
      <c r="A73" s="184" t="s">
        <v>77</v>
      </c>
      <c r="B73" s="185" t="str">
        <f>基金残高に係る経年分析!F56</f>
        <v>-</v>
      </c>
      <c r="C73" s="185">
        <f>基金残高に係る経年分析!G56</f>
        <v>30</v>
      </c>
      <c r="D73" s="185">
        <f>基金残高に係る経年分析!H56</f>
        <v>30</v>
      </c>
    </row>
    <row r="74" spans="1:16" x14ac:dyDescent="0.2">
      <c r="A74" s="184" t="s">
        <v>78</v>
      </c>
      <c r="B74" s="185">
        <f>基金残高に係る経年分析!F57</f>
        <v>1750</v>
      </c>
      <c r="C74" s="185">
        <f>基金残高に係る経年分析!G57</f>
        <v>1561</v>
      </c>
      <c r="D74" s="185">
        <f>基金残高に係る経年分析!H57</f>
        <v>1896</v>
      </c>
    </row>
  </sheetData>
  <sheetProtection algorithmName="SHA-512" hashValue="MSbxgyTlSbuup/18PVsMDpK0ZQhmhP4e2uhYETJ8zxGIfW8cPWvbjAy/Li1juXeJmitV6p91T524xam+iN6DNA==" saltValue="DUMGslRWXumgUySS00K97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328125" style="226" customWidth="1"/>
    <col min="96" max="133" width="1.6328125" style="242"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216</v>
      </c>
      <c r="DI1" s="798"/>
      <c r="DJ1" s="798"/>
      <c r="DK1" s="798"/>
      <c r="DL1" s="798"/>
      <c r="DM1" s="798"/>
      <c r="DN1" s="799"/>
      <c r="DO1" s="226"/>
      <c r="DP1" s="797" t="s">
        <v>217</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2">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39" t="s">
        <v>219</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220</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221</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2">
      <c r="B4" s="739" t="s">
        <v>1</v>
      </c>
      <c r="C4" s="740"/>
      <c r="D4" s="740"/>
      <c r="E4" s="740"/>
      <c r="F4" s="740"/>
      <c r="G4" s="740"/>
      <c r="H4" s="740"/>
      <c r="I4" s="740"/>
      <c r="J4" s="740"/>
      <c r="K4" s="740"/>
      <c r="L4" s="740"/>
      <c r="M4" s="740"/>
      <c r="N4" s="740"/>
      <c r="O4" s="740"/>
      <c r="P4" s="740"/>
      <c r="Q4" s="741"/>
      <c r="R4" s="739" t="s">
        <v>222</v>
      </c>
      <c r="S4" s="740"/>
      <c r="T4" s="740"/>
      <c r="U4" s="740"/>
      <c r="V4" s="740"/>
      <c r="W4" s="740"/>
      <c r="X4" s="740"/>
      <c r="Y4" s="741"/>
      <c r="Z4" s="739" t="s">
        <v>223</v>
      </c>
      <c r="AA4" s="740"/>
      <c r="AB4" s="740"/>
      <c r="AC4" s="741"/>
      <c r="AD4" s="739" t="s">
        <v>224</v>
      </c>
      <c r="AE4" s="740"/>
      <c r="AF4" s="740"/>
      <c r="AG4" s="740"/>
      <c r="AH4" s="740"/>
      <c r="AI4" s="740"/>
      <c r="AJ4" s="740"/>
      <c r="AK4" s="741"/>
      <c r="AL4" s="739" t="s">
        <v>223</v>
      </c>
      <c r="AM4" s="740"/>
      <c r="AN4" s="740"/>
      <c r="AO4" s="741"/>
      <c r="AP4" s="800" t="s">
        <v>225</v>
      </c>
      <c r="AQ4" s="800"/>
      <c r="AR4" s="800"/>
      <c r="AS4" s="800"/>
      <c r="AT4" s="800"/>
      <c r="AU4" s="800"/>
      <c r="AV4" s="800"/>
      <c r="AW4" s="800"/>
      <c r="AX4" s="800"/>
      <c r="AY4" s="800"/>
      <c r="AZ4" s="800"/>
      <c r="BA4" s="800"/>
      <c r="BB4" s="800"/>
      <c r="BC4" s="800"/>
      <c r="BD4" s="800"/>
      <c r="BE4" s="800"/>
      <c r="BF4" s="800"/>
      <c r="BG4" s="800" t="s">
        <v>226</v>
      </c>
      <c r="BH4" s="800"/>
      <c r="BI4" s="800"/>
      <c r="BJ4" s="800"/>
      <c r="BK4" s="800"/>
      <c r="BL4" s="800"/>
      <c r="BM4" s="800"/>
      <c r="BN4" s="800"/>
      <c r="BO4" s="800" t="s">
        <v>223</v>
      </c>
      <c r="BP4" s="800"/>
      <c r="BQ4" s="800"/>
      <c r="BR4" s="800"/>
      <c r="BS4" s="800" t="s">
        <v>227</v>
      </c>
      <c r="BT4" s="800"/>
      <c r="BU4" s="800"/>
      <c r="BV4" s="800"/>
      <c r="BW4" s="800"/>
      <c r="BX4" s="800"/>
      <c r="BY4" s="800"/>
      <c r="BZ4" s="800"/>
      <c r="CA4" s="800"/>
      <c r="CB4" s="800"/>
      <c r="CD4" s="782" t="s">
        <v>228</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2">
      <c r="B5" s="744" t="s">
        <v>229</v>
      </c>
      <c r="C5" s="745"/>
      <c r="D5" s="745"/>
      <c r="E5" s="745"/>
      <c r="F5" s="745"/>
      <c r="G5" s="745"/>
      <c r="H5" s="745"/>
      <c r="I5" s="745"/>
      <c r="J5" s="745"/>
      <c r="K5" s="745"/>
      <c r="L5" s="745"/>
      <c r="M5" s="745"/>
      <c r="N5" s="745"/>
      <c r="O5" s="745"/>
      <c r="P5" s="745"/>
      <c r="Q5" s="746"/>
      <c r="R5" s="733">
        <v>1852836</v>
      </c>
      <c r="S5" s="734"/>
      <c r="T5" s="734"/>
      <c r="U5" s="734"/>
      <c r="V5" s="734"/>
      <c r="W5" s="734"/>
      <c r="X5" s="734"/>
      <c r="Y5" s="777"/>
      <c r="Z5" s="795">
        <v>33.9</v>
      </c>
      <c r="AA5" s="795"/>
      <c r="AB5" s="795"/>
      <c r="AC5" s="795"/>
      <c r="AD5" s="796">
        <v>1728861</v>
      </c>
      <c r="AE5" s="796"/>
      <c r="AF5" s="796"/>
      <c r="AG5" s="796"/>
      <c r="AH5" s="796"/>
      <c r="AI5" s="796"/>
      <c r="AJ5" s="796"/>
      <c r="AK5" s="796"/>
      <c r="AL5" s="778">
        <v>68.900000000000006</v>
      </c>
      <c r="AM5" s="749"/>
      <c r="AN5" s="749"/>
      <c r="AO5" s="779"/>
      <c r="AP5" s="744" t="s">
        <v>230</v>
      </c>
      <c r="AQ5" s="745"/>
      <c r="AR5" s="745"/>
      <c r="AS5" s="745"/>
      <c r="AT5" s="745"/>
      <c r="AU5" s="745"/>
      <c r="AV5" s="745"/>
      <c r="AW5" s="745"/>
      <c r="AX5" s="745"/>
      <c r="AY5" s="745"/>
      <c r="AZ5" s="745"/>
      <c r="BA5" s="745"/>
      <c r="BB5" s="745"/>
      <c r="BC5" s="745"/>
      <c r="BD5" s="745"/>
      <c r="BE5" s="745"/>
      <c r="BF5" s="746"/>
      <c r="BG5" s="678">
        <v>1500496</v>
      </c>
      <c r="BH5" s="679"/>
      <c r="BI5" s="679"/>
      <c r="BJ5" s="679"/>
      <c r="BK5" s="679"/>
      <c r="BL5" s="679"/>
      <c r="BM5" s="679"/>
      <c r="BN5" s="680"/>
      <c r="BO5" s="715">
        <v>81</v>
      </c>
      <c r="BP5" s="715"/>
      <c r="BQ5" s="715"/>
      <c r="BR5" s="715"/>
      <c r="BS5" s="716">
        <v>30055</v>
      </c>
      <c r="BT5" s="716"/>
      <c r="BU5" s="716"/>
      <c r="BV5" s="716"/>
      <c r="BW5" s="716"/>
      <c r="BX5" s="716"/>
      <c r="BY5" s="716"/>
      <c r="BZ5" s="716"/>
      <c r="CA5" s="716"/>
      <c r="CB5" s="775"/>
      <c r="CD5" s="782" t="s">
        <v>225</v>
      </c>
      <c r="CE5" s="783"/>
      <c r="CF5" s="783"/>
      <c r="CG5" s="783"/>
      <c r="CH5" s="783"/>
      <c r="CI5" s="783"/>
      <c r="CJ5" s="783"/>
      <c r="CK5" s="783"/>
      <c r="CL5" s="783"/>
      <c r="CM5" s="783"/>
      <c r="CN5" s="783"/>
      <c r="CO5" s="783"/>
      <c r="CP5" s="783"/>
      <c r="CQ5" s="784"/>
      <c r="CR5" s="782" t="s">
        <v>231</v>
      </c>
      <c r="CS5" s="783"/>
      <c r="CT5" s="783"/>
      <c r="CU5" s="783"/>
      <c r="CV5" s="783"/>
      <c r="CW5" s="783"/>
      <c r="CX5" s="783"/>
      <c r="CY5" s="784"/>
      <c r="CZ5" s="782" t="s">
        <v>223</v>
      </c>
      <c r="DA5" s="783"/>
      <c r="DB5" s="783"/>
      <c r="DC5" s="784"/>
      <c r="DD5" s="782" t="s">
        <v>232</v>
      </c>
      <c r="DE5" s="783"/>
      <c r="DF5" s="783"/>
      <c r="DG5" s="783"/>
      <c r="DH5" s="783"/>
      <c r="DI5" s="783"/>
      <c r="DJ5" s="783"/>
      <c r="DK5" s="783"/>
      <c r="DL5" s="783"/>
      <c r="DM5" s="783"/>
      <c r="DN5" s="783"/>
      <c r="DO5" s="783"/>
      <c r="DP5" s="784"/>
      <c r="DQ5" s="782" t="s">
        <v>233</v>
      </c>
      <c r="DR5" s="783"/>
      <c r="DS5" s="783"/>
      <c r="DT5" s="783"/>
      <c r="DU5" s="783"/>
      <c r="DV5" s="783"/>
      <c r="DW5" s="783"/>
      <c r="DX5" s="783"/>
      <c r="DY5" s="783"/>
      <c r="DZ5" s="783"/>
      <c r="EA5" s="783"/>
      <c r="EB5" s="783"/>
      <c r="EC5" s="784"/>
    </row>
    <row r="6" spans="2:143" ht="11.25" customHeight="1" x14ac:dyDescent="0.2">
      <c r="B6" s="675" t="s">
        <v>234</v>
      </c>
      <c r="C6" s="676"/>
      <c r="D6" s="676"/>
      <c r="E6" s="676"/>
      <c r="F6" s="676"/>
      <c r="G6" s="676"/>
      <c r="H6" s="676"/>
      <c r="I6" s="676"/>
      <c r="J6" s="676"/>
      <c r="K6" s="676"/>
      <c r="L6" s="676"/>
      <c r="M6" s="676"/>
      <c r="N6" s="676"/>
      <c r="O6" s="676"/>
      <c r="P6" s="676"/>
      <c r="Q6" s="677"/>
      <c r="R6" s="678">
        <v>23836</v>
      </c>
      <c r="S6" s="679"/>
      <c r="T6" s="679"/>
      <c r="U6" s="679"/>
      <c r="V6" s="679"/>
      <c r="W6" s="679"/>
      <c r="X6" s="679"/>
      <c r="Y6" s="680"/>
      <c r="Z6" s="715">
        <v>0.4</v>
      </c>
      <c r="AA6" s="715"/>
      <c r="AB6" s="715"/>
      <c r="AC6" s="715"/>
      <c r="AD6" s="716">
        <v>23836</v>
      </c>
      <c r="AE6" s="716"/>
      <c r="AF6" s="716"/>
      <c r="AG6" s="716"/>
      <c r="AH6" s="716"/>
      <c r="AI6" s="716"/>
      <c r="AJ6" s="716"/>
      <c r="AK6" s="716"/>
      <c r="AL6" s="681">
        <v>1</v>
      </c>
      <c r="AM6" s="682"/>
      <c r="AN6" s="682"/>
      <c r="AO6" s="717"/>
      <c r="AP6" s="675" t="s">
        <v>235</v>
      </c>
      <c r="AQ6" s="676"/>
      <c r="AR6" s="676"/>
      <c r="AS6" s="676"/>
      <c r="AT6" s="676"/>
      <c r="AU6" s="676"/>
      <c r="AV6" s="676"/>
      <c r="AW6" s="676"/>
      <c r="AX6" s="676"/>
      <c r="AY6" s="676"/>
      <c r="AZ6" s="676"/>
      <c r="BA6" s="676"/>
      <c r="BB6" s="676"/>
      <c r="BC6" s="676"/>
      <c r="BD6" s="676"/>
      <c r="BE6" s="676"/>
      <c r="BF6" s="677"/>
      <c r="BG6" s="678">
        <v>1500496</v>
      </c>
      <c r="BH6" s="679"/>
      <c r="BI6" s="679"/>
      <c r="BJ6" s="679"/>
      <c r="BK6" s="679"/>
      <c r="BL6" s="679"/>
      <c r="BM6" s="679"/>
      <c r="BN6" s="680"/>
      <c r="BO6" s="715">
        <v>81</v>
      </c>
      <c r="BP6" s="715"/>
      <c r="BQ6" s="715"/>
      <c r="BR6" s="715"/>
      <c r="BS6" s="716">
        <v>30055</v>
      </c>
      <c r="BT6" s="716"/>
      <c r="BU6" s="716"/>
      <c r="BV6" s="716"/>
      <c r="BW6" s="716"/>
      <c r="BX6" s="716"/>
      <c r="BY6" s="716"/>
      <c r="BZ6" s="716"/>
      <c r="CA6" s="716"/>
      <c r="CB6" s="775"/>
      <c r="CD6" s="736" t="s">
        <v>236</v>
      </c>
      <c r="CE6" s="737"/>
      <c r="CF6" s="737"/>
      <c r="CG6" s="737"/>
      <c r="CH6" s="737"/>
      <c r="CI6" s="737"/>
      <c r="CJ6" s="737"/>
      <c r="CK6" s="737"/>
      <c r="CL6" s="737"/>
      <c r="CM6" s="737"/>
      <c r="CN6" s="737"/>
      <c r="CO6" s="737"/>
      <c r="CP6" s="737"/>
      <c r="CQ6" s="738"/>
      <c r="CR6" s="678">
        <v>75156</v>
      </c>
      <c r="CS6" s="679"/>
      <c r="CT6" s="679"/>
      <c r="CU6" s="679"/>
      <c r="CV6" s="679"/>
      <c r="CW6" s="679"/>
      <c r="CX6" s="679"/>
      <c r="CY6" s="680"/>
      <c r="CZ6" s="778">
        <v>1.4</v>
      </c>
      <c r="DA6" s="749"/>
      <c r="DB6" s="749"/>
      <c r="DC6" s="781"/>
      <c r="DD6" s="684" t="s">
        <v>237</v>
      </c>
      <c r="DE6" s="679"/>
      <c r="DF6" s="679"/>
      <c r="DG6" s="679"/>
      <c r="DH6" s="679"/>
      <c r="DI6" s="679"/>
      <c r="DJ6" s="679"/>
      <c r="DK6" s="679"/>
      <c r="DL6" s="679"/>
      <c r="DM6" s="679"/>
      <c r="DN6" s="679"/>
      <c r="DO6" s="679"/>
      <c r="DP6" s="680"/>
      <c r="DQ6" s="684">
        <v>75156</v>
      </c>
      <c r="DR6" s="679"/>
      <c r="DS6" s="679"/>
      <c r="DT6" s="679"/>
      <c r="DU6" s="679"/>
      <c r="DV6" s="679"/>
      <c r="DW6" s="679"/>
      <c r="DX6" s="679"/>
      <c r="DY6" s="679"/>
      <c r="DZ6" s="679"/>
      <c r="EA6" s="679"/>
      <c r="EB6" s="679"/>
      <c r="EC6" s="722"/>
    </row>
    <row r="7" spans="2:143" ht="11.25" customHeight="1" x14ac:dyDescent="0.2">
      <c r="B7" s="675" t="s">
        <v>238</v>
      </c>
      <c r="C7" s="676"/>
      <c r="D7" s="676"/>
      <c r="E7" s="676"/>
      <c r="F7" s="676"/>
      <c r="G7" s="676"/>
      <c r="H7" s="676"/>
      <c r="I7" s="676"/>
      <c r="J7" s="676"/>
      <c r="K7" s="676"/>
      <c r="L7" s="676"/>
      <c r="M7" s="676"/>
      <c r="N7" s="676"/>
      <c r="O7" s="676"/>
      <c r="P7" s="676"/>
      <c r="Q7" s="677"/>
      <c r="R7" s="678">
        <v>641</v>
      </c>
      <c r="S7" s="679"/>
      <c r="T7" s="679"/>
      <c r="U7" s="679"/>
      <c r="V7" s="679"/>
      <c r="W7" s="679"/>
      <c r="X7" s="679"/>
      <c r="Y7" s="680"/>
      <c r="Z7" s="715">
        <v>0</v>
      </c>
      <c r="AA7" s="715"/>
      <c r="AB7" s="715"/>
      <c r="AC7" s="715"/>
      <c r="AD7" s="716">
        <v>641</v>
      </c>
      <c r="AE7" s="716"/>
      <c r="AF7" s="716"/>
      <c r="AG7" s="716"/>
      <c r="AH7" s="716"/>
      <c r="AI7" s="716"/>
      <c r="AJ7" s="716"/>
      <c r="AK7" s="716"/>
      <c r="AL7" s="681">
        <v>0</v>
      </c>
      <c r="AM7" s="682"/>
      <c r="AN7" s="682"/>
      <c r="AO7" s="717"/>
      <c r="AP7" s="675" t="s">
        <v>239</v>
      </c>
      <c r="AQ7" s="676"/>
      <c r="AR7" s="676"/>
      <c r="AS7" s="676"/>
      <c r="AT7" s="676"/>
      <c r="AU7" s="676"/>
      <c r="AV7" s="676"/>
      <c r="AW7" s="676"/>
      <c r="AX7" s="676"/>
      <c r="AY7" s="676"/>
      <c r="AZ7" s="676"/>
      <c r="BA7" s="676"/>
      <c r="BB7" s="676"/>
      <c r="BC7" s="676"/>
      <c r="BD7" s="676"/>
      <c r="BE7" s="676"/>
      <c r="BF7" s="677"/>
      <c r="BG7" s="678">
        <v>470073</v>
      </c>
      <c r="BH7" s="679"/>
      <c r="BI7" s="679"/>
      <c r="BJ7" s="679"/>
      <c r="BK7" s="679"/>
      <c r="BL7" s="679"/>
      <c r="BM7" s="679"/>
      <c r="BN7" s="680"/>
      <c r="BO7" s="715">
        <v>25.4</v>
      </c>
      <c r="BP7" s="715"/>
      <c r="BQ7" s="715"/>
      <c r="BR7" s="715"/>
      <c r="BS7" s="716">
        <v>30055</v>
      </c>
      <c r="BT7" s="716"/>
      <c r="BU7" s="716"/>
      <c r="BV7" s="716"/>
      <c r="BW7" s="716"/>
      <c r="BX7" s="716"/>
      <c r="BY7" s="716"/>
      <c r="BZ7" s="716"/>
      <c r="CA7" s="716"/>
      <c r="CB7" s="775"/>
      <c r="CD7" s="711" t="s">
        <v>240</v>
      </c>
      <c r="CE7" s="712"/>
      <c r="CF7" s="712"/>
      <c r="CG7" s="712"/>
      <c r="CH7" s="712"/>
      <c r="CI7" s="712"/>
      <c r="CJ7" s="712"/>
      <c r="CK7" s="712"/>
      <c r="CL7" s="712"/>
      <c r="CM7" s="712"/>
      <c r="CN7" s="712"/>
      <c r="CO7" s="712"/>
      <c r="CP7" s="712"/>
      <c r="CQ7" s="713"/>
      <c r="CR7" s="678">
        <v>1814843</v>
      </c>
      <c r="CS7" s="679"/>
      <c r="CT7" s="679"/>
      <c r="CU7" s="679"/>
      <c r="CV7" s="679"/>
      <c r="CW7" s="679"/>
      <c r="CX7" s="679"/>
      <c r="CY7" s="680"/>
      <c r="CZ7" s="715">
        <v>34.1</v>
      </c>
      <c r="DA7" s="715"/>
      <c r="DB7" s="715"/>
      <c r="DC7" s="715"/>
      <c r="DD7" s="684">
        <v>22043</v>
      </c>
      <c r="DE7" s="679"/>
      <c r="DF7" s="679"/>
      <c r="DG7" s="679"/>
      <c r="DH7" s="679"/>
      <c r="DI7" s="679"/>
      <c r="DJ7" s="679"/>
      <c r="DK7" s="679"/>
      <c r="DL7" s="679"/>
      <c r="DM7" s="679"/>
      <c r="DN7" s="679"/>
      <c r="DO7" s="679"/>
      <c r="DP7" s="680"/>
      <c r="DQ7" s="684">
        <v>818002</v>
      </c>
      <c r="DR7" s="679"/>
      <c r="DS7" s="679"/>
      <c r="DT7" s="679"/>
      <c r="DU7" s="679"/>
      <c r="DV7" s="679"/>
      <c r="DW7" s="679"/>
      <c r="DX7" s="679"/>
      <c r="DY7" s="679"/>
      <c r="DZ7" s="679"/>
      <c r="EA7" s="679"/>
      <c r="EB7" s="679"/>
      <c r="EC7" s="722"/>
    </row>
    <row r="8" spans="2:143" ht="11.25" customHeight="1" x14ac:dyDescent="0.2">
      <c r="B8" s="675" t="s">
        <v>241</v>
      </c>
      <c r="C8" s="676"/>
      <c r="D8" s="676"/>
      <c r="E8" s="676"/>
      <c r="F8" s="676"/>
      <c r="G8" s="676"/>
      <c r="H8" s="676"/>
      <c r="I8" s="676"/>
      <c r="J8" s="676"/>
      <c r="K8" s="676"/>
      <c r="L8" s="676"/>
      <c r="M8" s="676"/>
      <c r="N8" s="676"/>
      <c r="O8" s="676"/>
      <c r="P8" s="676"/>
      <c r="Q8" s="677"/>
      <c r="R8" s="678">
        <v>3137</v>
      </c>
      <c r="S8" s="679"/>
      <c r="T8" s="679"/>
      <c r="U8" s="679"/>
      <c r="V8" s="679"/>
      <c r="W8" s="679"/>
      <c r="X8" s="679"/>
      <c r="Y8" s="680"/>
      <c r="Z8" s="715">
        <v>0.1</v>
      </c>
      <c r="AA8" s="715"/>
      <c r="AB8" s="715"/>
      <c r="AC8" s="715"/>
      <c r="AD8" s="716">
        <v>3137</v>
      </c>
      <c r="AE8" s="716"/>
      <c r="AF8" s="716"/>
      <c r="AG8" s="716"/>
      <c r="AH8" s="716"/>
      <c r="AI8" s="716"/>
      <c r="AJ8" s="716"/>
      <c r="AK8" s="716"/>
      <c r="AL8" s="681">
        <v>0.1</v>
      </c>
      <c r="AM8" s="682"/>
      <c r="AN8" s="682"/>
      <c r="AO8" s="717"/>
      <c r="AP8" s="675" t="s">
        <v>242</v>
      </c>
      <c r="AQ8" s="676"/>
      <c r="AR8" s="676"/>
      <c r="AS8" s="676"/>
      <c r="AT8" s="676"/>
      <c r="AU8" s="676"/>
      <c r="AV8" s="676"/>
      <c r="AW8" s="676"/>
      <c r="AX8" s="676"/>
      <c r="AY8" s="676"/>
      <c r="AZ8" s="676"/>
      <c r="BA8" s="676"/>
      <c r="BB8" s="676"/>
      <c r="BC8" s="676"/>
      <c r="BD8" s="676"/>
      <c r="BE8" s="676"/>
      <c r="BF8" s="677"/>
      <c r="BG8" s="678">
        <v>24619</v>
      </c>
      <c r="BH8" s="679"/>
      <c r="BI8" s="679"/>
      <c r="BJ8" s="679"/>
      <c r="BK8" s="679"/>
      <c r="BL8" s="679"/>
      <c r="BM8" s="679"/>
      <c r="BN8" s="680"/>
      <c r="BO8" s="715">
        <v>1.3</v>
      </c>
      <c r="BP8" s="715"/>
      <c r="BQ8" s="715"/>
      <c r="BR8" s="715"/>
      <c r="BS8" s="684" t="s">
        <v>243</v>
      </c>
      <c r="BT8" s="679"/>
      <c r="BU8" s="679"/>
      <c r="BV8" s="679"/>
      <c r="BW8" s="679"/>
      <c r="BX8" s="679"/>
      <c r="BY8" s="679"/>
      <c r="BZ8" s="679"/>
      <c r="CA8" s="679"/>
      <c r="CB8" s="722"/>
      <c r="CD8" s="711" t="s">
        <v>244</v>
      </c>
      <c r="CE8" s="712"/>
      <c r="CF8" s="712"/>
      <c r="CG8" s="712"/>
      <c r="CH8" s="712"/>
      <c r="CI8" s="712"/>
      <c r="CJ8" s="712"/>
      <c r="CK8" s="712"/>
      <c r="CL8" s="712"/>
      <c r="CM8" s="712"/>
      <c r="CN8" s="712"/>
      <c r="CO8" s="712"/>
      <c r="CP8" s="712"/>
      <c r="CQ8" s="713"/>
      <c r="CR8" s="678">
        <v>896690</v>
      </c>
      <c r="CS8" s="679"/>
      <c r="CT8" s="679"/>
      <c r="CU8" s="679"/>
      <c r="CV8" s="679"/>
      <c r="CW8" s="679"/>
      <c r="CX8" s="679"/>
      <c r="CY8" s="680"/>
      <c r="CZ8" s="715">
        <v>16.8</v>
      </c>
      <c r="DA8" s="715"/>
      <c r="DB8" s="715"/>
      <c r="DC8" s="715"/>
      <c r="DD8" s="684">
        <v>2175</v>
      </c>
      <c r="DE8" s="679"/>
      <c r="DF8" s="679"/>
      <c r="DG8" s="679"/>
      <c r="DH8" s="679"/>
      <c r="DI8" s="679"/>
      <c r="DJ8" s="679"/>
      <c r="DK8" s="679"/>
      <c r="DL8" s="679"/>
      <c r="DM8" s="679"/>
      <c r="DN8" s="679"/>
      <c r="DO8" s="679"/>
      <c r="DP8" s="680"/>
      <c r="DQ8" s="684">
        <v>622048</v>
      </c>
      <c r="DR8" s="679"/>
      <c r="DS8" s="679"/>
      <c r="DT8" s="679"/>
      <c r="DU8" s="679"/>
      <c r="DV8" s="679"/>
      <c r="DW8" s="679"/>
      <c r="DX8" s="679"/>
      <c r="DY8" s="679"/>
      <c r="DZ8" s="679"/>
      <c r="EA8" s="679"/>
      <c r="EB8" s="679"/>
      <c r="EC8" s="722"/>
    </row>
    <row r="9" spans="2:143" ht="11.25" customHeight="1" x14ac:dyDescent="0.2">
      <c r="B9" s="675" t="s">
        <v>245</v>
      </c>
      <c r="C9" s="676"/>
      <c r="D9" s="676"/>
      <c r="E9" s="676"/>
      <c r="F9" s="676"/>
      <c r="G9" s="676"/>
      <c r="H9" s="676"/>
      <c r="I9" s="676"/>
      <c r="J9" s="676"/>
      <c r="K9" s="676"/>
      <c r="L9" s="676"/>
      <c r="M9" s="676"/>
      <c r="N9" s="676"/>
      <c r="O9" s="676"/>
      <c r="P9" s="676"/>
      <c r="Q9" s="677"/>
      <c r="R9" s="678">
        <v>1857</v>
      </c>
      <c r="S9" s="679"/>
      <c r="T9" s="679"/>
      <c r="U9" s="679"/>
      <c r="V9" s="679"/>
      <c r="W9" s="679"/>
      <c r="X9" s="679"/>
      <c r="Y9" s="680"/>
      <c r="Z9" s="715">
        <v>0</v>
      </c>
      <c r="AA9" s="715"/>
      <c r="AB9" s="715"/>
      <c r="AC9" s="715"/>
      <c r="AD9" s="716">
        <v>1857</v>
      </c>
      <c r="AE9" s="716"/>
      <c r="AF9" s="716"/>
      <c r="AG9" s="716"/>
      <c r="AH9" s="716"/>
      <c r="AI9" s="716"/>
      <c r="AJ9" s="716"/>
      <c r="AK9" s="716"/>
      <c r="AL9" s="681">
        <v>0.1</v>
      </c>
      <c r="AM9" s="682"/>
      <c r="AN9" s="682"/>
      <c r="AO9" s="717"/>
      <c r="AP9" s="675" t="s">
        <v>246</v>
      </c>
      <c r="AQ9" s="676"/>
      <c r="AR9" s="676"/>
      <c r="AS9" s="676"/>
      <c r="AT9" s="676"/>
      <c r="AU9" s="676"/>
      <c r="AV9" s="676"/>
      <c r="AW9" s="676"/>
      <c r="AX9" s="676"/>
      <c r="AY9" s="676"/>
      <c r="AZ9" s="676"/>
      <c r="BA9" s="676"/>
      <c r="BB9" s="676"/>
      <c r="BC9" s="676"/>
      <c r="BD9" s="676"/>
      <c r="BE9" s="676"/>
      <c r="BF9" s="677"/>
      <c r="BG9" s="678">
        <v>272001</v>
      </c>
      <c r="BH9" s="679"/>
      <c r="BI9" s="679"/>
      <c r="BJ9" s="679"/>
      <c r="BK9" s="679"/>
      <c r="BL9" s="679"/>
      <c r="BM9" s="679"/>
      <c r="BN9" s="680"/>
      <c r="BO9" s="715">
        <v>14.7</v>
      </c>
      <c r="BP9" s="715"/>
      <c r="BQ9" s="715"/>
      <c r="BR9" s="715"/>
      <c r="BS9" s="684" t="s">
        <v>243</v>
      </c>
      <c r="BT9" s="679"/>
      <c r="BU9" s="679"/>
      <c r="BV9" s="679"/>
      <c r="BW9" s="679"/>
      <c r="BX9" s="679"/>
      <c r="BY9" s="679"/>
      <c r="BZ9" s="679"/>
      <c r="CA9" s="679"/>
      <c r="CB9" s="722"/>
      <c r="CD9" s="711" t="s">
        <v>247</v>
      </c>
      <c r="CE9" s="712"/>
      <c r="CF9" s="712"/>
      <c r="CG9" s="712"/>
      <c r="CH9" s="712"/>
      <c r="CI9" s="712"/>
      <c r="CJ9" s="712"/>
      <c r="CK9" s="712"/>
      <c r="CL9" s="712"/>
      <c r="CM9" s="712"/>
      <c r="CN9" s="712"/>
      <c r="CO9" s="712"/>
      <c r="CP9" s="712"/>
      <c r="CQ9" s="713"/>
      <c r="CR9" s="678">
        <v>453084</v>
      </c>
      <c r="CS9" s="679"/>
      <c r="CT9" s="679"/>
      <c r="CU9" s="679"/>
      <c r="CV9" s="679"/>
      <c r="CW9" s="679"/>
      <c r="CX9" s="679"/>
      <c r="CY9" s="680"/>
      <c r="CZ9" s="715">
        <v>8.5</v>
      </c>
      <c r="DA9" s="715"/>
      <c r="DB9" s="715"/>
      <c r="DC9" s="715"/>
      <c r="DD9" s="684">
        <v>79658</v>
      </c>
      <c r="DE9" s="679"/>
      <c r="DF9" s="679"/>
      <c r="DG9" s="679"/>
      <c r="DH9" s="679"/>
      <c r="DI9" s="679"/>
      <c r="DJ9" s="679"/>
      <c r="DK9" s="679"/>
      <c r="DL9" s="679"/>
      <c r="DM9" s="679"/>
      <c r="DN9" s="679"/>
      <c r="DO9" s="679"/>
      <c r="DP9" s="680"/>
      <c r="DQ9" s="684">
        <v>410153</v>
      </c>
      <c r="DR9" s="679"/>
      <c r="DS9" s="679"/>
      <c r="DT9" s="679"/>
      <c r="DU9" s="679"/>
      <c r="DV9" s="679"/>
      <c r="DW9" s="679"/>
      <c r="DX9" s="679"/>
      <c r="DY9" s="679"/>
      <c r="DZ9" s="679"/>
      <c r="EA9" s="679"/>
      <c r="EB9" s="679"/>
      <c r="EC9" s="722"/>
    </row>
    <row r="10" spans="2:143" ht="11.25" customHeight="1" x14ac:dyDescent="0.2">
      <c r="B10" s="675" t="s">
        <v>248</v>
      </c>
      <c r="C10" s="676"/>
      <c r="D10" s="676"/>
      <c r="E10" s="676"/>
      <c r="F10" s="676"/>
      <c r="G10" s="676"/>
      <c r="H10" s="676"/>
      <c r="I10" s="676"/>
      <c r="J10" s="676"/>
      <c r="K10" s="676"/>
      <c r="L10" s="676"/>
      <c r="M10" s="676"/>
      <c r="N10" s="676"/>
      <c r="O10" s="676"/>
      <c r="P10" s="676"/>
      <c r="Q10" s="677"/>
      <c r="R10" s="678" t="s">
        <v>237</v>
      </c>
      <c r="S10" s="679"/>
      <c r="T10" s="679"/>
      <c r="U10" s="679"/>
      <c r="V10" s="679"/>
      <c r="W10" s="679"/>
      <c r="X10" s="679"/>
      <c r="Y10" s="680"/>
      <c r="Z10" s="715" t="s">
        <v>243</v>
      </c>
      <c r="AA10" s="715"/>
      <c r="AB10" s="715"/>
      <c r="AC10" s="715"/>
      <c r="AD10" s="716" t="s">
        <v>249</v>
      </c>
      <c r="AE10" s="716"/>
      <c r="AF10" s="716"/>
      <c r="AG10" s="716"/>
      <c r="AH10" s="716"/>
      <c r="AI10" s="716"/>
      <c r="AJ10" s="716"/>
      <c r="AK10" s="716"/>
      <c r="AL10" s="681" t="s">
        <v>237</v>
      </c>
      <c r="AM10" s="682"/>
      <c r="AN10" s="682"/>
      <c r="AO10" s="717"/>
      <c r="AP10" s="675" t="s">
        <v>250</v>
      </c>
      <c r="AQ10" s="676"/>
      <c r="AR10" s="676"/>
      <c r="AS10" s="676"/>
      <c r="AT10" s="676"/>
      <c r="AU10" s="676"/>
      <c r="AV10" s="676"/>
      <c r="AW10" s="676"/>
      <c r="AX10" s="676"/>
      <c r="AY10" s="676"/>
      <c r="AZ10" s="676"/>
      <c r="BA10" s="676"/>
      <c r="BB10" s="676"/>
      <c r="BC10" s="676"/>
      <c r="BD10" s="676"/>
      <c r="BE10" s="676"/>
      <c r="BF10" s="677"/>
      <c r="BG10" s="678">
        <v>129743</v>
      </c>
      <c r="BH10" s="679"/>
      <c r="BI10" s="679"/>
      <c r="BJ10" s="679"/>
      <c r="BK10" s="679"/>
      <c r="BL10" s="679"/>
      <c r="BM10" s="679"/>
      <c r="BN10" s="680"/>
      <c r="BO10" s="715">
        <v>7</v>
      </c>
      <c r="BP10" s="715"/>
      <c r="BQ10" s="715"/>
      <c r="BR10" s="715"/>
      <c r="BS10" s="684">
        <v>21525</v>
      </c>
      <c r="BT10" s="679"/>
      <c r="BU10" s="679"/>
      <c r="BV10" s="679"/>
      <c r="BW10" s="679"/>
      <c r="BX10" s="679"/>
      <c r="BY10" s="679"/>
      <c r="BZ10" s="679"/>
      <c r="CA10" s="679"/>
      <c r="CB10" s="722"/>
      <c r="CD10" s="711" t="s">
        <v>251</v>
      </c>
      <c r="CE10" s="712"/>
      <c r="CF10" s="712"/>
      <c r="CG10" s="712"/>
      <c r="CH10" s="712"/>
      <c r="CI10" s="712"/>
      <c r="CJ10" s="712"/>
      <c r="CK10" s="712"/>
      <c r="CL10" s="712"/>
      <c r="CM10" s="712"/>
      <c r="CN10" s="712"/>
      <c r="CO10" s="712"/>
      <c r="CP10" s="712"/>
      <c r="CQ10" s="713"/>
      <c r="CR10" s="678">
        <v>8</v>
      </c>
      <c r="CS10" s="679"/>
      <c r="CT10" s="679"/>
      <c r="CU10" s="679"/>
      <c r="CV10" s="679"/>
      <c r="CW10" s="679"/>
      <c r="CX10" s="679"/>
      <c r="CY10" s="680"/>
      <c r="CZ10" s="715">
        <v>0</v>
      </c>
      <c r="DA10" s="715"/>
      <c r="DB10" s="715"/>
      <c r="DC10" s="715"/>
      <c r="DD10" s="684" t="s">
        <v>237</v>
      </c>
      <c r="DE10" s="679"/>
      <c r="DF10" s="679"/>
      <c r="DG10" s="679"/>
      <c r="DH10" s="679"/>
      <c r="DI10" s="679"/>
      <c r="DJ10" s="679"/>
      <c r="DK10" s="679"/>
      <c r="DL10" s="679"/>
      <c r="DM10" s="679"/>
      <c r="DN10" s="679"/>
      <c r="DO10" s="679"/>
      <c r="DP10" s="680"/>
      <c r="DQ10" s="684">
        <v>8</v>
      </c>
      <c r="DR10" s="679"/>
      <c r="DS10" s="679"/>
      <c r="DT10" s="679"/>
      <c r="DU10" s="679"/>
      <c r="DV10" s="679"/>
      <c r="DW10" s="679"/>
      <c r="DX10" s="679"/>
      <c r="DY10" s="679"/>
      <c r="DZ10" s="679"/>
      <c r="EA10" s="679"/>
      <c r="EB10" s="679"/>
      <c r="EC10" s="722"/>
    </row>
    <row r="11" spans="2:143" ht="11.25" customHeight="1" x14ac:dyDescent="0.2">
      <c r="B11" s="675" t="s">
        <v>252</v>
      </c>
      <c r="C11" s="676"/>
      <c r="D11" s="676"/>
      <c r="E11" s="676"/>
      <c r="F11" s="676"/>
      <c r="G11" s="676"/>
      <c r="H11" s="676"/>
      <c r="I11" s="676"/>
      <c r="J11" s="676"/>
      <c r="K11" s="676"/>
      <c r="L11" s="676"/>
      <c r="M11" s="676"/>
      <c r="N11" s="676"/>
      <c r="O11" s="676"/>
      <c r="P11" s="676"/>
      <c r="Q11" s="677"/>
      <c r="R11" s="678">
        <v>146481</v>
      </c>
      <c r="S11" s="679"/>
      <c r="T11" s="679"/>
      <c r="U11" s="679"/>
      <c r="V11" s="679"/>
      <c r="W11" s="679"/>
      <c r="X11" s="679"/>
      <c r="Y11" s="680"/>
      <c r="Z11" s="681">
        <v>2.7</v>
      </c>
      <c r="AA11" s="682"/>
      <c r="AB11" s="682"/>
      <c r="AC11" s="683"/>
      <c r="AD11" s="684">
        <v>146481</v>
      </c>
      <c r="AE11" s="679"/>
      <c r="AF11" s="679"/>
      <c r="AG11" s="679"/>
      <c r="AH11" s="679"/>
      <c r="AI11" s="679"/>
      <c r="AJ11" s="679"/>
      <c r="AK11" s="680"/>
      <c r="AL11" s="681">
        <v>5.8</v>
      </c>
      <c r="AM11" s="682"/>
      <c r="AN11" s="682"/>
      <c r="AO11" s="717"/>
      <c r="AP11" s="675" t="s">
        <v>253</v>
      </c>
      <c r="AQ11" s="676"/>
      <c r="AR11" s="676"/>
      <c r="AS11" s="676"/>
      <c r="AT11" s="676"/>
      <c r="AU11" s="676"/>
      <c r="AV11" s="676"/>
      <c r="AW11" s="676"/>
      <c r="AX11" s="676"/>
      <c r="AY11" s="676"/>
      <c r="AZ11" s="676"/>
      <c r="BA11" s="676"/>
      <c r="BB11" s="676"/>
      <c r="BC11" s="676"/>
      <c r="BD11" s="676"/>
      <c r="BE11" s="676"/>
      <c r="BF11" s="677"/>
      <c r="BG11" s="678">
        <v>43710</v>
      </c>
      <c r="BH11" s="679"/>
      <c r="BI11" s="679"/>
      <c r="BJ11" s="679"/>
      <c r="BK11" s="679"/>
      <c r="BL11" s="679"/>
      <c r="BM11" s="679"/>
      <c r="BN11" s="680"/>
      <c r="BO11" s="715">
        <v>2.4</v>
      </c>
      <c r="BP11" s="715"/>
      <c r="BQ11" s="715"/>
      <c r="BR11" s="715"/>
      <c r="BS11" s="684">
        <v>8530</v>
      </c>
      <c r="BT11" s="679"/>
      <c r="BU11" s="679"/>
      <c r="BV11" s="679"/>
      <c r="BW11" s="679"/>
      <c r="BX11" s="679"/>
      <c r="BY11" s="679"/>
      <c r="BZ11" s="679"/>
      <c r="CA11" s="679"/>
      <c r="CB11" s="722"/>
      <c r="CD11" s="711" t="s">
        <v>254</v>
      </c>
      <c r="CE11" s="712"/>
      <c r="CF11" s="712"/>
      <c r="CG11" s="712"/>
      <c r="CH11" s="712"/>
      <c r="CI11" s="712"/>
      <c r="CJ11" s="712"/>
      <c r="CK11" s="712"/>
      <c r="CL11" s="712"/>
      <c r="CM11" s="712"/>
      <c r="CN11" s="712"/>
      <c r="CO11" s="712"/>
      <c r="CP11" s="712"/>
      <c r="CQ11" s="713"/>
      <c r="CR11" s="678">
        <v>10647</v>
      </c>
      <c r="CS11" s="679"/>
      <c r="CT11" s="679"/>
      <c r="CU11" s="679"/>
      <c r="CV11" s="679"/>
      <c r="CW11" s="679"/>
      <c r="CX11" s="679"/>
      <c r="CY11" s="680"/>
      <c r="CZ11" s="715">
        <v>0.2</v>
      </c>
      <c r="DA11" s="715"/>
      <c r="DB11" s="715"/>
      <c r="DC11" s="715"/>
      <c r="DD11" s="684" t="s">
        <v>243</v>
      </c>
      <c r="DE11" s="679"/>
      <c r="DF11" s="679"/>
      <c r="DG11" s="679"/>
      <c r="DH11" s="679"/>
      <c r="DI11" s="679"/>
      <c r="DJ11" s="679"/>
      <c r="DK11" s="679"/>
      <c r="DL11" s="679"/>
      <c r="DM11" s="679"/>
      <c r="DN11" s="679"/>
      <c r="DO11" s="679"/>
      <c r="DP11" s="680"/>
      <c r="DQ11" s="684">
        <v>7598</v>
      </c>
      <c r="DR11" s="679"/>
      <c r="DS11" s="679"/>
      <c r="DT11" s="679"/>
      <c r="DU11" s="679"/>
      <c r="DV11" s="679"/>
      <c r="DW11" s="679"/>
      <c r="DX11" s="679"/>
      <c r="DY11" s="679"/>
      <c r="DZ11" s="679"/>
      <c r="EA11" s="679"/>
      <c r="EB11" s="679"/>
      <c r="EC11" s="722"/>
    </row>
    <row r="12" spans="2:143" ht="11.25" customHeight="1" x14ac:dyDescent="0.2">
      <c r="B12" s="675" t="s">
        <v>255</v>
      </c>
      <c r="C12" s="676"/>
      <c r="D12" s="676"/>
      <c r="E12" s="676"/>
      <c r="F12" s="676"/>
      <c r="G12" s="676"/>
      <c r="H12" s="676"/>
      <c r="I12" s="676"/>
      <c r="J12" s="676"/>
      <c r="K12" s="676"/>
      <c r="L12" s="676"/>
      <c r="M12" s="676"/>
      <c r="N12" s="676"/>
      <c r="O12" s="676"/>
      <c r="P12" s="676"/>
      <c r="Q12" s="677"/>
      <c r="R12" s="678">
        <v>8594</v>
      </c>
      <c r="S12" s="679"/>
      <c r="T12" s="679"/>
      <c r="U12" s="679"/>
      <c r="V12" s="679"/>
      <c r="W12" s="679"/>
      <c r="X12" s="679"/>
      <c r="Y12" s="680"/>
      <c r="Z12" s="715">
        <v>0.2</v>
      </c>
      <c r="AA12" s="715"/>
      <c r="AB12" s="715"/>
      <c r="AC12" s="715"/>
      <c r="AD12" s="716">
        <v>8594</v>
      </c>
      <c r="AE12" s="716"/>
      <c r="AF12" s="716"/>
      <c r="AG12" s="716"/>
      <c r="AH12" s="716"/>
      <c r="AI12" s="716"/>
      <c r="AJ12" s="716"/>
      <c r="AK12" s="716"/>
      <c r="AL12" s="681">
        <v>0.3</v>
      </c>
      <c r="AM12" s="682"/>
      <c r="AN12" s="682"/>
      <c r="AO12" s="717"/>
      <c r="AP12" s="675" t="s">
        <v>256</v>
      </c>
      <c r="AQ12" s="676"/>
      <c r="AR12" s="676"/>
      <c r="AS12" s="676"/>
      <c r="AT12" s="676"/>
      <c r="AU12" s="676"/>
      <c r="AV12" s="676"/>
      <c r="AW12" s="676"/>
      <c r="AX12" s="676"/>
      <c r="AY12" s="676"/>
      <c r="AZ12" s="676"/>
      <c r="BA12" s="676"/>
      <c r="BB12" s="676"/>
      <c r="BC12" s="676"/>
      <c r="BD12" s="676"/>
      <c r="BE12" s="676"/>
      <c r="BF12" s="677"/>
      <c r="BG12" s="678">
        <v>944479</v>
      </c>
      <c r="BH12" s="679"/>
      <c r="BI12" s="679"/>
      <c r="BJ12" s="679"/>
      <c r="BK12" s="679"/>
      <c r="BL12" s="679"/>
      <c r="BM12" s="679"/>
      <c r="BN12" s="680"/>
      <c r="BO12" s="715">
        <v>51</v>
      </c>
      <c r="BP12" s="715"/>
      <c r="BQ12" s="715"/>
      <c r="BR12" s="715"/>
      <c r="BS12" s="684" t="s">
        <v>237</v>
      </c>
      <c r="BT12" s="679"/>
      <c r="BU12" s="679"/>
      <c r="BV12" s="679"/>
      <c r="BW12" s="679"/>
      <c r="BX12" s="679"/>
      <c r="BY12" s="679"/>
      <c r="BZ12" s="679"/>
      <c r="CA12" s="679"/>
      <c r="CB12" s="722"/>
      <c r="CD12" s="711" t="s">
        <v>257</v>
      </c>
      <c r="CE12" s="712"/>
      <c r="CF12" s="712"/>
      <c r="CG12" s="712"/>
      <c r="CH12" s="712"/>
      <c r="CI12" s="712"/>
      <c r="CJ12" s="712"/>
      <c r="CK12" s="712"/>
      <c r="CL12" s="712"/>
      <c r="CM12" s="712"/>
      <c r="CN12" s="712"/>
      <c r="CO12" s="712"/>
      <c r="CP12" s="712"/>
      <c r="CQ12" s="713"/>
      <c r="CR12" s="678">
        <v>523394</v>
      </c>
      <c r="CS12" s="679"/>
      <c r="CT12" s="679"/>
      <c r="CU12" s="679"/>
      <c r="CV12" s="679"/>
      <c r="CW12" s="679"/>
      <c r="CX12" s="679"/>
      <c r="CY12" s="680"/>
      <c r="CZ12" s="715">
        <v>9.8000000000000007</v>
      </c>
      <c r="DA12" s="715"/>
      <c r="DB12" s="715"/>
      <c r="DC12" s="715"/>
      <c r="DD12" s="684" t="s">
        <v>249</v>
      </c>
      <c r="DE12" s="679"/>
      <c r="DF12" s="679"/>
      <c r="DG12" s="679"/>
      <c r="DH12" s="679"/>
      <c r="DI12" s="679"/>
      <c r="DJ12" s="679"/>
      <c r="DK12" s="679"/>
      <c r="DL12" s="679"/>
      <c r="DM12" s="679"/>
      <c r="DN12" s="679"/>
      <c r="DO12" s="679"/>
      <c r="DP12" s="680"/>
      <c r="DQ12" s="684">
        <v>231881</v>
      </c>
      <c r="DR12" s="679"/>
      <c r="DS12" s="679"/>
      <c r="DT12" s="679"/>
      <c r="DU12" s="679"/>
      <c r="DV12" s="679"/>
      <c r="DW12" s="679"/>
      <c r="DX12" s="679"/>
      <c r="DY12" s="679"/>
      <c r="DZ12" s="679"/>
      <c r="EA12" s="679"/>
      <c r="EB12" s="679"/>
      <c r="EC12" s="722"/>
    </row>
    <row r="13" spans="2:143" ht="11.25" customHeight="1" x14ac:dyDescent="0.2">
      <c r="B13" s="675" t="s">
        <v>258</v>
      </c>
      <c r="C13" s="676"/>
      <c r="D13" s="676"/>
      <c r="E13" s="676"/>
      <c r="F13" s="676"/>
      <c r="G13" s="676"/>
      <c r="H13" s="676"/>
      <c r="I13" s="676"/>
      <c r="J13" s="676"/>
      <c r="K13" s="676"/>
      <c r="L13" s="676"/>
      <c r="M13" s="676"/>
      <c r="N13" s="676"/>
      <c r="O13" s="676"/>
      <c r="P13" s="676"/>
      <c r="Q13" s="677"/>
      <c r="R13" s="678" t="s">
        <v>249</v>
      </c>
      <c r="S13" s="679"/>
      <c r="T13" s="679"/>
      <c r="U13" s="679"/>
      <c r="V13" s="679"/>
      <c r="W13" s="679"/>
      <c r="X13" s="679"/>
      <c r="Y13" s="680"/>
      <c r="Z13" s="715" t="s">
        <v>237</v>
      </c>
      <c r="AA13" s="715"/>
      <c r="AB13" s="715"/>
      <c r="AC13" s="715"/>
      <c r="AD13" s="716" t="s">
        <v>237</v>
      </c>
      <c r="AE13" s="716"/>
      <c r="AF13" s="716"/>
      <c r="AG13" s="716"/>
      <c r="AH13" s="716"/>
      <c r="AI13" s="716"/>
      <c r="AJ13" s="716"/>
      <c r="AK13" s="716"/>
      <c r="AL13" s="681" t="s">
        <v>249</v>
      </c>
      <c r="AM13" s="682"/>
      <c r="AN13" s="682"/>
      <c r="AO13" s="717"/>
      <c r="AP13" s="675" t="s">
        <v>259</v>
      </c>
      <c r="AQ13" s="676"/>
      <c r="AR13" s="676"/>
      <c r="AS13" s="676"/>
      <c r="AT13" s="676"/>
      <c r="AU13" s="676"/>
      <c r="AV13" s="676"/>
      <c r="AW13" s="676"/>
      <c r="AX13" s="676"/>
      <c r="AY13" s="676"/>
      <c r="AZ13" s="676"/>
      <c r="BA13" s="676"/>
      <c r="BB13" s="676"/>
      <c r="BC13" s="676"/>
      <c r="BD13" s="676"/>
      <c r="BE13" s="676"/>
      <c r="BF13" s="677"/>
      <c r="BG13" s="678">
        <v>938753</v>
      </c>
      <c r="BH13" s="679"/>
      <c r="BI13" s="679"/>
      <c r="BJ13" s="679"/>
      <c r="BK13" s="679"/>
      <c r="BL13" s="679"/>
      <c r="BM13" s="679"/>
      <c r="BN13" s="680"/>
      <c r="BO13" s="715">
        <v>50.7</v>
      </c>
      <c r="BP13" s="715"/>
      <c r="BQ13" s="715"/>
      <c r="BR13" s="715"/>
      <c r="BS13" s="684" t="s">
        <v>243</v>
      </c>
      <c r="BT13" s="679"/>
      <c r="BU13" s="679"/>
      <c r="BV13" s="679"/>
      <c r="BW13" s="679"/>
      <c r="BX13" s="679"/>
      <c r="BY13" s="679"/>
      <c r="BZ13" s="679"/>
      <c r="CA13" s="679"/>
      <c r="CB13" s="722"/>
      <c r="CD13" s="711" t="s">
        <v>260</v>
      </c>
      <c r="CE13" s="712"/>
      <c r="CF13" s="712"/>
      <c r="CG13" s="712"/>
      <c r="CH13" s="712"/>
      <c r="CI13" s="712"/>
      <c r="CJ13" s="712"/>
      <c r="CK13" s="712"/>
      <c r="CL13" s="712"/>
      <c r="CM13" s="712"/>
      <c r="CN13" s="712"/>
      <c r="CO13" s="712"/>
      <c r="CP13" s="712"/>
      <c r="CQ13" s="713"/>
      <c r="CR13" s="678">
        <v>686267</v>
      </c>
      <c r="CS13" s="679"/>
      <c r="CT13" s="679"/>
      <c r="CU13" s="679"/>
      <c r="CV13" s="679"/>
      <c r="CW13" s="679"/>
      <c r="CX13" s="679"/>
      <c r="CY13" s="680"/>
      <c r="CZ13" s="715">
        <v>12.9</v>
      </c>
      <c r="DA13" s="715"/>
      <c r="DB13" s="715"/>
      <c r="DC13" s="715"/>
      <c r="DD13" s="684">
        <v>506119</v>
      </c>
      <c r="DE13" s="679"/>
      <c r="DF13" s="679"/>
      <c r="DG13" s="679"/>
      <c r="DH13" s="679"/>
      <c r="DI13" s="679"/>
      <c r="DJ13" s="679"/>
      <c r="DK13" s="679"/>
      <c r="DL13" s="679"/>
      <c r="DM13" s="679"/>
      <c r="DN13" s="679"/>
      <c r="DO13" s="679"/>
      <c r="DP13" s="680"/>
      <c r="DQ13" s="684">
        <v>255850</v>
      </c>
      <c r="DR13" s="679"/>
      <c r="DS13" s="679"/>
      <c r="DT13" s="679"/>
      <c r="DU13" s="679"/>
      <c r="DV13" s="679"/>
      <c r="DW13" s="679"/>
      <c r="DX13" s="679"/>
      <c r="DY13" s="679"/>
      <c r="DZ13" s="679"/>
      <c r="EA13" s="679"/>
      <c r="EB13" s="679"/>
      <c r="EC13" s="722"/>
    </row>
    <row r="14" spans="2:143" ht="11.25" customHeight="1" x14ac:dyDescent="0.2">
      <c r="B14" s="675" t="s">
        <v>261</v>
      </c>
      <c r="C14" s="676"/>
      <c r="D14" s="676"/>
      <c r="E14" s="676"/>
      <c r="F14" s="676"/>
      <c r="G14" s="676"/>
      <c r="H14" s="676"/>
      <c r="I14" s="676"/>
      <c r="J14" s="676"/>
      <c r="K14" s="676"/>
      <c r="L14" s="676"/>
      <c r="M14" s="676"/>
      <c r="N14" s="676"/>
      <c r="O14" s="676"/>
      <c r="P14" s="676"/>
      <c r="Q14" s="677"/>
      <c r="R14" s="678">
        <v>3545</v>
      </c>
      <c r="S14" s="679"/>
      <c r="T14" s="679"/>
      <c r="U14" s="679"/>
      <c r="V14" s="679"/>
      <c r="W14" s="679"/>
      <c r="X14" s="679"/>
      <c r="Y14" s="680"/>
      <c r="Z14" s="715">
        <v>0.1</v>
      </c>
      <c r="AA14" s="715"/>
      <c r="AB14" s="715"/>
      <c r="AC14" s="715"/>
      <c r="AD14" s="716">
        <v>3545</v>
      </c>
      <c r="AE14" s="716"/>
      <c r="AF14" s="716"/>
      <c r="AG14" s="716"/>
      <c r="AH14" s="716"/>
      <c r="AI14" s="716"/>
      <c r="AJ14" s="716"/>
      <c r="AK14" s="716"/>
      <c r="AL14" s="681">
        <v>0.1</v>
      </c>
      <c r="AM14" s="682"/>
      <c r="AN14" s="682"/>
      <c r="AO14" s="717"/>
      <c r="AP14" s="675" t="s">
        <v>262</v>
      </c>
      <c r="AQ14" s="676"/>
      <c r="AR14" s="676"/>
      <c r="AS14" s="676"/>
      <c r="AT14" s="676"/>
      <c r="AU14" s="676"/>
      <c r="AV14" s="676"/>
      <c r="AW14" s="676"/>
      <c r="AX14" s="676"/>
      <c r="AY14" s="676"/>
      <c r="AZ14" s="676"/>
      <c r="BA14" s="676"/>
      <c r="BB14" s="676"/>
      <c r="BC14" s="676"/>
      <c r="BD14" s="676"/>
      <c r="BE14" s="676"/>
      <c r="BF14" s="677"/>
      <c r="BG14" s="678">
        <v>18541</v>
      </c>
      <c r="BH14" s="679"/>
      <c r="BI14" s="679"/>
      <c r="BJ14" s="679"/>
      <c r="BK14" s="679"/>
      <c r="BL14" s="679"/>
      <c r="BM14" s="679"/>
      <c r="BN14" s="680"/>
      <c r="BO14" s="715">
        <v>1</v>
      </c>
      <c r="BP14" s="715"/>
      <c r="BQ14" s="715"/>
      <c r="BR14" s="715"/>
      <c r="BS14" s="684" t="s">
        <v>243</v>
      </c>
      <c r="BT14" s="679"/>
      <c r="BU14" s="679"/>
      <c r="BV14" s="679"/>
      <c r="BW14" s="679"/>
      <c r="BX14" s="679"/>
      <c r="BY14" s="679"/>
      <c r="BZ14" s="679"/>
      <c r="CA14" s="679"/>
      <c r="CB14" s="722"/>
      <c r="CD14" s="711" t="s">
        <v>263</v>
      </c>
      <c r="CE14" s="712"/>
      <c r="CF14" s="712"/>
      <c r="CG14" s="712"/>
      <c r="CH14" s="712"/>
      <c r="CI14" s="712"/>
      <c r="CJ14" s="712"/>
      <c r="CK14" s="712"/>
      <c r="CL14" s="712"/>
      <c r="CM14" s="712"/>
      <c r="CN14" s="712"/>
      <c r="CO14" s="712"/>
      <c r="CP14" s="712"/>
      <c r="CQ14" s="713"/>
      <c r="CR14" s="678">
        <v>205313</v>
      </c>
      <c r="CS14" s="679"/>
      <c r="CT14" s="679"/>
      <c r="CU14" s="679"/>
      <c r="CV14" s="679"/>
      <c r="CW14" s="679"/>
      <c r="CX14" s="679"/>
      <c r="CY14" s="680"/>
      <c r="CZ14" s="715">
        <v>3.9</v>
      </c>
      <c r="DA14" s="715"/>
      <c r="DB14" s="715"/>
      <c r="DC14" s="715"/>
      <c r="DD14" s="684">
        <v>6587</v>
      </c>
      <c r="DE14" s="679"/>
      <c r="DF14" s="679"/>
      <c r="DG14" s="679"/>
      <c r="DH14" s="679"/>
      <c r="DI14" s="679"/>
      <c r="DJ14" s="679"/>
      <c r="DK14" s="679"/>
      <c r="DL14" s="679"/>
      <c r="DM14" s="679"/>
      <c r="DN14" s="679"/>
      <c r="DO14" s="679"/>
      <c r="DP14" s="680"/>
      <c r="DQ14" s="684">
        <v>202128</v>
      </c>
      <c r="DR14" s="679"/>
      <c r="DS14" s="679"/>
      <c r="DT14" s="679"/>
      <c r="DU14" s="679"/>
      <c r="DV14" s="679"/>
      <c r="DW14" s="679"/>
      <c r="DX14" s="679"/>
      <c r="DY14" s="679"/>
      <c r="DZ14" s="679"/>
      <c r="EA14" s="679"/>
      <c r="EB14" s="679"/>
      <c r="EC14" s="722"/>
    </row>
    <row r="15" spans="2:143" ht="11.25" customHeight="1" x14ac:dyDescent="0.2">
      <c r="B15" s="675" t="s">
        <v>264</v>
      </c>
      <c r="C15" s="676"/>
      <c r="D15" s="676"/>
      <c r="E15" s="676"/>
      <c r="F15" s="676"/>
      <c r="G15" s="676"/>
      <c r="H15" s="676"/>
      <c r="I15" s="676"/>
      <c r="J15" s="676"/>
      <c r="K15" s="676"/>
      <c r="L15" s="676"/>
      <c r="M15" s="676"/>
      <c r="N15" s="676"/>
      <c r="O15" s="676"/>
      <c r="P15" s="676"/>
      <c r="Q15" s="677"/>
      <c r="R15" s="678" t="s">
        <v>237</v>
      </c>
      <c r="S15" s="679"/>
      <c r="T15" s="679"/>
      <c r="U15" s="679"/>
      <c r="V15" s="679"/>
      <c r="W15" s="679"/>
      <c r="X15" s="679"/>
      <c r="Y15" s="680"/>
      <c r="Z15" s="715" t="s">
        <v>237</v>
      </c>
      <c r="AA15" s="715"/>
      <c r="AB15" s="715"/>
      <c r="AC15" s="715"/>
      <c r="AD15" s="716" t="s">
        <v>249</v>
      </c>
      <c r="AE15" s="716"/>
      <c r="AF15" s="716"/>
      <c r="AG15" s="716"/>
      <c r="AH15" s="716"/>
      <c r="AI15" s="716"/>
      <c r="AJ15" s="716"/>
      <c r="AK15" s="716"/>
      <c r="AL15" s="681" t="s">
        <v>237</v>
      </c>
      <c r="AM15" s="682"/>
      <c r="AN15" s="682"/>
      <c r="AO15" s="717"/>
      <c r="AP15" s="675" t="s">
        <v>265</v>
      </c>
      <c r="AQ15" s="676"/>
      <c r="AR15" s="676"/>
      <c r="AS15" s="676"/>
      <c r="AT15" s="676"/>
      <c r="AU15" s="676"/>
      <c r="AV15" s="676"/>
      <c r="AW15" s="676"/>
      <c r="AX15" s="676"/>
      <c r="AY15" s="676"/>
      <c r="AZ15" s="676"/>
      <c r="BA15" s="676"/>
      <c r="BB15" s="676"/>
      <c r="BC15" s="676"/>
      <c r="BD15" s="676"/>
      <c r="BE15" s="676"/>
      <c r="BF15" s="677"/>
      <c r="BG15" s="678">
        <v>67403</v>
      </c>
      <c r="BH15" s="679"/>
      <c r="BI15" s="679"/>
      <c r="BJ15" s="679"/>
      <c r="BK15" s="679"/>
      <c r="BL15" s="679"/>
      <c r="BM15" s="679"/>
      <c r="BN15" s="680"/>
      <c r="BO15" s="715">
        <v>3.6</v>
      </c>
      <c r="BP15" s="715"/>
      <c r="BQ15" s="715"/>
      <c r="BR15" s="715"/>
      <c r="BS15" s="684" t="s">
        <v>243</v>
      </c>
      <c r="BT15" s="679"/>
      <c r="BU15" s="679"/>
      <c r="BV15" s="679"/>
      <c r="BW15" s="679"/>
      <c r="BX15" s="679"/>
      <c r="BY15" s="679"/>
      <c r="BZ15" s="679"/>
      <c r="CA15" s="679"/>
      <c r="CB15" s="722"/>
      <c r="CD15" s="711" t="s">
        <v>266</v>
      </c>
      <c r="CE15" s="712"/>
      <c r="CF15" s="712"/>
      <c r="CG15" s="712"/>
      <c r="CH15" s="712"/>
      <c r="CI15" s="712"/>
      <c r="CJ15" s="712"/>
      <c r="CK15" s="712"/>
      <c r="CL15" s="712"/>
      <c r="CM15" s="712"/>
      <c r="CN15" s="712"/>
      <c r="CO15" s="712"/>
      <c r="CP15" s="712"/>
      <c r="CQ15" s="713"/>
      <c r="CR15" s="678">
        <v>346127</v>
      </c>
      <c r="CS15" s="679"/>
      <c r="CT15" s="679"/>
      <c r="CU15" s="679"/>
      <c r="CV15" s="679"/>
      <c r="CW15" s="679"/>
      <c r="CX15" s="679"/>
      <c r="CY15" s="680"/>
      <c r="CZ15" s="715">
        <v>6.5</v>
      </c>
      <c r="DA15" s="715"/>
      <c r="DB15" s="715"/>
      <c r="DC15" s="715"/>
      <c r="DD15" s="684">
        <v>28634</v>
      </c>
      <c r="DE15" s="679"/>
      <c r="DF15" s="679"/>
      <c r="DG15" s="679"/>
      <c r="DH15" s="679"/>
      <c r="DI15" s="679"/>
      <c r="DJ15" s="679"/>
      <c r="DK15" s="679"/>
      <c r="DL15" s="679"/>
      <c r="DM15" s="679"/>
      <c r="DN15" s="679"/>
      <c r="DO15" s="679"/>
      <c r="DP15" s="680"/>
      <c r="DQ15" s="684">
        <v>311880</v>
      </c>
      <c r="DR15" s="679"/>
      <c r="DS15" s="679"/>
      <c r="DT15" s="679"/>
      <c r="DU15" s="679"/>
      <c r="DV15" s="679"/>
      <c r="DW15" s="679"/>
      <c r="DX15" s="679"/>
      <c r="DY15" s="679"/>
      <c r="DZ15" s="679"/>
      <c r="EA15" s="679"/>
      <c r="EB15" s="679"/>
      <c r="EC15" s="722"/>
    </row>
    <row r="16" spans="2:143" ht="11.25" customHeight="1" x14ac:dyDescent="0.2">
      <c r="B16" s="675" t="s">
        <v>267</v>
      </c>
      <c r="C16" s="676"/>
      <c r="D16" s="676"/>
      <c r="E16" s="676"/>
      <c r="F16" s="676"/>
      <c r="G16" s="676"/>
      <c r="H16" s="676"/>
      <c r="I16" s="676"/>
      <c r="J16" s="676"/>
      <c r="K16" s="676"/>
      <c r="L16" s="676"/>
      <c r="M16" s="676"/>
      <c r="N16" s="676"/>
      <c r="O16" s="676"/>
      <c r="P16" s="676"/>
      <c r="Q16" s="677"/>
      <c r="R16" s="678">
        <v>1040</v>
      </c>
      <c r="S16" s="679"/>
      <c r="T16" s="679"/>
      <c r="U16" s="679"/>
      <c r="V16" s="679"/>
      <c r="W16" s="679"/>
      <c r="X16" s="679"/>
      <c r="Y16" s="680"/>
      <c r="Z16" s="715">
        <v>0</v>
      </c>
      <c r="AA16" s="715"/>
      <c r="AB16" s="715"/>
      <c r="AC16" s="715"/>
      <c r="AD16" s="716">
        <v>1040</v>
      </c>
      <c r="AE16" s="716"/>
      <c r="AF16" s="716"/>
      <c r="AG16" s="716"/>
      <c r="AH16" s="716"/>
      <c r="AI16" s="716"/>
      <c r="AJ16" s="716"/>
      <c r="AK16" s="716"/>
      <c r="AL16" s="681">
        <v>0</v>
      </c>
      <c r="AM16" s="682"/>
      <c r="AN16" s="682"/>
      <c r="AO16" s="717"/>
      <c r="AP16" s="675" t="s">
        <v>268</v>
      </c>
      <c r="AQ16" s="676"/>
      <c r="AR16" s="676"/>
      <c r="AS16" s="676"/>
      <c r="AT16" s="676"/>
      <c r="AU16" s="676"/>
      <c r="AV16" s="676"/>
      <c r="AW16" s="676"/>
      <c r="AX16" s="676"/>
      <c r="AY16" s="676"/>
      <c r="AZ16" s="676"/>
      <c r="BA16" s="676"/>
      <c r="BB16" s="676"/>
      <c r="BC16" s="676"/>
      <c r="BD16" s="676"/>
      <c r="BE16" s="676"/>
      <c r="BF16" s="677"/>
      <c r="BG16" s="678" t="s">
        <v>237</v>
      </c>
      <c r="BH16" s="679"/>
      <c r="BI16" s="679"/>
      <c r="BJ16" s="679"/>
      <c r="BK16" s="679"/>
      <c r="BL16" s="679"/>
      <c r="BM16" s="679"/>
      <c r="BN16" s="680"/>
      <c r="BO16" s="715" t="s">
        <v>237</v>
      </c>
      <c r="BP16" s="715"/>
      <c r="BQ16" s="715"/>
      <c r="BR16" s="715"/>
      <c r="BS16" s="684" t="s">
        <v>237</v>
      </c>
      <c r="BT16" s="679"/>
      <c r="BU16" s="679"/>
      <c r="BV16" s="679"/>
      <c r="BW16" s="679"/>
      <c r="BX16" s="679"/>
      <c r="BY16" s="679"/>
      <c r="BZ16" s="679"/>
      <c r="CA16" s="679"/>
      <c r="CB16" s="722"/>
      <c r="CD16" s="711" t="s">
        <v>269</v>
      </c>
      <c r="CE16" s="712"/>
      <c r="CF16" s="712"/>
      <c r="CG16" s="712"/>
      <c r="CH16" s="712"/>
      <c r="CI16" s="712"/>
      <c r="CJ16" s="712"/>
      <c r="CK16" s="712"/>
      <c r="CL16" s="712"/>
      <c r="CM16" s="712"/>
      <c r="CN16" s="712"/>
      <c r="CO16" s="712"/>
      <c r="CP16" s="712"/>
      <c r="CQ16" s="713"/>
      <c r="CR16" s="678" t="s">
        <v>249</v>
      </c>
      <c r="CS16" s="679"/>
      <c r="CT16" s="679"/>
      <c r="CU16" s="679"/>
      <c r="CV16" s="679"/>
      <c r="CW16" s="679"/>
      <c r="CX16" s="679"/>
      <c r="CY16" s="680"/>
      <c r="CZ16" s="715" t="s">
        <v>243</v>
      </c>
      <c r="DA16" s="715"/>
      <c r="DB16" s="715"/>
      <c r="DC16" s="715"/>
      <c r="DD16" s="684" t="s">
        <v>237</v>
      </c>
      <c r="DE16" s="679"/>
      <c r="DF16" s="679"/>
      <c r="DG16" s="679"/>
      <c r="DH16" s="679"/>
      <c r="DI16" s="679"/>
      <c r="DJ16" s="679"/>
      <c r="DK16" s="679"/>
      <c r="DL16" s="679"/>
      <c r="DM16" s="679"/>
      <c r="DN16" s="679"/>
      <c r="DO16" s="679"/>
      <c r="DP16" s="680"/>
      <c r="DQ16" s="684" t="s">
        <v>249</v>
      </c>
      <c r="DR16" s="679"/>
      <c r="DS16" s="679"/>
      <c r="DT16" s="679"/>
      <c r="DU16" s="679"/>
      <c r="DV16" s="679"/>
      <c r="DW16" s="679"/>
      <c r="DX16" s="679"/>
      <c r="DY16" s="679"/>
      <c r="DZ16" s="679"/>
      <c r="EA16" s="679"/>
      <c r="EB16" s="679"/>
      <c r="EC16" s="722"/>
    </row>
    <row r="17" spans="2:133" ht="11.25" customHeight="1" x14ac:dyDescent="0.2">
      <c r="B17" s="675" t="s">
        <v>270</v>
      </c>
      <c r="C17" s="676"/>
      <c r="D17" s="676"/>
      <c r="E17" s="676"/>
      <c r="F17" s="676"/>
      <c r="G17" s="676"/>
      <c r="H17" s="676"/>
      <c r="I17" s="676"/>
      <c r="J17" s="676"/>
      <c r="K17" s="676"/>
      <c r="L17" s="676"/>
      <c r="M17" s="676"/>
      <c r="N17" s="676"/>
      <c r="O17" s="676"/>
      <c r="P17" s="676"/>
      <c r="Q17" s="677"/>
      <c r="R17" s="678">
        <v>13418</v>
      </c>
      <c r="S17" s="679"/>
      <c r="T17" s="679"/>
      <c r="U17" s="679"/>
      <c r="V17" s="679"/>
      <c r="W17" s="679"/>
      <c r="X17" s="679"/>
      <c r="Y17" s="680"/>
      <c r="Z17" s="715">
        <v>0.2</v>
      </c>
      <c r="AA17" s="715"/>
      <c r="AB17" s="715"/>
      <c r="AC17" s="715"/>
      <c r="AD17" s="716">
        <v>13418</v>
      </c>
      <c r="AE17" s="716"/>
      <c r="AF17" s="716"/>
      <c r="AG17" s="716"/>
      <c r="AH17" s="716"/>
      <c r="AI17" s="716"/>
      <c r="AJ17" s="716"/>
      <c r="AK17" s="716"/>
      <c r="AL17" s="681">
        <v>0.5</v>
      </c>
      <c r="AM17" s="682"/>
      <c r="AN17" s="682"/>
      <c r="AO17" s="717"/>
      <c r="AP17" s="675" t="s">
        <v>271</v>
      </c>
      <c r="AQ17" s="676"/>
      <c r="AR17" s="676"/>
      <c r="AS17" s="676"/>
      <c r="AT17" s="676"/>
      <c r="AU17" s="676"/>
      <c r="AV17" s="676"/>
      <c r="AW17" s="676"/>
      <c r="AX17" s="676"/>
      <c r="AY17" s="676"/>
      <c r="AZ17" s="676"/>
      <c r="BA17" s="676"/>
      <c r="BB17" s="676"/>
      <c r="BC17" s="676"/>
      <c r="BD17" s="676"/>
      <c r="BE17" s="676"/>
      <c r="BF17" s="677"/>
      <c r="BG17" s="678" t="s">
        <v>237</v>
      </c>
      <c r="BH17" s="679"/>
      <c r="BI17" s="679"/>
      <c r="BJ17" s="679"/>
      <c r="BK17" s="679"/>
      <c r="BL17" s="679"/>
      <c r="BM17" s="679"/>
      <c r="BN17" s="680"/>
      <c r="BO17" s="715" t="s">
        <v>237</v>
      </c>
      <c r="BP17" s="715"/>
      <c r="BQ17" s="715"/>
      <c r="BR17" s="715"/>
      <c r="BS17" s="684" t="s">
        <v>237</v>
      </c>
      <c r="BT17" s="679"/>
      <c r="BU17" s="679"/>
      <c r="BV17" s="679"/>
      <c r="BW17" s="679"/>
      <c r="BX17" s="679"/>
      <c r="BY17" s="679"/>
      <c r="BZ17" s="679"/>
      <c r="CA17" s="679"/>
      <c r="CB17" s="722"/>
      <c r="CD17" s="711" t="s">
        <v>272</v>
      </c>
      <c r="CE17" s="712"/>
      <c r="CF17" s="712"/>
      <c r="CG17" s="712"/>
      <c r="CH17" s="712"/>
      <c r="CI17" s="712"/>
      <c r="CJ17" s="712"/>
      <c r="CK17" s="712"/>
      <c r="CL17" s="712"/>
      <c r="CM17" s="712"/>
      <c r="CN17" s="712"/>
      <c r="CO17" s="712"/>
      <c r="CP17" s="712"/>
      <c r="CQ17" s="713"/>
      <c r="CR17" s="678">
        <v>313663</v>
      </c>
      <c r="CS17" s="679"/>
      <c r="CT17" s="679"/>
      <c r="CU17" s="679"/>
      <c r="CV17" s="679"/>
      <c r="CW17" s="679"/>
      <c r="CX17" s="679"/>
      <c r="CY17" s="680"/>
      <c r="CZ17" s="715">
        <v>5.9</v>
      </c>
      <c r="DA17" s="715"/>
      <c r="DB17" s="715"/>
      <c r="DC17" s="715"/>
      <c r="DD17" s="684" t="s">
        <v>237</v>
      </c>
      <c r="DE17" s="679"/>
      <c r="DF17" s="679"/>
      <c r="DG17" s="679"/>
      <c r="DH17" s="679"/>
      <c r="DI17" s="679"/>
      <c r="DJ17" s="679"/>
      <c r="DK17" s="679"/>
      <c r="DL17" s="679"/>
      <c r="DM17" s="679"/>
      <c r="DN17" s="679"/>
      <c r="DO17" s="679"/>
      <c r="DP17" s="680"/>
      <c r="DQ17" s="684">
        <v>307128</v>
      </c>
      <c r="DR17" s="679"/>
      <c r="DS17" s="679"/>
      <c r="DT17" s="679"/>
      <c r="DU17" s="679"/>
      <c r="DV17" s="679"/>
      <c r="DW17" s="679"/>
      <c r="DX17" s="679"/>
      <c r="DY17" s="679"/>
      <c r="DZ17" s="679"/>
      <c r="EA17" s="679"/>
      <c r="EB17" s="679"/>
      <c r="EC17" s="722"/>
    </row>
    <row r="18" spans="2:133" ht="11.25" customHeight="1" x14ac:dyDescent="0.2">
      <c r="B18" s="675" t="s">
        <v>273</v>
      </c>
      <c r="C18" s="676"/>
      <c r="D18" s="676"/>
      <c r="E18" s="676"/>
      <c r="F18" s="676"/>
      <c r="G18" s="676"/>
      <c r="H18" s="676"/>
      <c r="I18" s="676"/>
      <c r="J18" s="676"/>
      <c r="K18" s="676"/>
      <c r="L18" s="676"/>
      <c r="M18" s="676"/>
      <c r="N18" s="676"/>
      <c r="O18" s="676"/>
      <c r="P18" s="676"/>
      <c r="Q18" s="677"/>
      <c r="R18" s="678">
        <v>975</v>
      </c>
      <c r="S18" s="679"/>
      <c r="T18" s="679"/>
      <c r="U18" s="679"/>
      <c r="V18" s="679"/>
      <c r="W18" s="679"/>
      <c r="X18" s="679"/>
      <c r="Y18" s="680"/>
      <c r="Z18" s="715">
        <v>0</v>
      </c>
      <c r="AA18" s="715"/>
      <c r="AB18" s="715"/>
      <c r="AC18" s="715"/>
      <c r="AD18" s="716">
        <v>975</v>
      </c>
      <c r="AE18" s="716"/>
      <c r="AF18" s="716"/>
      <c r="AG18" s="716"/>
      <c r="AH18" s="716"/>
      <c r="AI18" s="716"/>
      <c r="AJ18" s="716"/>
      <c r="AK18" s="716"/>
      <c r="AL18" s="681">
        <v>0</v>
      </c>
      <c r="AM18" s="682"/>
      <c r="AN18" s="682"/>
      <c r="AO18" s="717"/>
      <c r="AP18" s="675" t="s">
        <v>274</v>
      </c>
      <c r="AQ18" s="676"/>
      <c r="AR18" s="676"/>
      <c r="AS18" s="676"/>
      <c r="AT18" s="676"/>
      <c r="AU18" s="676"/>
      <c r="AV18" s="676"/>
      <c r="AW18" s="676"/>
      <c r="AX18" s="676"/>
      <c r="AY18" s="676"/>
      <c r="AZ18" s="676"/>
      <c r="BA18" s="676"/>
      <c r="BB18" s="676"/>
      <c r="BC18" s="676"/>
      <c r="BD18" s="676"/>
      <c r="BE18" s="676"/>
      <c r="BF18" s="677"/>
      <c r="BG18" s="678" t="s">
        <v>237</v>
      </c>
      <c r="BH18" s="679"/>
      <c r="BI18" s="679"/>
      <c r="BJ18" s="679"/>
      <c r="BK18" s="679"/>
      <c r="BL18" s="679"/>
      <c r="BM18" s="679"/>
      <c r="BN18" s="680"/>
      <c r="BO18" s="715" t="s">
        <v>249</v>
      </c>
      <c r="BP18" s="715"/>
      <c r="BQ18" s="715"/>
      <c r="BR18" s="715"/>
      <c r="BS18" s="684" t="s">
        <v>237</v>
      </c>
      <c r="BT18" s="679"/>
      <c r="BU18" s="679"/>
      <c r="BV18" s="679"/>
      <c r="BW18" s="679"/>
      <c r="BX18" s="679"/>
      <c r="BY18" s="679"/>
      <c r="BZ18" s="679"/>
      <c r="CA18" s="679"/>
      <c r="CB18" s="722"/>
      <c r="CD18" s="711" t="s">
        <v>275</v>
      </c>
      <c r="CE18" s="712"/>
      <c r="CF18" s="712"/>
      <c r="CG18" s="712"/>
      <c r="CH18" s="712"/>
      <c r="CI18" s="712"/>
      <c r="CJ18" s="712"/>
      <c r="CK18" s="712"/>
      <c r="CL18" s="712"/>
      <c r="CM18" s="712"/>
      <c r="CN18" s="712"/>
      <c r="CO18" s="712"/>
      <c r="CP18" s="712"/>
      <c r="CQ18" s="713"/>
      <c r="CR18" s="678" t="s">
        <v>237</v>
      </c>
      <c r="CS18" s="679"/>
      <c r="CT18" s="679"/>
      <c r="CU18" s="679"/>
      <c r="CV18" s="679"/>
      <c r="CW18" s="679"/>
      <c r="CX18" s="679"/>
      <c r="CY18" s="680"/>
      <c r="CZ18" s="715" t="s">
        <v>237</v>
      </c>
      <c r="DA18" s="715"/>
      <c r="DB18" s="715"/>
      <c r="DC18" s="715"/>
      <c r="DD18" s="684" t="s">
        <v>243</v>
      </c>
      <c r="DE18" s="679"/>
      <c r="DF18" s="679"/>
      <c r="DG18" s="679"/>
      <c r="DH18" s="679"/>
      <c r="DI18" s="679"/>
      <c r="DJ18" s="679"/>
      <c r="DK18" s="679"/>
      <c r="DL18" s="679"/>
      <c r="DM18" s="679"/>
      <c r="DN18" s="679"/>
      <c r="DO18" s="679"/>
      <c r="DP18" s="680"/>
      <c r="DQ18" s="684" t="s">
        <v>237</v>
      </c>
      <c r="DR18" s="679"/>
      <c r="DS18" s="679"/>
      <c r="DT18" s="679"/>
      <c r="DU18" s="679"/>
      <c r="DV18" s="679"/>
      <c r="DW18" s="679"/>
      <c r="DX18" s="679"/>
      <c r="DY18" s="679"/>
      <c r="DZ18" s="679"/>
      <c r="EA18" s="679"/>
      <c r="EB18" s="679"/>
      <c r="EC18" s="722"/>
    </row>
    <row r="19" spans="2:133" ht="11.25" customHeight="1" x14ac:dyDescent="0.2">
      <c r="B19" s="675" t="s">
        <v>276</v>
      </c>
      <c r="C19" s="676"/>
      <c r="D19" s="676"/>
      <c r="E19" s="676"/>
      <c r="F19" s="676"/>
      <c r="G19" s="676"/>
      <c r="H19" s="676"/>
      <c r="I19" s="676"/>
      <c r="J19" s="676"/>
      <c r="K19" s="676"/>
      <c r="L19" s="676"/>
      <c r="M19" s="676"/>
      <c r="N19" s="676"/>
      <c r="O19" s="676"/>
      <c r="P19" s="676"/>
      <c r="Q19" s="677"/>
      <c r="R19" s="678">
        <v>549</v>
      </c>
      <c r="S19" s="679"/>
      <c r="T19" s="679"/>
      <c r="U19" s="679"/>
      <c r="V19" s="679"/>
      <c r="W19" s="679"/>
      <c r="X19" s="679"/>
      <c r="Y19" s="680"/>
      <c r="Z19" s="715">
        <v>0</v>
      </c>
      <c r="AA19" s="715"/>
      <c r="AB19" s="715"/>
      <c r="AC19" s="715"/>
      <c r="AD19" s="716">
        <v>549</v>
      </c>
      <c r="AE19" s="716"/>
      <c r="AF19" s="716"/>
      <c r="AG19" s="716"/>
      <c r="AH19" s="716"/>
      <c r="AI19" s="716"/>
      <c r="AJ19" s="716"/>
      <c r="AK19" s="716"/>
      <c r="AL19" s="681">
        <v>0</v>
      </c>
      <c r="AM19" s="682"/>
      <c r="AN19" s="682"/>
      <c r="AO19" s="717"/>
      <c r="AP19" s="675" t="s">
        <v>277</v>
      </c>
      <c r="AQ19" s="676"/>
      <c r="AR19" s="676"/>
      <c r="AS19" s="676"/>
      <c r="AT19" s="676"/>
      <c r="AU19" s="676"/>
      <c r="AV19" s="676"/>
      <c r="AW19" s="676"/>
      <c r="AX19" s="676"/>
      <c r="AY19" s="676"/>
      <c r="AZ19" s="676"/>
      <c r="BA19" s="676"/>
      <c r="BB19" s="676"/>
      <c r="BC19" s="676"/>
      <c r="BD19" s="676"/>
      <c r="BE19" s="676"/>
      <c r="BF19" s="677"/>
      <c r="BG19" s="678">
        <v>352340</v>
      </c>
      <c r="BH19" s="679"/>
      <c r="BI19" s="679"/>
      <c r="BJ19" s="679"/>
      <c r="BK19" s="679"/>
      <c r="BL19" s="679"/>
      <c r="BM19" s="679"/>
      <c r="BN19" s="680"/>
      <c r="BO19" s="715">
        <v>19</v>
      </c>
      <c r="BP19" s="715"/>
      <c r="BQ19" s="715"/>
      <c r="BR19" s="715"/>
      <c r="BS19" s="684" t="s">
        <v>237</v>
      </c>
      <c r="BT19" s="679"/>
      <c r="BU19" s="679"/>
      <c r="BV19" s="679"/>
      <c r="BW19" s="679"/>
      <c r="BX19" s="679"/>
      <c r="BY19" s="679"/>
      <c r="BZ19" s="679"/>
      <c r="CA19" s="679"/>
      <c r="CB19" s="722"/>
      <c r="CD19" s="711" t="s">
        <v>278</v>
      </c>
      <c r="CE19" s="712"/>
      <c r="CF19" s="712"/>
      <c r="CG19" s="712"/>
      <c r="CH19" s="712"/>
      <c r="CI19" s="712"/>
      <c r="CJ19" s="712"/>
      <c r="CK19" s="712"/>
      <c r="CL19" s="712"/>
      <c r="CM19" s="712"/>
      <c r="CN19" s="712"/>
      <c r="CO19" s="712"/>
      <c r="CP19" s="712"/>
      <c r="CQ19" s="713"/>
      <c r="CR19" s="678" t="s">
        <v>237</v>
      </c>
      <c r="CS19" s="679"/>
      <c r="CT19" s="679"/>
      <c r="CU19" s="679"/>
      <c r="CV19" s="679"/>
      <c r="CW19" s="679"/>
      <c r="CX19" s="679"/>
      <c r="CY19" s="680"/>
      <c r="CZ19" s="715" t="s">
        <v>249</v>
      </c>
      <c r="DA19" s="715"/>
      <c r="DB19" s="715"/>
      <c r="DC19" s="715"/>
      <c r="DD19" s="684" t="s">
        <v>237</v>
      </c>
      <c r="DE19" s="679"/>
      <c r="DF19" s="679"/>
      <c r="DG19" s="679"/>
      <c r="DH19" s="679"/>
      <c r="DI19" s="679"/>
      <c r="DJ19" s="679"/>
      <c r="DK19" s="679"/>
      <c r="DL19" s="679"/>
      <c r="DM19" s="679"/>
      <c r="DN19" s="679"/>
      <c r="DO19" s="679"/>
      <c r="DP19" s="680"/>
      <c r="DQ19" s="684" t="s">
        <v>237</v>
      </c>
      <c r="DR19" s="679"/>
      <c r="DS19" s="679"/>
      <c r="DT19" s="679"/>
      <c r="DU19" s="679"/>
      <c r="DV19" s="679"/>
      <c r="DW19" s="679"/>
      <c r="DX19" s="679"/>
      <c r="DY19" s="679"/>
      <c r="DZ19" s="679"/>
      <c r="EA19" s="679"/>
      <c r="EB19" s="679"/>
      <c r="EC19" s="722"/>
    </row>
    <row r="20" spans="2:133" ht="11.25" customHeight="1" x14ac:dyDescent="0.2">
      <c r="B20" s="675" t="s">
        <v>279</v>
      </c>
      <c r="C20" s="676"/>
      <c r="D20" s="676"/>
      <c r="E20" s="676"/>
      <c r="F20" s="676"/>
      <c r="G20" s="676"/>
      <c r="H20" s="676"/>
      <c r="I20" s="676"/>
      <c r="J20" s="676"/>
      <c r="K20" s="676"/>
      <c r="L20" s="676"/>
      <c r="M20" s="676"/>
      <c r="N20" s="676"/>
      <c r="O20" s="676"/>
      <c r="P20" s="676"/>
      <c r="Q20" s="677"/>
      <c r="R20" s="678">
        <v>120</v>
      </c>
      <c r="S20" s="679"/>
      <c r="T20" s="679"/>
      <c r="U20" s="679"/>
      <c r="V20" s="679"/>
      <c r="W20" s="679"/>
      <c r="X20" s="679"/>
      <c r="Y20" s="680"/>
      <c r="Z20" s="715">
        <v>0</v>
      </c>
      <c r="AA20" s="715"/>
      <c r="AB20" s="715"/>
      <c r="AC20" s="715"/>
      <c r="AD20" s="716">
        <v>120</v>
      </c>
      <c r="AE20" s="716"/>
      <c r="AF20" s="716"/>
      <c r="AG20" s="716"/>
      <c r="AH20" s="716"/>
      <c r="AI20" s="716"/>
      <c r="AJ20" s="716"/>
      <c r="AK20" s="716"/>
      <c r="AL20" s="681">
        <v>0</v>
      </c>
      <c r="AM20" s="682"/>
      <c r="AN20" s="682"/>
      <c r="AO20" s="717"/>
      <c r="AP20" s="675" t="s">
        <v>280</v>
      </c>
      <c r="AQ20" s="676"/>
      <c r="AR20" s="676"/>
      <c r="AS20" s="676"/>
      <c r="AT20" s="676"/>
      <c r="AU20" s="676"/>
      <c r="AV20" s="676"/>
      <c r="AW20" s="676"/>
      <c r="AX20" s="676"/>
      <c r="AY20" s="676"/>
      <c r="AZ20" s="676"/>
      <c r="BA20" s="676"/>
      <c r="BB20" s="676"/>
      <c r="BC20" s="676"/>
      <c r="BD20" s="676"/>
      <c r="BE20" s="676"/>
      <c r="BF20" s="677"/>
      <c r="BG20" s="678">
        <v>352340</v>
      </c>
      <c r="BH20" s="679"/>
      <c r="BI20" s="679"/>
      <c r="BJ20" s="679"/>
      <c r="BK20" s="679"/>
      <c r="BL20" s="679"/>
      <c r="BM20" s="679"/>
      <c r="BN20" s="680"/>
      <c r="BO20" s="715">
        <v>19</v>
      </c>
      <c r="BP20" s="715"/>
      <c r="BQ20" s="715"/>
      <c r="BR20" s="715"/>
      <c r="BS20" s="684" t="s">
        <v>237</v>
      </c>
      <c r="BT20" s="679"/>
      <c r="BU20" s="679"/>
      <c r="BV20" s="679"/>
      <c r="BW20" s="679"/>
      <c r="BX20" s="679"/>
      <c r="BY20" s="679"/>
      <c r="BZ20" s="679"/>
      <c r="CA20" s="679"/>
      <c r="CB20" s="722"/>
      <c r="CD20" s="711" t="s">
        <v>281</v>
      </c>
      <c r="CE20" s="712"/>
      <c r="CF20" s="712"/>
      <c r="CG20" s="712"/>
      <c r="CH20" s="712"/>
      <c r="CI20" s="712"/>
      <c r="CJ20" s="712"/>
      <c r="CK20" s="712"/>
      <c r="CL20" s="712"/>
      <c r="CM20" s="712"/>
      <c r="CN20" s="712"/>
      <c r="CO20" s="712"/>
      <c r="CP20" s="712"/>
      <c r="CQ20" s="713"/>
      <c r="CR20" s="678">
        <v>5325192</v>
      </c>
      <c r="CS20" s="679"/>
      <c r="CT20" s="679"/>
      <c r="CU20" s="679"/>
      <c r="CV20" s="679"/>
      <c r="CW20" s="679"/>
      <c r="CX20" s="679"/>
      <c r="CY20" s="680"/>
      <c r="CZ20" s="715">
        <v>100</v>
      </c>
      <c r="DA20" s="715"/>
      <c r="DB20" s="715"/>
      <c r="DC20" s="715"/>
      <c r="DD20" s="684">
        <v>645216</v>
      </c>
      <c r="DE20" s="679"/>
      <c r="DF20" s="679"/>
      <c r="DG20" s="679"/>
      <c r="DH20" s="679"/>
      <c r="DI20" s="679"/>
      <c r="DJ20" s="679"/>
      <c r="DK20" s="679"/>
      <c r="DL20" s="679"/>
      <c r="DM20" s="679"/>
      <c r="DN20" s="679"/>
      <c r="DO20" s="679"/>
      <c r="DP20" s="680"/>
      <c r="DQ20" s="684">
        <v>3241832</v>
      </c>
      <c r="DR20" s="679"/>
      <c r="DS20" s="679"/>
      <c r="DT20" s="679"/>
      <c r="DU20" s="679"/>
      <c r="DV20" s="679"/>
      <c r="DW20" s="679"/>
      <c r="DX20" s="679"/>
      <c r="DY20" s="679"/>
      <c r="DZ20" s="679"/>
      <c r="EA20" s="679"/>
      <c r="EB20" s="679"/>
      <c r="EC20" s="722"/>
    </row>
    <row r="21" spans="2:133" ht="11.25" customHeight="1" x14ac:dyDescent="0.2">
      <c r="B21" s="675" t="s">
        <v>282</v>
      </c>
      <c r="C21" s="676"/>
      <c r="D21" s="676"/>
      <c r="E21" s="676"/>
      <c r="F21" s="676"/>
      <c r="G21" s="676"/>
      <c r="H21" s="676"/>
      <c r="I21" s="676"/>
      <c r="J21" s="676"/>
      <c r="K21" s="676"/>
      <c r="L21" s="676"/>
      <c r="M21" s="676"/>
      <c r="N21" s="676"/>
      <c r="O21" s="676"/>
      <c r="P21" s="676"/>
      <c r="Q21" s="677"/>
      <c r="R21" s="678">
        <v>11774</v>
      </c>
      <c r="S21" s="679"/>
      <c r="T21" s="679"/>
      <c r="U21" s="679"/>
      <c r="V21" s="679"/>
      <c r="W21" s="679"/>
      <c r="X21" s="679"/>
      <c r="Y21" s="680"/>
      <c r="Z21" s="715">
        <v>0.2</v>
      </c>
      <c r="AA21" s="715"/>
      <c r="AB21" s="715"/>
      <c r="AC21" s="715"/>
      <c r="AD21" s="716">
        <v>11774</v>
      </c>
      <c r="AE21" s="716"/>
      <c r="AF21" s="716"/>
      <c r="AG21" s="716"/>
      <c r="AH21" s="716"/>
      <c r="AI21" s="716"/>
      <c r="AJ21" s="716"/>
      <c r="AK21" s="716"/>
      <c r="AL21" s="681">
        <v>0.5</v>
      </c>
      <c r="AM21" s="682"/>
      <c r="AN21" s="682"/>
      <c r="AO21" s="717"/>
      <c r="AP21" s="772" t="s">
        <v>283</v>
      </c>
      <c r="AQ21" s="780"/>
      <c r="AR21" s="780"/>
      <c r="AS21" s="780"/>
      <c r="AT21" s="780"/>
      <c r="AU21" s="780"/>
      <c r="AV21" s="780"/>
      <c r="AW21" s="780"/>
      <c r="AX21" s="780"/>
      <c r="AY21" s="780"/>
      <c r="AZ21" s="780"/>
      <c r="BA21" s="780"/>
      <c r="BB21" s="780"/>
      <c r="BC21" s="780"/>
      <c r="BD21" s="780"/>
      <c r="BE21" s="780"/>
      <c r="BF21" s="774"/>
      <c r="BG21" s="678">
        <v>228365</v>
      </c>
      <c r="BH21" s="679"/>
      <c r="BI21" s="679"/>
      <c r="BJ21" s="679"/>
      <c r="BK21" s="679"/>
      <c r="BL21" s="679"/>
      <c r="BM21" s="679"/>
      <c r="BN21" s="680"/>
      <c r="BO21" s="715">
        <v>12.3</v>
      </c>
      <c r="BP21" s="715"/>
      <c r="BQ21" s="715"/>
      <c r="BR21" s="715"/>
      <c r="BS21" s="684" t="s">
        <v>243</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2">
      <c r="B22" s="675" t="s">
        <v>284</v>
      </c>
      <c r="C22" s="676"/>
      <c r="D22" s="676"/>
      <c r="E22" s="676"/>
      <c r="F22" s="676"/>
      <c r="G22" s="676"/>
      <c r="H22" s="676"/>
      <c r="I22" s="676"/>
      <c r="J22" s="676"/>
      <c r="K22" s="676"/>
      <c r="L22" s="676"/>
      <c r="M22" s="676"/>
      <c r="N22" s="676"/>
      <c r="O22" s="676"/>
      <c r="P22" s="676"/>
      <c r="Q22" s="677"/>
      <c r="R22" s="678">
        <v>738996</v>
      </c>
      <c r="S22" s="679"/>
      <c r="T22" s="679"/>
      <c r="U22" s="679"/>
      <c r="V22" s="679"/>
      <c r="W22" s="679"/>
      <c r="X22" s="679"/>
      <c r="Y22" s="680"/>
      <c r="Z22" s="715">
        <v>13.5</v>
      </c>
      <c r="AA22" s="715"/>
      <c r="AB22" s="715"/>
      <c r="AC22" s="715"/>
      <c r="AD22" s="716">
        <v>554755</v>
      </c>
      <c r="AE22" s="716"/>
      <c r="AF22" s="716"/>
      <c r="AG22" s="716"/>
      <c r="AH22" s="716"/>
      <c r="AI22" s="716"/>
      <c r="AJ22" s="716"/>
      <c r="AK22" s="716"/>
      <c r="AL22" s="681">
        <v>22.1</v>
      </c>
      <c r="AM22" s="682"/>
      <c r="AN22" s="682"/>
      <c r="AO22" s="717"/>
      <c r="AP22" s="772" t="s">
        <v>285</v>
      </c>
      <c r="AQ22" s="780"/>
      <c r="AR22" s="780"/>
      <c r="AS22" s="780"/>
      <c r="AT22" s="780"/>
      <c r="AU22" s="780"/>
      <c r="AV22" s="780"/>
      <c r="AW22" s="780"/>
      <c r="AX22" s="780"/>
      <c r="AY22" s="780"/>
      <c r="AZ22" s="780"/>
      <c r="BA22" s="780"/>
      <c r="BB22" s="780"/>
      <c r="BC22" s="780"/>
      <c r="BD22" s="780"/>
      <c r="BE22" s="780"/>
      <c r="BF22" s="774"/>
      <c r="BG22" s="678" t="s">
        <v>243</v>
      </c>
      <c r="BH22" s="679"/>
      <c r="BI22" s="679"/>
      <c r="BJ22" s="679"/>
      <c r="BK22" s="679"/>
      <c r="BL22" s="679"/>
      <c r="BM22" s="679"/>
      <c r="BN22" s="680"/>
      <c r="BO22" s="715" t="s">
        <v>237</v>
      </c>
      <c r="BP22" s="715"/>
      <c r="BQ22" s="715"/>
      <c r="BR22" s="715"/>
      <c r="BS22" s="684" t="s">
        <v>237</v>
      </c>
      <c r="BT22" s="679"/>
      <c r="BU22" s="679"/>
      <c r="BV22" s="679"/>
      <c r="BW22" s="679"/>
      <c r="BX22" s="679"/>
      <c r="BY22" s="679"/>
      <c r="BZ22" s="679"/>
      <c r="CA22" s="679"/>
      <c r="CB22" s="722"/>
      <c r="CD22" s="782" t="s">
        <v>286</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2">
      <c r="B23" s="675" t="s">
        <v>287</v>
      </c>
      <c r="C23" s="676"/>
      <c r="D23" s="676"/>
      <c r="E23" s="676"/>
      <c r="F23" s="676"/>
      <c r="G23" s="676"/>
      <c r="H23" s="676"/>
      <c r="I23" s="676"/>
      <c r="J23" s="676"/>
      <c r="K23" s="676"/>
      <c r="L23" s="676"/>
      <c r="M23" s="676"/>
      <c r="N23" s="676"/>
      <c r="O23" s="676"/>
      <c r="P23" s="676"/>
      <c r="Q23" s="677"/>
      <c r="R23" s="678">
        <v>554755</v>
      </c>
      <c r="S23" s="679"/>
      <c r="T23" s="679"/>
      <c r="U23" s="679"/>
      <c r="V23" s="679"/>
      <c r="W23" s="679"/>
      <c r="X23" s="679"/>
      <c r="Y23" s="680"/>
      <c r="Z23" s="715">
        <v>10.1</v>
      </c>
      <c r="AA23" s="715"/>
      <c r="AB23" s="715"/>
      <c r="AC23" s="715"/>
      <c r="AD23" s="716">
        <v>554755</v>
      </c>
      <c r="AE23" s="716"/>
      <c r="AF23" s="716"/>
      <c r="AG23" s="716"/>
      <c r="AH23" s="716"/>
      <c r="AI23" s="716"/>
      <c r="AJ23" s="716"/>
      <c r="AK23" s="716"/>
      <c r="AL23" s="681">
        <v>22.1</v>
      </c>
      <c r="AM23" s="682"/>
      <c r="AN23" s="682"/>
      <c r="AO23" s="717"/>
      <c r="AP23" s="772" t="s">
        <v>288</v>
      </c>
      <c r="AQ23" s="780"/>
      <c r="AR23" s="780"/>
      <c r="AS23" s="780"/>
      <c r="AT23" s="780"/>
      <c r="AU23" s="780"/>
      <c r="AV23" s="780"/>
      <c r="AW23" s="780"/>
      <c r="AX23" s="780"/>
      <c r="AY23" s="780"/>
      <c r="AZ23" s="780"/>
      <c r="BA23" s="780"/>
      <c r="BB23" s="780"/>
      <c r="BC23" s="780"/>
      <c r="BD23" s="780"/>
      <c r="BE23" s="780"/>
      <c r="BF23" s="774"/>
      <c r="BG23" s="678">
        <v>123975</v>
      </c>
      <c r="BH23" s="679"/>
      <c r="BI23" s="679"/>
      <c r="BJ23" s="679"/>
      <c r="BK23" s="679"/>
      <c r="BL23" s="679"/>
      <c r="BM23" s="679"/>
      <c r="BN23" s="680"/>
      <c r="BO23" s="715">
        <v>6.7</v>
      </c>
      <c r="BP23" s="715"/>
      <c r="BQ23" s="715"/>
      <c r="BR23" s="715"/>
      <c r="BS23" s="684" t="s">
        <v>237</v>
      </c>
      <c r="BT23" s="679"/>
      <c r="BU23" s="679"/>
      <c r="BV23" s="679"/>
      <c r="BW23" s="679"/>
      <c r="BX23" s="679"/>
      <c r="BY23" s="679"/>
      <c r="BZ23" s="679"/>
      <c r="CA23" s="679"/>
      <c r="CB23" s="722"/>
      <c r="CD23" s="782" t="s">
        <v>225</v>
      </c>
      <c r="CE23" s="783"/>
      <c r="CF23" s="783"/>
      <c r="CG23" s="783"/>
      <c r="CH23" s="783"/>
      <c r="CI23" s="783"/>
      <c r="CJ23" s="783"/>
      <c r="CK23" s="783"/>
      <c r="CL23" s="783"/>
      <c r="CM23" s="783"/>
      <c r="CN23" s="783"/>
      <c r="CO23" s="783"/>
      <c r="CP23" s="783"/>
      <c r="CQ23" s="784"/>
      <c r="CR23" s="782" t="s">
        <v>289</v>
      </c>
      <c r="CS23" s="783"/>
      <c r="CT23" s="783"/>
      <c r="CU23" s="783"/>
      <c r="CV23" s="783"/>
      <c r="CW23" s="783"/>
      <c r="CX23" s="783"/>
      <c r="CY23" s="784"/>
      <c r="CZ23" s="782" t="s">
        <v>290</v>
      </c>
      <c r="DA23" s="783"/>
      <c r="DB23" s="783"/>
      <c r="DC23" s="784"/>
      <c r="DD23" s="782" t="s">
        <v>291</v>
      </c>
      <c r="DE23" s="783"/>
      <c r="DF23" s="783"/>
      <c r="DG23" s="783"/>
      <c r="DH23" s="783"/>
      <c r="DI23" s="783"/>
      <c r="DJ23" s="783"/>
      <c r="DK23" s="784"/>
      <c r="DL23" s="791" t="s">
        <v>292</v>
      </c>
      <c r="DM23" s="792"/>
      <c r="DN23" s="792"/>
      <c r="DO23" s="792"/>
      <c r="DP23" s="792"/>
      <c r="DQ23" s="792"/>
      <c r="DR23" s="792"/>
      <c r="DS23" s="792"/>
      <c r="DT23" s="792"/>
      <c r="DU23" s="792"/>
      <c r="DV23" s="793"/>
      <c r="DW23" s="782" t="s">
        <v>293</v>
      </c>
      <c r="DX23" s="783"/>
      <c r="DY23" s="783"/>
      <c r="DZ23" s="783"/>
      <c r="EA23" s="783"/>
      <c r="EB23" s="783"/>
      <c r="EC23" s="784"/>
    </row>
    <row r="24" spans="2:133" ht="11.25" customHeight="1" x14ac:dyDescent="0.2">
      <c r="B24" s="675" t="s">
        <v>294</v>
      </c>
      <c r="C24" s="676"/>
      <c r="D24" s="676"/>
      <c r="E24" s="676"/>
      <c r="F24" s="676"/>
      <c r="G24" s="676"/>
      <c r="H24" s="676"/>
      <c r="I24" s="676"/>
      <c r="J24" s="676"/>
      <c r="K24" s="676"/>
      <c r="L24" s="676"/>
      <c r="M24" s="676"/>
      <c r="N24" s="676"/>
      <c r="O24" s="676"/>
      <c r="P24" s="676"/>
      <c r="Q24" s="677"/>
      <c r="R24" s="678">
        <v>184241</v>
      </c>
      <c r="S24" s="679"/>
      <c r="T24" s="679"/>
      <c r="U24" s="679"/>
      <c r="V24" s="679"/>
      <c r="W24" s="679"/>
      <c r="X24" s="679"/>
      <c r="Y24" s="680"/>
      <c r="Z24" s="715">
        <v>3.4</v>
      </c>
      <c r="AA24" s="715"/>
      <c r="AB24" s="715"/>
      <c r="AC24" s="715"/>
      <c r="AD24" s="716" t="s">
        <v>237</v>
      </c>
      <c r="AE24" s="716"/>
      <c r="AF24" s="716"/>
      <c r="AG24" s="716"/>
      <c r="AH24" s="716"/>
      <c r="AI24" s="716"/>
      <c r="AJ24" s="716"/>
      <c r="AK24" s="716"/>
      <c r="AL24" s="681" t="s">
        <v>237</v>
      </c>
      <c r="AM24" s="682"/>
      <c r="AN24" s="682"/>
      <c r="AO24" s="717"/>
      <c r="AP24" s="772" t="s">
        <v>295</v>
      </c>
      <c r="AQ24" s="780"/>
      <c r="AR24" s="780"/>
      <c r="AS24" s="780"/>
      <c r="AT24" s="780"/>
      <c r="AU24" s="780"/>
      <c r="AV24" s="780"/>
      <c r="AW24" s="780"/>
      <c r="AX24" s="780"/>
      <c r="AY24" s="780"/>
      <c r="AZ24" s="780"/>
      <c r="BA24" s="780"/>
      <c r="BB24" s="780"/>
      <c r="BC24" s="780"/>
      <c r="BD24" s="780"/>
      <c r="BE24" s="780"/>
      <c r="BF24" s="774"/>
      <c r="BG24" s="678" t="s">
        <v>237</v>
      </c>
      <c r="BH24" s="679"/>
      <c r="BI24" s="679"/>
      <c r="BJ24" s="679"/>
      <c r="BK24" s="679"/>
      <c r="BL24" s="679"/>
      <c r="BM24" s="679"/>
      <c r="BN24" s="680"/>
      <c r="BO24" s="715" t="s">
        <v>243</v>
      </c>
      <c r="BP24" s="715"/>
      <c r="BQ24" s="715"/>
      <c r="BR24" s="715"/>
      <c r="BS24" s="684" t="s">
        <v>249</v>
      </c>
      <c r="BT24" s="679"/>
      <c r="BU24" s="679"/>
      <c r="BV24" s="679"/>
      <c r="BW24" s="679"/>
      <c r="BX24" s="679"/>
      <c r="BY24" s="679"/>
      <c r="BZ24" s="679"/>
      <c r="CA24" s="679"/>
      <c r="CB24" s="722"/>
      <c r="CD24" s="736" t="s">
        <v>296</v>
      </c>
      <c r="CE24" s="737"/>
      <c r="CF24" s="737"/>
      <c r="CG24" s="737"/>
      <c r="CH24" s="737"/>
      <c r="CI24" s="737"/>
      <c r="CJ24" s="737"/>
      <c r="CK24" s="737"/>
      <c r="CL24" s="737"/>
      <c r="CM24" s="737"/>
      <c r="CN24" s="737"/>
      <c r="CO24" s="737"/>
      <c r="CP24" s="737"/>
      <c r="CQ24" s="738"/>
      <c r="CR24" s="733">
        <v>1344429</v>
      </c>
      <c r="CS24" s="734"/>
      <c r="CT24" s="734"/>
      <c r="CU24" s="734"/>
      <c r="CV24" s="734"/>
      <c r="CW24" s="734"/>
      <c r="CX24" s="734"/>
      <c r="CY24" s="777"/>
      <c r="CZ24" s="778">
        <v>25.2</v>
      </c>
      <c r="DA24" s="749"/>
      <c r="DB24" s="749"/>
      <c r="DC24" s="781"/>
      <c r="DD24" s="776">
        <v>1145272</v>
      </c>
      <c r="DE24" s="734"/>
      <c r="DF24" s="734"/>
      <c r="DG24" s="734"/>
      <c r="DH24" s="734"/>
      <c r="DI24" s="734"/>
      <c r="DJ24" s="734"/>
      <c r="DK24" s="777"/>
      <c r="DL24" s="776">
        <v>1127722</v>
      </c>
      <c r="DM24" s="734"/>
      <c r="DN24" s="734"/>
      <c r="DO24" s="734"/>
      <c r="DP24" s="734"/>
      <c r="DQ24" s="734"/>
      <c r="DR24" s="734"/>
      <c r="DS24" s="734"/>
      <c r="DT24" s="734"/>
      <c r="DU24" s="734"/>
      <c r="DV24" s="777"/>
      <c r="DW24" s="778">
        <v>42.3</v>
      </c>
      <c r="DX24" s="749"/>
      <c r="DY24" s="749"/>
      <c r="DZ24" s="749"/>
      <c r="EA24" s="749"/>
      <c r="EB24" s="749"/>
      <c r="EC24" s="779"/>
    </row>
    <row r="25" spans="2:133" ht="11.25" customHeight="1" x14ac:dyDescent="0.2">
      <c r="B25" s="675" t="s">
        <v>297</v>
      </c>
      <c r="C25" s="676"/>
      <c r="D25" s="676"/>
      <c r="E25" s="676"/>
      <c r="F25" s="676"/>
      <c r="G25" s="676"/>
      <c r="H25" s="676"/>
      <c r="I25" s="676"/>
      <c r="J25" s="676"/>
      <c r="K25" s="676"/>
      <c r="L25" s="676"/>
      <c r="M25" s="676"/>
      <c r="N25" s="676"/>
      <c r="O25" s="676"/>
      <c r="P25" s="676"/>
      <c r="Q25" s="677"/>
      <c r="R25" s="678" t="s">
        <v>243</v>
      </c>
      <c r="S25" s="679"/>
      <c r="T25" s="679"/>
      <c r="U25" s="679"/>
      <c r="V25" s="679"/>
      <c r="W25" s="679"/>
      <c r="X25" s="679"/>
      <c r="Y25" s="680"/>
      <c r="Z25" s="715" t="s">
        <v>237</v>
      </c>
      <c r="AA25" s="715"/>
      <c r="AB25" s="715"/>
      <c r="AC25" s="715"/>
      <c r="AD25" s="716" t="s">
        <v>237</v>
      </c>
      <c r="AE25" s="716"/>
      <c r="AF25" s="716"/>
      <c r="AG25" s="716"/>
      <c r="AH25" s="716"/>
      <c r="AI25" s="716"/>
      <c r="AJ25" s="716"/>
      <c r="AK25" s="716"/>
      <c r="AL25" s="681" t="s">
        <v>237</v>
      </c>
      <c r="AM25" s="682"/>
      <c r="AN25" s="682"/>
      <c r="AO25" s="717"/>
      <c r="AP25" s="772" t="s">
        <v>298</v>
      </c>
      <c r="AQ25" s="780"/>
      <c r="AR25" s="780"/>
      <c r="AS25" s="780"/>
      <c r="AT25" s="780"/>
      <c r="AU25" s="780"/>
      <c r="AV25" s="780"/>
      <c r="AW25" s="780"/>
      <c r="AX25" s="780"/>
      <c r="AY25" s="780"/>
      <c r="AZ25" s="780"/>
      <c r="BA25" s="780"/>
      <c r="BB25" s="780"/>
      <c r="BC25" s="780"/>
      <c r="BD25" s="780"/>
      <c r="BE25" s="780"/>
      <c r="BF25" s="774"/>
      <c r="BG25" s="678" t="s">
        <v>237</v>
      </c>
      <c r="BH25" s="679"/>
      <c r="BI25" s="679"/>
      <c r="BJ25" s="679"/>
      <c r="BK25" s="679"/>
      <c r="BL25" s="679"/>
      <c r="BM25" s="679"/>
      <c r="BN25" s="680"/>
      <c r="BO25" s="715" t="s">
        <v>237</v>
      </c>
      <c r="BP25" s="715"/>
      <c r="BQ25" s="715"/>
      <c r="BR25" s="715"/>
      <c r="BS25" s="684" t="s">
        <v>237</v>
      </c>
      <c r="BT25" s="679"/>
      <c r="BU25" s="679"/>
      <c r="BV25" s="679"/>
      <c r="BW25" s="679"/>
      <c r="BX25" s="679"/>
      <c r="BY25" s="679"/>
      <c r="BZ25" s="679"/>
      <c r="CA25" s="679"/>
      <c r="CB25" s="722"/>
      <c r="CD25" s="711" t="s">
        <v>299</v>
      </c>
      <c r="CE25" s="712"/>
      <c r="CF25" s="712"/>
      <c r="CG25" s="712"/>
      <c r="CH25" s="712"/>
      <c r="CI25" s="712"/>
      <c r="CJ25" s="712"/>
      <c r="CK25" s="712"/>
      <c r="CL25" s="712"/>
      <c r="CM25" s="712"/>
      <c r="CN25" s="712"/>
      <c r="CO25" s="712"/>
      <c r="CP25" s="712"/>
      <c r="CQ25" s="713"/>
      <c r="CR25" s="678">
        <v>778665</v>
      </c>
      <c r="CS25" s="697"/>
      <c r="CT25" s="697"/>
      <c r="CU25" s="697"/>
      <c r="CV25" s="697"/>
      <c r="CW25" s="697"/>
      <c r="CX25" s="697"/>
      <c r="CY25" s="698"/>
      <c r="CZ25" s="681">
        <v>14.6</v>
      </c>
      <c r="DA25" s="699"/>
      <c r="DB25" s="699"/>
      <c r="DC25" s="700"/>
      <c r="DD25" s="684">
        <v>756150</v>
      </c>
      <c r="DE25" s="697"/>
      <c r="DF25" s="697"/>
      <c r="DG25" s="697"/>
      <c r="DH25" s="697"/>
      <c r="DI25" s="697"/>
      <c r="DJ25" s="697"/>
      <c r="DK25" s="698"/>
      <c r="DL25" s="684">
        <v>738600</v>
      </c>
      <c r="DM25" s="697"/>
      <c r="DN25" s="697"/>
      <c r="DO25" s="697"/>
      <c r="DP25" s="697"/>
      <c r="DQ25" s="697"/>
      <c r="DR25" s="697"/>
      <c r="DS25" s="697"/>
      <c r="DT25" s="697"/>
      <c r="DU25" s="697"/>
      <c r="DV25" s="698"/>
      <c r="DW25" s="681">
        <v>27.7</v>
      </c>
      <c r="DX25" s="699"/>
      <c r="DY25" s="699"/>
      <c r="DZ25" s="699"/>
      <c r="EA25" s="699"/>
      <c r="EB25" s="699"/>
      <c r="EC25" s="714"/>
    </row>
    <row r="26" spans="2:133" ht="11.25" customHeight="1" x14ac:dyDescent="0.2">
      <c r="B26" s="675" t="s">
        <v>300</v>
      </c>
      <c r="C26" s="676"/>
      <c r="D26" s="676"/>
      <c r="E26" s="676"/>
      <c r="F26" s="676"/>
      <c r="G26" s="676"/>
      <c r="H26" s="676"/>
      <c r="I26" s="676"/>
      <c r="J26" s="676"/>
      <c r="K26" s="676"/>
      <c r="L26" s="676"/>
      <c r="M26" s="676"/>
      <c r="N26" s="676"/>
      <c r="O26" s="676"/>
      <c r="P26" s="676"/>
      <c r="Q26" s="677"/>
      <c r="R26" s="678">
        <v>2794381</v>
      </c>
      <c r="S26" s="679"/>
      <c r="T26" s="679"/>
      <c r="U26" s="679"/>
      <c r="V26" s="679"/>
      <c r="W26" s="679"/>
      <c r="X26" s="679"/>
      <c r="Y26" s="680"/>
      <c r="Z26" s="715">
        <v>51.1</v>
      </c>
      <c r="AA26" s="715"/>
      <c r="AB26" s="715"/>
      <c r="AC26" s="715"/>
      <c r="AD26" s="716">
        <v>2486165</v>
      </c>
      <c r="AE26" s="716"/>
      <c r="AF26" s="716"/>
      <c r="AG26" s="716"/>
      <c r="AH26" s="716"/>
      <c r="AI26" s="716"/>
      <c r="AJ26" s="716"/>
      <c r="AK26" s="716"/>
      <c r="AL26" s="681">
        <v>99.1</v>
      </c>
      <c r="AM26" s="682"/>
      <c r="AN26" s="682"/>
      <c r="AO26" s="717"/>
      <c r="AP26" s="772" t="s">
        <v>301</v>
      </c>
      <c r="AQ26" s="773"/>
      <c r="AR26" s="773"/>
      <c r="AS26" s="773"/>
      <c r="AT26" s="773"/>
      <c r="AU26" s="773"/>
      <c r="AV26" s="773"/>
      <c r="AW26" s="773"/>
      <c r="AX26" s="773"/>
      <c r="AY26" s="773"/>
      <c r="AZ26" s="773"/>
      <c r="BA26" s="773"/>
      <c r="BB26" s="773"/>
      <c r="BC26" s="773"/>
      <c r="BD26" s="773"/>
      <c r="BE26" s="773"/>
      <c r="BF26" s="774"/>
      <c r="BG26" s="678" t="s">
        <v>243</v>
      </c>
      <c r="BH26" s="679"/>
      <c r="BI26" s="679"/>
      <c r="BJ26" s="679"/>
      <c r="BK26" s="679"/>
      <c r="BL26" s="679"/>
      <c r="BM26" s="679"/>
      <c r="BN26" s="680"/>
      <c r="BO26" s="715" t="s">
        <v>237</v>
      </c>
      <c r="BP26" s="715"/>
      <c r="BQ26" s="715"/>
      <c r="BR26" s="715"/>
      <c r="BS26" s="684" t="s">
        <v>243</v>
      </c>
      <c r="BT26" s="679"/>
      <c r="BU26" s="679"/>
      <c r="BV26" s="679"/>
      <c r="BW26" s="679"/>
      <c r="BX26" s="679"/>
      <c r="BY26" s="679"/>
      <c r="BZ26" s="679"/>
      <c r="CA26" s="679"/>
      <c r="CB26" s="722"/>
      <c r="CD26" s="711" t="s">
        <v>302</v>
      </c>
      <c r="CE26" s="712"/>
      <c r="CF26" s="712"/>
      <c r="CG26" s="712"/>
      <c r="CH26" s="712"/>
      <c r="CI26" s="712"/>
      <c r="CJ26" s="712"/>
      <c r="CK26" s="712"/>
      <c r="CL26" s="712"/>
      <c r="CM26" s="712"/>
      <c r="CN26" s="712"/>
      <c r="CO26" s="712"/>
      <c r="CP26" s="712"/>
      <c r="CQ26" s="713"/>
      <c r="CR26" s="678">
        <v>490854</v>
      </c>
      <c r="CS26" s="679"/>
      <c r="CT26" s="679"/>
      <c r="CU26" s="679"/>
      <c r="CV26" s="679"/>
      <c r="CW26" s="679"/>
      <c r="CX26" s="679"/>
      <c r="CY26" s="680"/>
      <c r="CZ26" s="681">
        <v>9.1999999999999993</v>
      </c>
      <c r="DA26" s="699"/>
      <c r="DB26" s="699"/>
      <c r="DC26" s="700"/>
      <c r="DD26" s="684">
        <v>473594</v>
      </c>
      <c r="DE26" s="679"/>
      <c r="DF26" s="679"/>
      <c r="DG26" s="679"/>
      <c r="DH26" s="679"/>
      <c r="DI26" s="679"/>
      <c r="DJ26" s="679"/>
      <c r="DK26" s="680"/>
      <c r="DL26" s="684" t="s">
        <v>237</v>
      </c>
      <c r="DM26" s="679"/>
      <c r="DN26" s="679"/>
      <c r="DO26" s="679"/>
      <c r="DP26" s="679"/>
      <c r="DQ26" s="679"/>
      <c r="DR26" s="679"/>
      <c r="DS26" s="679"/>
      <c r="DT26" s="679"/>
      <c r="DU26" s="679"/>
      <c r="DV26" s="680"/>
      <c r="DW26" s="681" t="s">
        <v>237</v>
      </c>
      <c r="DX26" s="699"/>
      <c r="DY26" s="699"/>
      <c r="DZ26" s="699"/>
      <c r="EA26" s="699"/>
      <c r="EB26" s="699"/>
      <c r="EC26" s="714"/>
    </row>
    <row r="27" spans="2:133" ht="11.25" customHeight="1" x14ac:dyDescent="0.2">
      <c r="B27" s="675" t="s">
        <v>303</v>
      </c>
      <c r="C27" s="676"/>
      <c r="D27" s="676"/>
      <c r="E27" s="676"/>
      <c r="F27" s="676"/>
      <c r="G27" s="676"/>
      <c r="H27" s="676"/>
      <c r="I27" s="676"/>
      <c r="J27" s="676"/>
      <c r="K27" s="676"/>
      <c r="L27" s="676"/>
      <c r="M27" s="676"/>
      <c r="N27" s="676"/>
      <c r="O27" s="676"/>
      <c r="P27" s="676"/>
      <c r="Q27" s="677"/>
      <c r="R27" s="678">
        <v>650</v>
      </c>
      <c r="S27" s="679"/>
      <c r="T27" s="679"/>
      <c r="U27" s="679"/>
      <c r="V27" s="679"/>
      <c r="W27" s="679"/>
      <c r="X27" s="679"/>
      <c r="Y27" s="680"/>
      <c r="Z27" s="715">
        <v>0</v>
      </c>
      <c r="AA27" s="715"/>
      <c r="AB27" s="715"/>
      <c r="AC27" s="715"/>
      <c r="AD27" s="716">
        <v>650</v>
      </c>
      <c r="AE27" s="716"/>
      <c r="AF27" s="716"/>
      <c r="AG27" s="716"/>
      <c r="AH27" s="716"/>
      <c r="AI27" s="716"/>
      <c r="AJ27" s="716"/>
      <c r="AK27" s="716"/>
      <c r="AL27" s="681">
        <v>0</v>
      </c>
      <c r="AM27" s="682"/>
      <c r="AN27" s="682"/>
      <c r="AO27" s="717"/>
      <c r="AP27" s="675" t="s">
        <v>304</v>
      </c>
      <c r="AQ27" s="676"/>
      <c r="AR27" s="676"/>
      <c r="AS27" s="676"/>
      <c r="AT27" s="676"/>
      <c r="AU27" s="676"/>
      <c r="AV27" s="676"/>
      <c r="AW27" s="676"/>
      <c r="AX27" s="676"/>
      <c r="AY27" s="676"/>
      <c r="AZ27" s="676"/>
      <c r="BA27" s="676"/>
      <c r="BB27" s="676"/>
      <c r="BC27" s="676"/>
      <c r="BD27" s="676"/>
      <c r="BE27" s="676"/>
      <c r="BF27" s="677"/>
      <c r="BG27" s="678">
        <v>1852836</v>
      </c>
      <c r="BH27" s="679"/>
      <c r="BI27" s="679"/>
      <c r="BJ27" s="679"/>
      <c r="BK27" s="679"/>
      <c r="BL27" s="679"/>
      <c r="BM27" s="679"/>
      <c r="BN27" s="680"/>
      <c r="BO27" s="715">
        <v>100</v>
      </c>
      <c r="BP27" s="715"/>
      <c r="BQ27" s="715"/>
      <c r="BR27" s="715"/>
      <c r="BS27" s="684">
        <v>30055</v>
      </c>
      <c r="BT27" s="679"/>
      <c r="BU27" s="679"/>
      <c r="BV27" s="679"/>
      <c r="BW27" s="679"/>
      <c r="BX27" s="679"/>
      <c r="BY27" s="679"/>
      <c r="BZ27" s="679"/>
      <c r="CA27" s="679"/>
      <c r="CB27" s="722"/>
      <c r="CD27" s="711" t="s">
        <v>305</v>
      </c>
      <c r="CE27" s="712"/>
      <c r="CF27" s="712"/>
      <c r="CG27" s="712"/>
      <c r="CH27" s="712"/>
      <c r="CI27" s="712"/>
      <c r="CJ27" s="712"/>
      <c r="CK27" s="712"/>
      <c r="CL27" s="712"/>
      <c r="CM27" s="712"/>
      <c r="CN27" s="712"/>
      <c r="CO27" s="712"/>
      <c r="CP27" s="712"/>
      <c r="CQ27" s="713"/>
      <c r="CR27" s="678">
        <v>252101</v>
      </c>
      <c r="CS27" s="697"/>
      <c r="CT27" s="697"/>
      <c r="CU27" s="697"/>
      <c r="CV27" s="697"/>
      <c r="CW27" s="697"/>
      <c r="CX27" s="697"/>
      <c r="CY27" s="698"/>
      <c r="CZ27" s="681">
        <v>4.7</v>
      </c>
      <c r="DA27" s="699"/>
      <c r="DB27" s="699"/>
      <c r="DC27" s="700"/>
      <c r="DD27" s="684">
        <v>81994</v>
      </c>
      <c r="DE27" s="697"/>
      <c r="DF27" s="697"/>
      <c r="DG27" s="697"/>
      <c r="DH27" s="697"/>
      <c r="DI27" s="697"/>
      <c r="DJ27" s="697"/>
      <c r="DK27" s="698"/>
      <c r="DL27" s="684">
        <v>81994</v>
      </c>
      <c r="DM27" s="697"/>
      <c r="DN27" s="697"/>
      <c r="DO27" s="697"/>
      <c r="DP27" s="697"/>
      <c r="DQ27" s="697"/>
      <c r="DR27" s="697"/>
      <c r="DS27" s="697"/>
      <c r="DT27" s="697"/>
      <c r="DU27" s="697"/>
      <c r="DV27" s="698"/>
      <c r="DW27" s="681">
        <v>3.1</v>
      </c>
      <c r="DX27" s="699"/>
      <c r="DY27" s="699"/>
      <c r="DZ27" s="699"/>
      <c r="EA27" s="699"/>
      <c r="EB27" s="699"/>
      <c r="EC27" s="714"/>
    </row>
    <row r="28" spans="2:133" ht="11.25" customHeight="1" x14ac:dyDescent="0.2">
      <c r="B28" s="675" t="s">
        <v>306</v>
      </c>
      <c r="C28" s="676"/>
      <c r="D28" s="676"/>
      <c r="E28" s="676"/>
      <c r="F28" s="676"/>
      <c r="G28" s="676"/>
      <c r="H28" s="676"/>
      <c r="I28" s="676"/>
      <c r="J28" s="676"/>
      <c r="K28" s="676"/>
      <c r="L28" s="676"/>
      <c r="M28" s="676"/>
      <c r="N28" s="676"/>
      <c r="O28" s="676"/>
      <c r="P28" s="676"/>
      <c r="Q28" s="677"/>
      <c r="R28" s="678">
        <v>33804</v>
      </c>
      <c r="S28" s="679"/>
      <c r="T28" s="679"/>
      <c r="U28" s="679"/>
      <c r="V28" s="679"/>
      <c r="W28" s="679"/>
      <c r="X28" s="679"/>
      <c r="Y28" s="680"/>
      <c r="Z28" s="715">
        <v>0.6</v>
      </c>
      <c r="AA28" s="715"/>
      <c r="AB28" s="715"/>
      <c r="AC28" s="715"/>
      <c r="AD28" s="716">
        <v>707</v>
      </c>
      <c r="AE28" s="716"/>
      <c r="AF28" s="716"/>
      <c r="AG28" s="716"/>
      <c r="AH28" s="716"/>
      <c r="AI28" s="716"/>
      <c r="AJ28" s="716"/>
      <c r="AK28" s="716"/>
      <c r="AL28" s="681">
        <v>0</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307</v>
      </c>
      <c r="CE28" s="712"/>
      <c r="CF28" s="712"/>
      <c r="CG28" s="712"/>
      <c r="CH28" s="712"/>
      <c r="CI28" s="712"/>
      <c r="CJ28" s="712"/>
      <c r="CK28" s="712"/>
      <c r="CL28" s="712"/>
      <c r="CM28" s="712"/>
      <c r="CN28" s="712"/>
      <c r="CO28" s="712"/>
      <c r="CP28" s="712"/>
      <c r="CQ28" s="713"/>
      <c r="CR28" s="678">
        <v>313663</v>
      </c>
      <c r="CS28" s="679"/>
      <c r="CT28" s="679"/>
      <c r="CU28" s="679"/>
      <c r="CV28" s="679"/>
      <c r="CW28" s="679"/>
      <c r="CX28" s="679"/>
      <c r="CY28" s="680"/>
      <c r="CZ28" s="681">
        <v>5.9</v>
      </c>
      <c r="DA28" s="699"/>
      <c r="DB28" s="699"/>
      <c r="DC28" s="700"/>
      <c r="DD28" s="684">
        <v>307128</v>
      </c>
      <c r="DE28" s="679"/>
      <c r="DF28" s="679"/>
      <c r="DG28" s="679"/>
      <c r="DH28" s="679"/>
      <c r="DI28" s="679"/>
      <c r="DJ28" s="679"/>
      <c r="DK28" s="680"/>
      <c r="DL28" s="684">
        <v>307128</v>
      </c>
      <c r="DM28" s="679"/>
      <c r="DN28" s="679"/>
      <c r="DO28" s="679"/>
      <c r="DP28" s="679"/>
      <c r="DQ28" s="679"/>
      <c r="DR28" s="679"/>
      <c r="DS28" s="679"/>
      <c r="DT28" s="679"/>
      <c r="DU28" s="679"/>
      <c r="DV28" s="680"/>
      <c r="DW28" s="681">
        <v>11.5</v>
      </c>
      <c r="DX28" s="699"/>
      <c r="DY28" s="699"/>
      <c r="DZ28" s="699"/>
      <c r="EA28" s="699"/>
      <c r="EB28" s="699"/>
      <c r="EC28" s="714"/>
    </row>
    <row r="29" spans="2:133" ht="11.25" customHeight="1" x14ac:dyDescent="0.2">
      <c r="B29" s="675" t="s">
        <v>308</v>
      </c>
      <c r="C29" s="676"/>
      <c r="D29" s="676"/>
      <c r="E29" s="676"/>
      <c r="F29" s="676"/>
      <c r="G29" s="676"/>
      <c r="H29" s="676"/>
      <c r="I29" s="676"/>
      <c r="J29" s="676"/>
      <c r="K29" s="676"/>
      <c r="L29" s="676"/>
      <c r="M29" s="676"/>
      <c r="N29" s="676"/>
      <c r="O29" s="676"/>
      <c r="P29" s="676"/>
      <c r="Q29" s="677"/>
      <c r="R29" s="678">
        <v>82756</v>
      </c>
      <c r="S29" s="679"/>
      <c r="T29" s="679"/>
      <c r="U29" s="679"/>
      <c r="V29" s="679"/>
      <c r="W29" s="679"/>
      <c r="X29" s="679"/>
      <c r="Y29" s="680"/>
      <c r="Z29" s="715">
        <v>1.5</v>
      </c>
      <c r="AA29" s="715"/>
      <c r="AB29" s="715"/>
      <c r="AC29" s="715"/>
      <c r="AD29" s="716">
        <v>1157</v>
      </c>
      <c r="AE29" s="716"/>
      <c r="AF29" s="716"/>
      <c r="AG29" s="716"/>
      <c r="AH29" s="716"/>
      <c r="AI29" s="716"/>
      <c r="AJ29" s="716"/>
      <c r="AK29" s="716"/>
      <c r="AL29" s="681">
        <v>0</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309</v>
      </c>
      <c r="CE29" s="764"/>
      <c r="CF29" s="711" t="s">
        <v>310</v>
      </c>
      <c r="CG29" s="712"/>
      <c r="CH29" s="712"/>
      <c r="CI29" s="712"/>
      <c r="CJ29" s="712"/>
      <c r="CK29" s="712"/>
      <c r="CL29" s="712"/>
      <c r="CM29" s="712"/>
      <c r="CN29" s="712"/>
      <c r="CO29" s="712"/>
      <c r="CP29" s="712"/>
      <c r="CQ29" s="713"/>
      <c r="CR29" s="678">
        <v>313663</v>
      </c>
      <c r="CS29" s="697"/>
      <c r="CT29" s="697"/>
      <c r="CU29" s="697"/>
      <c r="CV29" s="697"/>
      <c r="CW29" s="697"/>
      <c r="CX29" s="697"/>
      <c r="CY29" s="698"/>
      <c r="CZ29" s="681">
        <v>5.9</v>
      </c>
      <c r="DA29" s="699"/>
      <c r="DB29" s="699"/>
      <c r="DC29" s="700"/>
      <c r="DD29" s="684">
        <v>307128</v>
      </c>
      <c r="DE29" s="697"/>
      <c r="DF29" s="697"/>
      <c r="DG29" s="697"/>
      <c r="DH29" s="697"/>
      <c r="DI29" s="697"/>
      <c r="DJ29" s="697"/>
      <c r="DK29" s="698"/>
      <c r="DL29" s="684">
        <v>307128</v>
      </c>
      <c r="DM29" s="697"/>
      <c r="DN29" s="697"/>
      <c r="DO29" s="697"/>
      <c r="DP29" s="697"/>
      <c r="DQ29" s="697"/>
      <c r="DR29" s="697"/>
      <c r="DS29" s="697"/>
      <c r="DT29" s="697"/>
      <c r="DU29" s="697"/>
      <c r="DV29" s="698"/>
      <c r="DW29" s="681">
        <v>11.5</v>
      </c>
      <c r="DX29" s="699"/>
      <c r="DY29" s="699"/>
      <c r="DZ29" s="699"/>
      <c r="EA29" s="699"/>
      <c r="EB29" s="699"/>
      <c r="EC29" s="714"/>
    </row>
    <row r="30" spans="2:133" ht="11.25" customHeight="1" x14ac:dyDescent="0.2">
      <c r="B30" s="675" t="s">
        <v>311</v>
      </c>
      <c r="C30" s="676"/>
      <c r="D30" s="676"/>
      <c r="E30" s="676"/>
      <c r="F30" s="676"/>
      <c r="G30" s="676"/>
      <c r="H30" s="676"/>
      <c r="I30" s="676"/>
      <c r="J30" s="676"/>
      <c r="K30" s="676"/>
      <c r="L30" s="676"/>
      <c r="M30" s="676"/>
      <c r="N30" s="676"/>
      <c r="O30" s="676"/>
      <c r="P30" s="676"/>
      <c r="Q30" s="677"/>
      <c r="R30" s="678">
        <v>6086</v>
      </c>
      <c r="S30" s="679"/>
      <c r="T30" s="679"/>
      <c r="U30" s="679"/>
      <c r="V30" s="679"/>
      <c r="W30" s="679"/>
      <c r="X30" s="679"/>
      <c r="Y30" s="680"/>
      <c r="Z30" s="715">
        <v>0.1</v>
      </c>
      <c r="AA30" s="715"/>
      <c r="AB30" s="715"/>
      <c r="AC30" s="715"/>
      <c r="AD30" s="716" t="s">
        <v>237</v>
      </c>
      <c r="AE30" s="716"/>
      <c r="AF30" s="716"/>
      <c r="AG30" s="716"/>
      <c r="AH30" s="716"/>
      <c r="AI30" s="716"/>
      <c r="AJ30" s="716"/>
      <c r="AK30" s="716"/>
      <c r="AL30" s="681" t="s">
        <v>243</v>
      </c>
      <c r="AM30" s="682"/>
      <c r="AN30" s="682"/>
      <c r="AO30" s="717"/>
      <c r="AP30" s="739" t="s">
        <v>225</v>
      </c>
      <c r="AQ30" s="740"/>
      <c r="AR30" s="740"/>
      <c r="AS30" s="740"/>
      <c r="AT30" s="740"/>
      <c r="AU30" s="740"/>
      <c r="AV30" s="740"/>
      <c r="AW30" s="740"/>
      <c r="AX30" s="740"/>
      <c r="AY30" s="740"/>
      <c r="AZ30" s="740"/>
      <c r="BA30" s="740"/>
      <c r="BB30" s="740"/>
      <c r="BC30" s="740"/>
      <c r="BD30" s="740"/>
      <c r="BE30" s="740"/>
      <c r="BF30" s="741"/>
      <c r="BG30" s="739" t="s">
        <v>312</v>
      </c>
      <c r="BH30" s="752"/>
      <c r="BI30" s="752"/>
      <c r="BJ30" s="752"/>
      <c r="BK30" s="752"/>
      <c r="BL30" s="752"/>
      <c r="BM30" s="752"/>
      <c r="BN30" s="752"/>
      <c r="BO30" s="752"/>
      <c r="BP30" s="752"/>
      <c r="BQ30" s="753"/>
      <c r="BR30" s="739" t="s">
        <v>313</v>
      </c>
      <c r="BS30" s="752"/>
      <c r="BT30" s="752"/>
      <c r="BU30" s="752"/>
      <c r="BV30" s="752"/>
      <c r="BW30" s="752"/>
      <c r="BX30" s="752"/>
      <c r="BY30" s="752"/>
      <c r="BZ30" s="752"/>
      <c r="CA30" s="752"/>
      <c r="CB30" s="753"/>
      <c r="CD30" s="765"/>
      <c r="CE30" s="766"/>
      <c r="CF30" s="711" t="s">
        <v>314</v>
      </c>
      <c r="CG30" s="712"/>
      <c r="CH30" s="712"/>
      <c r="CI30" s="712"/>
      <c r="CJ30" s="712"/>
      <c r="CK30" s="712"/>
      <c r="CL30" s="712"/>
      <c r="CM30" s="712"/>
      <c r="CN30" s="712"/>
      <c r="CO30" s="712"/>
      <c r="CP30" s="712"/>
      <c r="CQ30" s="713"/>
      <c r="CR30" s="678">
        <v>294890</v>
      </c>
      <c r="CS30" s="679"/>
      <c r="CT30" s="679"/>
      <c r="CU30" s="679"/>
      <c r="CV30" s="679"/>
      <c r="CW30" s="679"/>
      <c r="CX30" s="679"/>
      <c r="CY30" s="680"/>
      <c r="CZ30" s="681">
        <v>5.5</v>
      </c>
      <c r="DA30" s="699"/>
      <c r="DB30" s="699"/>
      <c r="DC30" s="700"/>
      <c r="DD30" s="684">
        <v>288355</v>
      </c>
      <c r="DE30" s="679"/>
      <c r="DF30" s="679"/>
      <c r="DG30" s="679"/>
      <c r="DH30" s="679"/>
      <c r="DI30" s="679"/>
      <c r="DJ30" s="679"/>
      <c r="DK30" s="680"/>
      <c r="DL30" s="684">
        <v>288355</v>
      </c>
      <c r="DM30" s="679"/>
      <c r="DN30" s="679"/>
      <c r="DO30" s="679"/>
      <c r="DP30" s="679"/>
      <c r="DQ30" s="679"/>
      <c r="DR30" s="679"/>
      <c r="DS30" s="679"/>
      <c r="DT30" s="679"/>
      <c r="DU30" s="679"/>
      <c r="DV30" s="680"/>
      <c r="DW30" s="681">
        <v>10.8</v>
      </c>
      <c r="DX30" s="699"/>
      <c r="DY30" s="699"/>
      <c r="DZ30" s="699"/>
      <c r="EA30" s="699"/>
      <c r="EB30" s="699"/>
      <c r="EC30" s="714"/>
    </row>
    <row r="31" spans="2:133" ht="11.25" customHeight="1" x14ac:dyDescent="0.2">
      <c r="B31" s="675" t="s">
        <v>315</v>
      </c>
      <c r="C31" s="676"/>
      <c r="D31" s="676"/>
      <c r="E31" s="676"/>
      <c r="F31" s="676"/>
      <c r="G31" s="676"/>
      <c r="H31" s="676"/>
      <c r="I31" s="676"/>
      <c r="J31" s="676"/>
      <c r="K31" s="676"/>
      <c r="L31" s="676"/>
      <c r="M31" s="676"/>
      <c r="N31" s="676"/>
      <c r="O31" s="676"/>
      <c r="P31" s="676"/>
      <c r="Q31" s="677"/>
      <c r="R31" s="678">
        <v>210843</v>
      </c>
      <c r="S31" s="679"/>
      <c r="T31" s="679"/>
      <c r="U31" s="679"/>
      <c r="V31" s="679"/>
      <c r="W31" s="679"/>
      <c r="X31" s="679"/>
      <c r="Y31" s="680"/>
      <c r="Z31" s="715">
        <v>3.9</v>
      </c>
      <c r="AA31" s="715"/>
      <c r="AB31" s="715"/>
      <c r="AC31" s="715"/>
      <c r="AD31" s="716" t="s">
        <v>237</v>
      </c>
      <c r="AE31" s="716"/>
      <c r="AF31" s="716"/>
      <c r="AG31" s="716"/>
      <c r="AH31" s="716"/>
      <c r="AI31" s="716"/>
      <c r="AJ31" s="716"/>
      <c r="AK31" s="716"/>
      <c r="AL31" s="681" t="s">
        <v>237</v>
      </c>
      <c r="AM31" s="682"/>
      <c r="AN31" s="682"/>
      <c r="AO31" s="717"/>
      <c r="AP31" s="754" t="s">
        <v>316</v>
      </c>
      <c r="AQ31" s="755"/>
      <c r="AR31" s="755"/>
      <c r="AS31" s="755"/>
      <c r="AT31" s="760" t="s">
        <v>317</v>
      </c>
      <c r="AU31" s="231"/>
      <c r="AV31" s="231"/>
      <c r="AW31" s="231"/>
      <c r="AX31" s="744" t="s">
        <v>190</v>
      </c>
      <c r="AY31" s="745"/>
      <c r="AZ31" s="745"/>
      <c r="BA31" s="745"/>
      <c r="BB31" s="745"/>
      <c r="BC31" s="745"/>
      <c r="BD31" s="745"/>
      <c r="BE31" s="745"/>
      <c r="BF31" s="746"/>
      <c r="BG31" s="747">
        <v>98.3</v>
      </c>
      <c r="BH31" s="748"/>
      <c r="BI31" s="748"/>
      <c r="BJ31" s="748"/>
      <c r="BK31" s="748"/>
      <c r="BL31" s="748"/>
      <c r="BM31" s="749">
        <v>94.4</v>
      </c>
      <c r="BN31" s="748"/>
      <c r="BO31" s="748"/>
      <c r="BP31" s="748"/>
      <c r="BQ31" s="750"/>
      <c r="BR31" s="747">
        <v>98.3</v>
      </c>
      <c r="BS31" s="748"/>
      <c r="BT31" s="748"/>
      <c r="BU31" s="748"/>
      <c r="BV31" s="748"/>
      <c r="BW31" s="748"/>
      <c r="BX31" s="749">
        <v>93.5</v>
      </c>
      <c r="BY31" s="748"/>
      <c r="BZ31" s="748"/>
      <c r="CA31" s="748"/>
      <c r="CB31" s="750"/>
      <c r="CD31" s="765"/>
      <c r="CE31" s="766"/>
      <c r="CF31" s="711" t="s">
        <v>318</v>
      </c>
      <c r="CG31" s="712"/>
      <c r="CH31" s="712"/>
      <c r="CI31" s="712"/>
      <c r="CJ31" s="712"/>
      <c r="CK31" s="712"/>
      <c r="CL31" s="712"/>
      <c r="CM31" s="712"/>
      <c r="CN31" s="712"/>
      <c r="CO31" s="712"/>
      <c r="CP31" s="712"/>
      <c r="CQ31" s="713"/>
      <c r="CR31" s="678">
        <v>18773</v>
      </c>
      <c r="CS31" s="697"/>
      <c r="CT31" s="697"/>
      <c r="CU31" s="697"/>
      <c r="CV31" s="697"/>
      <c r="CW31" s="697"/>
      <c r="CX31" s="697"/>
      <c r="CY31" s="698"/>
      <c r="CZ31" s="681">
        <v>0.4</v>
      </c>
      <c r="DA31" s="699"/>
      <c r="DB31" s="699"/>
      <c r="DC31" s="700"/>
      <c r="DD31" s="684">
        <v>18773</v>
      </c>
      <c r="DE31" s="697"/>
      <c r="DF31" s="697"/>
      <c r="DG31" s="697"/>
      <c r="DH31" s="697"/>
      <c r="DI31" s="697"/>
      <c r="DJ31" s="697"/>
      <c r="DK31" s="698"/>
      <c r="DL31" s="684">
        <v>18773</v>
      </c>
      <c r="DM31" s="697"/>
      <c r="DN31" s="697"/>
      <c r="DO31" s="697"/>
      <c r="DP31" s="697"/>
      <c r="DQ31" s="697"/>
      <c r="DR31" s="697"/>
      <c r="DS31" s="697"/>
      <c r="DT31" s="697"/>
      <c r="DU31" s="697"/>
      <c r="DV31" s="698"/>
      <c r="DW31" s="681">
        <v>0.7</v>
      </c>
      <c r="DX31" s="699"/>
      <c r="DY31" s="699"/>
      <c r="DZ31" s="699"/>
      <c r="EA31" s="699"/>
      <c r="EB31" s="699"/>
      <c r="EC31" s="714"/>
    </row>
    <row r="32" spans="2:133" ht="11.25" customHeight="1" x14ac:dyDescent="0.2">
      <c r="B32" s="769" t="s">
        <v>319</v>
      </c>
      <c r="C32" s="770"/>
      <c r="D32" s="770"/>
      <c r="E32" s="770"/>
      <c r="F32" s="770"/>
      <c r="G32" s="770"/>
      <c r="H32" s="770"/>
      <c r="I32" s="770"/>
      <c r="J32" s="770"/>
      <c r="K32" s="770"/>
      <c r="L32" s="770"/>
      <c r="M32" s="770"/>
      <c r="N32" s="770"/>
      <c r="O32" s="770"/>
      <c r="P32" s="770"/>
      <c r="Q32" s="771"/>
      <c r="R32" s="678" t="s">
        <v>237</v>
      </c>
      <c r="S32" s="679"/>
      <c r="T32" s="679"/>
      <c r="U32" s="679"/>
      <c r="V32" s="679"/>
      <c r="W32" s="679"/>
      <c r="X32" s="679"/>
      <c r="Y32" s="680"/>
      <c r="Z32" s="715" t="s">
        <v>237</v>
      </c>
      <c r="AA32" s="715"/>
      <c r="AB32" s="715"/>
      <c r="AC32" s="715"/>
      <c r="AD32" s="716" t="s">
        <v>237</v>
      </c>
      <c r="AE32" s="716"/>
      <c r="AF32" s="716"/>
      <c r="AG32" s="716"/>
      <c r="AH32" s="716"/>
      <c r="AI32" s="716"/>
      <c r="AJ32" s="716"/>
      <c r="AK32" s="716"/>
      <c r="AL32" s="681" t="s">
        <v>237</v>
      </c>
      <c r="AM32" s="682"/>
      <c r="AN32" s="682"/>
      <c r="AO32" s="717"/>
      <c r="AP32" s="756"/>
      <c r="AQ32" s="757"/>
      <c r="AR32" s="757"/>
      <c r="AS32" s="757"/>
      <c r="AT32" s="761"/>
      <c r="AU32" s="230" t="s">
        <v>320</v>
      </c>
      <c r="AV32" s="230"/>
      <c r="AW32" s="230"/>
      <c r="AX32" s="675" t="s">
        <v>321</v>
      </c>
      <c r="AY32" s="676"/>
      <c r="AZ32" s="676"/>
      <c r="BA32" s="676"/>
      <c r="BB32" s="676"/>
      <c r="BC32" s="676"/>
      <c r="BD32" s="676"/>
      <c r="BE32" s="676"/>
      <c r="BF32" s="677"/>
      <c r="BG32" s="751">
        <v>98.5</v>
      </c>
      <c r="BH32" s="697"/>
      <c r="BI32" s="697"/>
      <c r="BJ32" s="697"/>
      <c r="BK32" s="697"/>
      <c r="BL32" s="697"/>
      <c r="BM32" s="682">
        <v>94.8</v>
      </c>
      <c r="BN32" s="743"/>
      <c r="BO32" s="743"/>
      <c r="BP32" s="743"/>
      <c r="BQ32" s="721"/>
      <c r="BR32" s="751">
        <v>98.5</v>
      </c>
      <c r="BS32" s="697"/>
      <c r="BT32" s="697"/>
      <c r="BU32" s="697"/>
      <c r="BV32" s="697"/>
      <c r="BW32" s="697"/>
      <c r="BX32" s="682">
        <v>94</v>
      </c>
      <c r="BY32" s="743"/>
      <c r="BZ32" s="743"/>
      <c r="CA32" s="743"/>
      <c r="CB32" s="721"/>
      <c r="CD32" s="767"/>
      <c r="CE32" s="768"/>
      <c r="CF32" s="711" t="s">
        <v>322</v>
      </c>
      <c r="CG32" s="712"/>
      <c r="CH32" s="712"/>
      <c r="CI32" s="712"/>
      <c r="CJ32" s="712"/>
      <c r="CK32" s="712"/>
      <c r="CL32" s="712"/>
      <c r="CM32" s="712"/>
      <c r="CN32" s="712"/>
      <c r="CO32" s="712"/>
      <c r="CP32" s="712"/>
      <c r="CQ32" s="713"/>
      <c r="CR32" s="678" t="s">
        <v>243</v>
      </c>
      <c r="CS32" s="679"/>
      <c r="CT32" s="679"/>
      <c r="CU32" s="679"/>
      <c r="CV32" s="679"/>
      <c r="CW32" s="679"/>
      <c r="CX32" s="679"/>
      <c r="CY32" s="680"/>
      <c r="CZ32" s="681" t="s">
        <v>237</v>
      </c>
      <c r="DA32" s="699"/>
      <c r="DB32" s="699"/>
      <c r="DC32" s="700"/>
      <c r="DD32" s="684" t="s">
        <v>243</v>
      </c>
      <c r="DE32" s="679"/>
      <c r="DF32" s="679"/>
      <c r="DG32" s="679"/>
      <c r="DH32" s="679"/>
      <c r="DI32" s="679"/>
      <c r="DJ32" s="679"/>
      <c r="DK32" s="680"/>
      <c r="DL32" s="684" t="s">
        <v>243</v>
      </c>
      <c r="DM32" s="679"/>
      <c r="DN32" s="679"/>
      <c r="DO32" s="679"/>
      <c r="DP32" s="679"/>
      <c r="DQ32" s="679"/>
      <c r="DR32" s="679"/>
      <c r="DS32" s="679"/>
      <c r="DT32" s="679"/>
      <c r="DU32" s="679"/>
      <c r="DV32" s="680"/>
      <c r="DW32" s="681" t="s">
        <v>243</v>
      </c>
      <c r="DX32" s="699"/>
      <c r="DY32" s="699"/>
      <c r="DZ32" s="699"/>
      <c r="EA32" s="699"/>
      <c r="EB32" s="699"/>
      <c r="EC32" s="714"/>
    </row>
    <row r="33" spans="2:133" ht="11.25" customHeight="1" x14ac:dyDescent="0.2">
      <c r="B33" s="675" t="s">
        <v>323</v>
      </c>
      <c r="C33" s="676"/>
      <c r="D33" s="676"/>
      <c r="E33" s="676"/>
      <c r="F33" s="676"/>
      <c r="G33" s="676"/>
      <c r="H33" s="676"/>
      <c r="I33" s="676"/>
      <c r="J33" s="676"/>
      <c r="K33" s="676"/>
      <c r="L33" s="676"/>
      <c r="M33" s="676"/>
      <c r="N33" s="676"/>
      <c r="O33" s="676"/>
      <c r="P33" s="676"/>
      <c r="Q33" s="677"/>
      <c r="R33" s="678">
        <v>167605</v>
      </c>
      <c r="S33" s="679"/>
      <c r="T33" s="679"/>
      <c r="U33" s="679"/>
      <c r="V33" s="679"/>
      <c r="W33" s="679"/>
      <c r="X33" s="679"/>
      <c r="Y33" s="680"/>
      <c r="Z33" s="715">
        <v>3.1</v>
      </c>
      <c r="AA33" s="715"/>
      <c r="AB33" s="715"/>
      <c r="AC33" s="715"/>
      <c r="AD33" s="716" t="s">
        <v>237</v>
      </c>
      <c r="AE33" s="716"/>
      <c r="AF33" s="716"/>
      <c r="AG33" s="716"/>
      <c r="AH33" s="716"/>
      <c r="AI33" s="716"/>
      <c r="AJ33" s="716"/>
      <c r="AK33" s="716"/>
      <c r="AL33" s="681" t="s">
        <v>243</v>
      </c>
      <c r="AM33" s="682"/>
      <c r="AN33" s="682"/>
      <c r="AO33" s="717"/>
      <c r="AP33" s="758"/>
      <c r="AQ33" s="759"/>
      <c r="AR33" s="759"/>
      <c r="AS33" s="759"/>
      <c r="AT33" s="762"/>
      <c r="AU33" s="232"/>
      <c r="AV33" s="232"/>
      <c r="AW33" s="232"/>
      <c r="AX33" s="659" t="s">
        <v>324</v>
      </c>
      <c r="AY33" s="660"/>
      <c r="AZ33" s="660"/>
      <c r="BA33" s="660"/>
      <c r="BB33" s="660"/>
      <c r="BC33" s="660"/>
      <c r="BD33" s="660"/>
      <c r="BE33" s="660"/>
      <c r="BF33" s="661"/>
      <c r="BG33" s="742">
        <v>97.9</v>
      </c>
      <c r="BH33" s="663"/>
      <c r="BI33" s="663"/>
      <c r="BJ33" s="663"/>
      <c r="BK33" s="663"/>
      <c r="BL33" s="663"/>
      <c r="BM33" s="706">
        <v>93</v>
      </c>
      <c r="BN33" s="663"/>
      <c r="BO33" s="663"/>
      <c r="BP33" s="663"/>
      <c r="BQ33" s="727"/>
      <c r="BR33" s="742">
        <v>97.8</v>
      </c>
      <c r="BS33" s="663"/>
      <c r="BT33" s="663"/>
      <c r="BU33" s="663"/>
      <c r="BV33" s="663"/>
      <c r="BW33" s="663"/>
      <c r="BX33" s="706">
        <v>91.8</v>
      </c>
      <c r="BY33" s="663"/>
      <c r="BZ33" s="663"/>
      <c r="CA33" s="663"/>
      <c r="CB33" s="727"/>
      <c r="CD33" s="711" t="s">
        <v>325</v>
      </c>
      <c r="CE33" s="712"/>
      <c r="CF33" s="712"/>
      <c r="CG33" s="712"/>
      <c r="CH33" s="712"/>
      <c r="CI33" s="712"/>
      <c r="CJ33" s="712"/>
      <c r="CK33" s="712"/>
      <c r="CL33" s="712"/>
      <c r="CM33" s="712"/>
      <c r="CN33" s="712"/>
      <c r="CO33" s="712"/>
      <c r="CP33" s="712"/>
      <c r="CQ33" s="713"/>
      <c r="CR33" s="678">
        <v>3335547</v>
      </c>
      <c r="CS33" s="697"/>
      <c r="CT33" s="697"/>
      <c r="CU33" s="697"/>
      <c r="CV33" s="697"/>
      <c r="CW33" s="697"/>
      <c r="CX33" s="697"/>
      <c r="CY33" s="698"/>
      <c r="CZ33" s="681">
        <v>62.6</v>
      </c>
      <c r="DA33" s="699"/>
      <c r="DB33" s="699"/>
      <c r="DC33" s="700"/>
      <c r="DD33" s="684">
        <v>1823973</v>
      </c>
      <c r="DE33" s="697"/>
      <c r="DF33" s="697"/>
      <c r="DG33" s="697"/>
      <c r="DH33" s="697"/>
      <c r="DI33" s="697"/>
      <c r="DJ33" s="697"/>
      <c r="DK33" s="698"/>
      <c r="DL33" s="684">
        <v>1392388</v>
      </c>
      <c r="DM33" s="697"/>
      <c r="DN33" s="697"/>
      <c r="DO33" s="697"/>
      <c r="DP33" s="697"/>
      <c r="DQ33" s="697"/>
      <c r="DR33" s="697"/>
      <c r="DS33" s="697"/>
      <c r="DT33" s="697"/>
      <c r="DU33" s="697"/>
      <c r="DV33" s="698"/>
      <c r="DW33" s="681">
        <v>52.2</v>
      </c>
      <c r="DX33" s="699"/>
      <c r="DY33" s="699"/>
      <c r="DZ33" s="699"/>
      <c r="EA33" s="699"/>
      <c r="EB33" s="699"/>
      <c r="EC33" s="714"/>
    </row>
    <row r="34" spans="2:133" ht="11.25" customHeight="1" x14ac:dyDescent="0.2">
      <c r="B34" s="675" t="s">
        <v>326</v>
      </c>
      <c r="C34" s="676"/>
      <c r="D34" s="676"/>
      <c r="E34" s="676"/>
      <c r="F34" s="676"/>
      <c r="G34" s="676"/>
      <c r="H34" s="676"/>
      <c r="I34" s="676"/>
      <c r="J34" s="676"/>
      <c r="K34" s="676"/>
      <c r="L34" s="676"/>
      <c r="M34" s="676"/>
      <c r="N34" s="676"/>
      <c r="O34" s="676"/>
      <c r="P34" s="676"/>
      <c r="Q34" s="677"/>
      <c r="R34" s="678">
        <v>11704</v>
      </c>
      <c r="S34" s="679"/>
      <c r="T34" s="679"/>
      <c r="U34" s="679"/>
      <c r="V34" s="679"/>
      <c r="W34" s="679"/>
      <c r="X34" s="679"/>
      <c r="Y34" s="680"/>
      <c r="Z34" s="715">
        <v>0.2</v>
      </c>
      <c r="AA34" s="715"/>
      <c r="AB34" s="715"/>
      <c r="AC34" s="715"/>
      <c r="AD34" s="716">
        <v>9837</v>
      </c>
      <c r="AE34" s="716"/>
      <c r="AF34" s="716"/>
      <c r="AG34" s="716"/>
      <c r="AH34" s="716"/>
      <c r="AI34" s="716"/>
      <c r="AJ34" s="716"/>
      <c r="AK34" s="716"/>
      <c r="AL34" s="681">
        <v>0.4</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327</v>
      </c>
      <c r="CE34" s="712"/>
      <c r="CF34" s="712"/>
      <c r="CG34" s="712"/>
      <c r="CH34" s="712"/>
      <c r="CI34" s="712"/>
      <c r="CJ34" s="712"/>
      <c r="CK34" s="712"/>
      <c r="CL34" s="712"/>
      <c r="CM34" s="712"/>
      <c r="CN34" s="712"/>
      <c r="CO34" s="712"/>
      <c r="CP34" s="712"/>
      <c r="CQ34" s="713"/>
      <c r="CR34" s="678">
        <v>867969</v>
      </c>
      <c r="CS34" s="679"/>
      <c r="CT34" s="679"/>
      <c r="CU34" s="679"/>
      <c r="CV34" s="679"/>
      <c r="CW34" s="679"/>
      <c r="CX34" s="679"/>
      <c r="CY34" s="680"/>
      <c r="CZ34" s="681">
        <v>16.3</v>
      </c>
      <c r="DA34" s="699"/>
      <c r="DB34" s="699"/>
      <c r="DC34" s="700"/>
      <c r="DD34" s="684">
        <v>714127</v>
      </c>
      <c r="DE34" s="679"/>
      <c r="DF34" s="679"/>
      <c r="DG34" s="679"/>
      <c r="DH34" s="679"/>
      <c r="DI34" s="679"/>
      <c r="DJ34" s="679"/>
      <c r="DK34" s="680"/>
      <c r="DL34" s="684">
        <v>654561</v>
      </c>
      <c r="DM34" s="679"/>
      <c r="DN34" s="679"/>
      <c r="DO34" s="679"/>
      <c r="DP34" s="679"/>
      <c r="DQ34" s="679"/>
      <c r="DR34" s="679"/>
      <c r="DS34" s="679"/>
      <c r="DT34" s="679"/>
      <c r="DU34" s="679"/>
      <c r="DV34" s="680"/>
      <c r="DW34" s="681">
        <v>24.5</v>
      </c>
      <c r="DX34" s="699"/>
      <c r="DY34" s="699"/>
      <c r="DZ34" s="699"/>
      <c r="EA34" s="699"/>
      <c r="EB34" s="699"/>
      <c r="EC34" s="714"/>
    </row>
    <row r="35" spans="2:133" ht="11.25" customHeight="1" x14ac:dyDescent="0.2">
      <c r="B35" s="675" t="s">
        <v>328</v>
      </c>
      <c r="C35" s="676"/>
      <c r="D35" s="676"/>
      <c r="E35" s="676"/>
      <c r="F35" s="676"/>
      <c r="G35" s="676"/>
      <c r="H35" s="676"/>
      <c r="I35" s="676"/>
      <c r="J35" s="676"/>
      <c r="K35" s="676"/>
      <c r="L35" s="676"/>
      <c r="M35" s="676"/>
      <c r="N35" s="676"/>
      <c r="O35" s="676"/>
      <c r="P35" s="676"/>
      <c r="Q35" s="677"/>
      <c r="R35" s="678">
        <v>960116</v>
      </c>
      <c r="S35" s="679"/>
      <c r="T35" s="679"/>
      <c r="U35" s="679"/>
      <c r="V35" s="679"/>
      <c r="W35" s="679"/>
      <c r="X35" s="679"/>
      <c r="Y35" s="680"/>
      <c r="Z35" s="715">
        <v>17.5</v>
      </c>
      <c r="AA35" s="715"/>
      <c r="AB35" s="715"/>
      <c r="AC35" s="715"/>
      <c r="AD35" s="716" t="s">
        <v>237</v>
      </c>
      <c r="AE35" s="716"/>
      <c r="AF35" s="716"/>
      <c r="AG35" s="716"/>
      <c r="AH35" s="716"/>
      <c r="AI35" s="716"/>
      <c r="AJ35" s="716"/>
      <c r="AK35" s="716"/>
      <c r="AL35" s="681" t="s">
        <v>237</v>
      </c>
      <c r="AM35" s="682"/>
      <c r="AN35" s="682"/>
      <c r="AO35" s="717"/>
      <c r="AP35" s="235"/>
      <c r="AQ35" s="739" t="s">
        <v>329</v>
      </c>
      <c r="AR35" s="740"/>
      <c r="AS35" s="740"/>
      <c r="AT35" s="740"/>
      <c r="AU35" s="740"/>
      <c r="AV35" s="740"/>
      <c r="AW35" s="740"/>
      <c r="AX35" s="740"/>
      <c r="AY35" s="740"/>
      <c r="AZ35" s="740"/>
      <c r="BA35" s="740"/>
      <c r="BB35" s="740"/>
      <c r="BC35" s="740"/>
      <c r="BD35" s="740"/>
      <c r="BE35" s="740"/>
      <c r="BF35" s="741"/>
      <c r="BG35" s="739" t="s">
        <v>330</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331</v>
      </c>
      <c r="CE35" s="712"/>
      <c r="CF35" s="712"/>
      <c r="CG35" s="712"/>
      <c r="CH35" s="712"/>
      <c r="CI35" s="712"/>
      <c r="CJ35" s="712"/>
      <c r="CK35" s="712"/>
      <c r="CL35" s="712"/>
      <c r="CM35" s="712"/>
      <c r="CN35" s="712"/>
      <c r="CO35" s="712"/>
      <c r="CP35" s="712"/>
      <c r="CQ35" s="713"/>
      <c r="CR35" s="678">
        <v>73634</v>
      </c>
      <c r="CS35" s="697"/>
      <c r="CT35" s="697"/>
      <c r="CU35" s="697"/>
      <c r="CV35" s="697"/>
      <c r="CW35" s="697"/>
      <c r="CX35" s="697"/>
      <c r="CY35" s="698"/>
      <c r="CZ35" s="681">
        <v>1.4</v>
      </c>
      <c r="DA35" s="699"/>
      <c r="DB35" s="699"/>
      <c r="DC35" s="700"/>
      <c r="DD35" s="684">
        <v>39352</v>
      </c>
      <c r="DE35" s="697"/>
      <c r="DF35" s="697"/>
      <c r="DG35" s="697"/>
      <c r="DH35" s="697"/>
      <c r="DI35" s="697"/>
      <c r="DJ35" s="697"/>
      <c r="DK35" s="698"/>
      <c r="DL35" s="684">
        <v>39352</v>
      </c>
      <c r="DM35" s="697"/>
      <c r="DN35" s="697"/>
      <c r="DO35" s="697"/>
      <c r="DP35" s="697"/>
      <c r="DQ35" s="697"/>
      <c r="DR35" s="697"/>
      <c r="DS35" s="697"/>
      <c r="DT35" s="697"/>
      <c r="DU35" s="697"/>
      <c r="DV35" s="698"/>
      <c r="DW35" s="681">
        <v>1.5</v>
      </c>
      <c r="DX35" s="699"/>
      <c r="DY35" s="699"/>
      <c r="DZ35" s="699"/>
      <c r="EA35" s="699"/>
      <c r="EB35" s="699"/>
      <c r="EC35" s="714"/>
    </row>
    <row r="36" spans="2:133" ht="11.25" customHeight="1" x14ac:dyDescent="0.2">
      <c r="B36" s="675" t="s">
        <v>332</v>
      </c>
      <c r="C36" s="676"/>
      <c r="D36" s="676"/>
      <c r="E36" s="676"/>
      <c r="F36" s="676"/>
      <c r="G36" s="676"/>
      <c r="H36" s="676"/>
      <c r="I36" s="676"/>
      <c r="J36" s="676"/>
      <c r="K36" s="676"/>
      <c r="L36" s="676"/>
      <c r="M36" s="676"/>
      <c r="N36" s="676"/>
      <c r="O36" s="676"/>
      <c r="P36" s="676"/>
      <c r="Q36" s="677"/>
      <c r="R36" s="678">
        <v>866308</v>
      </c>
      <c r="S36" s="679"/>
      <c r="T36" s="679"/>
      <c r="U36" s="679"/>
      <c r="V36" s="679"/>
      <c r="W36" s="679"/>
      <c r="X36" s="679"/>
      <c r="Y36" s="680"/>
      <c r="Z36" s="715">
        <v>15.8</v>
      </c>
      <c r="AA36" s="715"/>
      <c r="AB36" s="715"/>
      <c r="AC36" s="715"/>
      <c r="AD36" s="716" t="s">
        <v>237</v>
      </c>
      <c r="AE36" s="716"/>
      <c r="AF36" s="716"/>
      <c r="AG36" s="716"/>
      <c r="AH36" s="716"/>
      <c r="AI36" s="716"/>
      <c r="AJ36" s="716"/>
      <c r="AK36" s="716"/>
      <c r="AL36" s="681" t="s">
        <v>237</v>
      </c>
      <c r="AM36" s="682"/>
      <c r="AN36" s="682"/>
      <c r="AO36" s="717"/>
      <c r="AP36" s="235"/>
      <c r="AQ36" s="730" t="s">
        <v>333</v>
      </c>
      <c r="AR36" s="731"/>
      <c r="AS36" s="731"/>
      <c r="AT36" s="731"/>
      <c r="AU36" s="731"/>
      <c r="AV36" s="731"/>
      <c r="AW36" s="731"/>
      <c r="AX36" s="731"/>
      <c r="AY36" s="732"/>
      <c r="AZ36" s="733">
        <v>442224</v>
      </c>
      <c r="BA36" s="734"/>
      <c r="BB36" s="734"/>
      <c r="BC36" s="734"/>
      <c r="BD36" s="734"/>
      <c r="BE36" s="734"/>
      <c r="BF36" s="735"/>
      <c r="BG36" s="736" t="s">
        <v>334</v>
      </c>
      <c r="BH36" s="737"/>
      <c r="BI36" s="737"/>
      <c r="BJ36" s="737"/>
      <c r="BK36" s="737"/>
      <c r="BL36" s="737"/>
      <c r="BM36" s="737"/>
      <c r="BN36" s="737"/>
      <c r="BO36" s="737"/>
      <c r="BP36" s="737"/>
      <c r="BQ36" s="737"/>
      <c r="BR36" s="737"/>
      <c r="BS36" s="737"/>
      <c r="BT36" s="737"/>
      <c r="BU36" s="738"/>
      <c r="BV36" s="733">
        <v>14853</v>
      </c>
      <c r="BW36" s="734"/>
      <c r="BX36" s="734"/>
      <c r="BY36" s="734"/>
      <c r="BZ36" s="734"/>
      <c r="CA36" s="734"/>
      <c r="CB36" s="735"/>
      <c r="CD36" s="711" t="s">
        <v>335</v>
      </c>
      <c r="CE36" s="712"/>
      <c r="CF36" s="712"/>
      <c r="CG36" s="712"/>
      <c r="CH36" s="712"/>
      <c r="CI36" s="712"/>
      <c r="CJ36" s="712"/>
      <c r="CK36" s="712"/>
      <c r="CL36" s="712"/>
      <c r="CM36" s="712"/>
      <c r="CN36" s="712"/>
      <c r="CO36" s="712"/>
      <c r="CP36" s="712"/>
      <c r="CQ36" s="713"/>
      <c r="CR36" s="678">
        <v>826356</v>
      </c>
      <c r="CS36" s="679"/>
      <c r="CT36" s="679"/>
      <c r="CU36" s="679"/>
      <c r="CV36" s="679"/>
      <c r="CW36" s="679"/>
      <c r="CX36" s="679"/>
      <c r="CY36" s="680"/>
      <c r="CZ36" s="681">
        <v>15.5</v>
      </c>
      <c r="DA36" s="699"/>
      <c r="DB36" s="699"/>
      <c r="DC36" s="700"/>
      <c r="DD36" s="684">
        <v>512006</v>
      </c>
      <c r="DE36" s="679"/>
      <c r="DF36" s="679"/>
      <c r="DG36" s="679"/>
      <c r="DH36" s="679"/>
      <c r="DI36" s="679"/>
      <c r="DJ36" s="679"/>
      <c r="DK36" s="680"/>
      <c r="DL36" s="684">
        <v>449799</v>
      </c>
      <c r="DM36" s="679"/>
      <c r="DN36" s="679"/>
      <c r="DO36" s="679"/>
      <c r="DP36" s="679"/>
      <c r="DQ36" s="679"/>
      <c r="DR36" s="679"/>
      <c r="DS36" s="679"/>
      <c r="DT36" s="679"/>
      <c r="DU36" s="679"/>
      <c r="DV36" s="680"/>
      <c r="DW36" s="681">
        <v>16.899999999999999</v>
      </c>
      <c r="DX36" s="699"/>
      <c r="DY36" s="699"/>
      <c r="DZ36" s="699"/>
      <c r="EA36" s="699"/>
      <c r="EB36" s="699"/>
      <c r="EC36" s="714"/>
    </row>
    <row r="37" spans="2:133" ht="11.25" customHeight="1" x14ac:dyDescent="0.2">
      <c r="B37" s="675" t="s">
        <v>336</v>
      </c>
      <c r="C37" s="676"/>
      <c r="D37" s="676"/>
      <c r="E37" s="676"/>
      <c r="F37" s="676"/>
      <c r="G37" s="676"/>
      <c r="H37" s="676"/>
      <c r="I37" s="676"/>
      <c r="J37" s="676"/>
      <c r="K37" s="676"/>
      <c r="L37" s="676"/>
      <c r="M37" s="676"/>
      <c r="N37" s="676"/>
      <c r="O37" s="676"/>
      <c r="P37" s="676"/>
      <c r="Q37" s="677"/>
      <c r="R37" s="678">
        <v>67287</v>
      </c>
      <c r="S37" s="679"/>
      <c r="T37" s="679"/>
      <c r="U37" s="679"/>
      <c r="V37" s="679"/>
      <c r="W37" s="679"/>
      <c r="X37" s="679"/>
      <c r="Y37" s="680"/>
      <c r="Z37" s="715">
        <v>1.2</v>
      </c>
      <c r="AA37" s="715"/>
      <c r="AB37" s="715"/>
      <c r="AC37" s="715"/>
      <c r="AD37" s="716" t="s">
        <v>243</v>
      </c>
      <c r="AE37" s="716"/>
      <c r="AF37" s="716"/>
      <c r="AG37" s="716"/>
      <c r="AH37" s="716"/>
      <c r="AI37" s="716"/>
      <c r="AJ37" s="716"/>
      <c r="AK37" s="716"/>
      <c r="AL37" s="681" t="s">
        <v>237</v>
      </c>
      <c r="AM37" s="682"/>
      <c r="AN37" s="682"/>
      <c r="AO37" s="717"/>
      <c r="AQ37" s="718" t="s">
        <v>337</v>
      </c>
      <c r="AR37" s="719"/>
      <c r="AS37" s="719"/>
      <c r="AT37" s="719"/>
      <c r="AU37" s="719"/>
      <c r="AV37" s="719"/>
      <c r="AW37" s="719"/>
      <c r="AX37" s="719"/>
      <c r="AY37" s="720"/>
      <c r="AZ37" s="678">
        <v>83133</v>
      </c>
      <c r="BA37" s="679"/>
      <c r="BB37" s="679"/>
      <c r="BC37" s="679"/>
      <c r="BD37" s="697"/>
      <c r="BE37" s="697"/>
      <c r="BF37" s="721"/>
      <c r="BG37" s="711" t="s">
        <v>338</v>
      </c>
      <c r="BH37" s="712"/>
      <c r="BI37" s="712"/>
      <c r="BJ37" s="712"/>
      <c r="BK37" s="712"/>
      <c r="BL37" s="712"/>
      <c r="BM37" s="712"/>
      <c r="BN37" s="712"/>
      <c r="BO37" s="712"/>
      <c r="BP37" s="712"/>
      <c r="BQ37" s="712"/>
      <c r="BR37" s="712"/>
      <c r="BS37" s="712"/>
      <c r="BT37" s="712"/>
      <c r="BU37" s="713"/>
      <c r="BV37" s="678">
        <v>9470</v>
      </c>
      <c r="BW37" s="679"/>
      <c r="BX37" s="679"/>
      <c r="BY37" s="679"/>
      <c r="BZ37" s="679"/>
      <c r="CA37" s="679"/>
      <c r="CB37" s="722"/>
      <c r="CD37" s="711" t="s">
        <v>339</v>
      </c>
      <c r="CE37" s="712"/>
      <c r="CF37" s="712"/>
      <c r="CG37" s="712"/>
      <c r="CH37" s="712"/>
      <c r="CI37" s="712"/>
      <c r="CJ37" s="712"/>
      <c r="CK37" s="712"/>
      <c r="CL37" s="712"/>
      <c r="CM37" s="712"/>
      <c r="CN37" s="712"/>
      <c r="CO37" s="712"/>
      <c r="CP37" s="712"/>
      <c r="CQ37" s="713"/>
      <c r="CR37" s="678">
        <v>210209</v>
      </c>
      <c r="CS37" s="697"/>
      <c r="CT37" s="697"/>
      <c r="CU37" s="697"/>
      <c r="CV37" s="697"/>
      <c r="CW37" s="697"/>
      <c r="CX37" s="697"/>
      <c r="CY37" s="698"/>
      <c r="CZ37" s="681">
        <v>3.9</v>
      </c>
      <c r="DA37" s="699"/>
      <c r="DB37" s="699"/>
      <c r="DC37" s="700"/>
      <c r="DD37" s="684">
        <v>210209</v>
      </c>
      <c r="DE37" s="697"/>
      <c r="DF37" s="697"/>
      <c r="DG37" s="697"/>
      <c r="DH37" s="697"/>
      <c r="DI37" s="697"/>
      <c r="DJ37" s="697"/>
      <c r="DK37" s="698"/>
      <c r="DL37" s="684">
        <v>195915</v>
      </c>
      <c r="DM37" s="697"/>
      <c r="DN37" s="697"/>
      <c r="DO37" s="697"/>
      <c r="DP37" s="697"/>
      <c r="DQ37" s="697"/>
      <c r="DR37" s="697"/>
      <c r="DS37" s="697"/>
      <c r="DT37" s="697"/>
      <c r="DU37" s="697"/>
      <c r="DV37" s="698"/>
      <c r="DW37" s="681">
        <v>7.3</v>
      </c>
      <c r="DX37" s="699"/>
      <c r="DY37" s="699"/>
      <c r="DZ37" s="699"/>
      <c r="EA37" s="699"/>
      <c r="EB37" s="699"/>
      <c r="EC37" s="714"/>
    </row>
    <row r="38" spans="2:133" ht="11.25" customHeight="1" x14ac:dyDescent="0.2">
      <c r="B38" s="675" t="s">
        <v>340</v>
      </c>
      <c r="C38" s="676"/>
      <c r="D38" s="676"/>
      <c r="E38" s="676"/>
      <c r="F38" s="676"/>
      <c r="G38" s="676"/>
      <c r="H38" s="676"/>
      <c r="I38" s="676"/>
      <c r="J38" s="676"/>
      <c r="K38" s="676"/>
      <c r="L38" s="676"/>
      <c r="M38" s="676"/>
      <c r="N38" s="676"/>
      <c r="O38" s="676"/>
      <c r="P38" s="676"/>
      <c r="Q38" s="677"/>
      <c r="R38" s="678">
        <v>110065</v>
      </c>
      <c r="S38" s="679"/>
      <c r="T38" s="679"/>
      <c r="U38" s="679"/>
      <c r="V38" s="679"/>
      <c r="W38" s="679"/>
      <c r="X38" s="679"/>
      <c r="Y38" s="680"/>
      <c r="Z38" s="715">
        <v>2</v>
      </c>
      <c r="AA38" s="715"/>
      <c r="AB38" s="715"/>
      <c r="AC38" s="715"/>
      <c r="AD38" s="716">
        <v>10221</v>
      </c>
      <c r="AE38" s="716"/>
      <c r="AF38" s="716"/>
      <c r="AG38" s="716"/>
      <c r="AH38" s="716"/>
      <c r="AI38" s="716"/>
      <c r="AJ38" s="716"/>
      <c r="AK38" s="716"/>
      <c r="AL38" s="681">
        <v>0.4</v>
      </c>
      <c r="AM38" s="682"/>
      <c r="AN38" s="682"/>
      <c r="AO38" s="717"/>
      <c r="AQ38" s="718" t="s">
        <v>341</v>
      </c>
      <c r="AR38" s="719"/>
      <c r="AS38" s="719"/>
      <c r="AT38" s="719"/>
      <c r="AU38" s="719"/>
      <c r="AV38" s="719"/>
      <c r="AW38" s="719"/>
      <c r="AX38" s="719"/>
      <c r="AY38" s="720"/>
      <c r="AZ38" s="678">
        <v>26058</v>
      </c>
      <c r="BA38" s="679"/>
      <c r="BB38" s="679"/>
      <c r="BC38" s="679"/>
      <c r="BD38" s="697"/>
      <c r="BE38" s="697"/>
      <c r="BF38" s="721"/>
      <c r="BG38" s="711" t="s">
        <v>342</v>
      </c>
      <c r="BH38" s="712"/>
      <c r="BI38" s="712"/>
      <c r="BJ38" s="712"/>
      <c r="BK38" s="712"/>
      <c r="BL38" s="712"/>
      <c r="BM38" s="712"/>
      <c r="BN38" s="712"/>
      <c r="BO38" s="712"/>
      <c r="BP38" s="712"/>
      <c r="BQ38" s="712"/>
      <c r="BR38" s="712"/>
      <c r="BS38" s="712"/>
      <c r="BT38" s="712"/>
      <c r="BU38" s="713"/>
      <c r="BV38" s="678">
        <v>1119</v>
      </c>
      <c r="BW38" s="679"/>
      <c r="BX38" s="679"/>
      <c r="BY38" s="679"/>
      <c r="BZ38" s="679"/>
      <c r="CA38" s="679"/>
      <c r="CB38" s="722"/>
      <c r="CD38" s="711" t="s">
        <v>343</v>
      </c>
      <c r="CE38" s="712"/>
      <c r="CF38" s="712"/>
      <c r="CG38" s="712"/>
      <c r="CH38" s="712"/>
      <c r="CI38" s="712"/>
      <c r="CJ38" s="712"/>
      <c r="CK38" s="712"/>
      <c r="CL38" s="712"/>
      <c r="CM38" s="712"/>
      <c r="CN38" s="712"/>
      <c r="CO38" s="712"/>
      <c r="CP38" s="712"/>
      <c r="CQ38" s="713"/>
      <c r="CR38" s="678">
        <v>317003</v>
      </c>
      <c r="CS38" s="679"/>
      <c r="CT38" s="679"/>
      <c r="CU38" s="679"/>
      <c r="CV38" s="679"/>
      <c r="CW38" s="679"/>
      <c r="CX38" s="679"/>
      <c r="CY38" s="680"/>
      <c r="CZ38" s="681">
        <v>6</v>
      </c>
      <c r="DA38" s="699"/>
      <c r="DB38" s="699"/>
      <c r="DC38" s="700"/>
      <c r="DD38" s="684">
        <v>264029</v>
      </c>
      <c r="DE38" s="679"/>
      <c r="DF38" s="679"/>
      <c r="DG38" s="679"/>
      <c r="DH38" s="679"/>
      <c r="DI38" s="679"/>
      <c r="DJ38" s="679"/>
      <c r="DK38" s="680"/>
      <c r="DL38" s="684">
        <v>248676</v>
      </c>
      <c r="DM38" s="679"/>
      <c r="DN38" s="679"/>
      <c r="DO38" s="679"/>
      <c r="DP38" s="679"/>
      <c r="DQ38" s="679"/>
      <c r="DR38" s="679"/>
      <c r="DS38" s="679"/>
      <c r="DT38" s="679"/>
      <c r="DU38" s="679"/>
      <c r="DV38" s="680"/>
      <c r="DW38" s="681">
        <v>9.3000000000000007</v>
      </c>
      <c r="DX38" s="699"/>
      <c r="DY38" s="699"/>
      <c r="DZ38" s="699"/>
      <c r="EA38" s="699"/>
      <c r="EB38" s="699"/>
      <c r="EC38" s="714"/>
    </row>
    <row r="39" spans="2:133" ht="11.25" customHeight="1" x14ac:dyDescent="0.2">
      <c r="B39" s="675" t="s">
        <v>344</v>
      </c>
      <c r="C39" s="676"/>
      <c r="D39" s="676"/>
      <c r="E39" s="676"/>
      <c r="F39" s="676"/>
      <c r="G39" s="676"/>
      <c r="H39" s="676"/>
      <c r="I39" s="676"/>
      <c r="J39" s="676"/>
      <c r="K39" s="676"/>
      <c r="L39" s="676"/>
      <c r="M39" s="676"/>
      <c r="N39" s="676"/>
      <c r="O39" s="676"/>
      <c r="P39" s="676"/>
      <c r="Q39" s="677"/>
      <c r="R39" s="678">
        <v>160000</v>
      </c>
      <c r="S39" s="679"/>
      <c r="T39" s="679"/>
      <c r="U39" s="679"/>
      <c r="V39" s="679"/>
      <c r="W39" s="679"/>
      <c r="X39" s="679"/>
      <c r="Y39" s="680"/>
      <c r="Z39" s="715">
        <v>2.9</v>
      </c>
      <c r="AA39" s="715"/>
      <c r="AB39" s="715"/>
      <c r="AC39" s="715"/>
      <c r="AD39" s="716" t="s">
        <v>237</v>
      </c>
      <c r="AE39" s="716"/>
      <c r="AF39" s="716"/>
      <c r="AG39" s="716"/>
      <c r="AH39" s="716"/>
      <c r="AI39" s="716"/>
      <c r="AJ39" s="716"/>
      <c r="AK39" s="716"/>
      <c r="AL39" s="681" t="s">
        <v>243</v>
      </c>
      <c r="AM39" s="682"/>
      <c r="AN39" s="682"/>
      <c r="AO39" s="717"/>
      <c r="AQ39" s="718" t="s">
        <v>345</v>
      </c>
      <c r="AR39" s="719"/>
      <c r="AS39" s="719"/>
      <c r="AT39" s="719"/>
      <c r="AU39" s="719"/>
      <c r="AV39" s="719"/>
      <c r="AW39" s="719"/>
      <c r="AX39" s="719"/>
      <c r="AY39" s="720"/>
      <c r="AZ39" s="678">
        <v>16030</v>
      </c>
      <c r="BA39" s="679"/>
      <c r="BB39" s="679"/>
      <c r="BC39" s="679"/>
      <c r="BD39" s="697"/>
      <c r="BE39" s="697"/>
      <c r="BF39" s="721"/>
      <c r="BG39" s="711" t="s">
        <v>346</v>
      </c>
      <c r="BH39" s="712"/>
      <c r="BI39" s="712"/>
      <c r="BJ39" s="712"/>
      <c r="BK39" s="712"/>
      <c r="BL39" s="712"/>
      <c r="BM39" s="712"/>
      <c r="BN39" s="712"/>
      <c r="BO39" s="712"/>
      <c r="BP39" s="712"/>
      <c r="BQ39" s="712"/>
      <c r="BR39" s="712"/>
      <c r="BS39" s="712"/>
      <c r="BT39" s="712"/>
      <c r="BU39" s="713"/>
      <c r="BV39" s="678">
        <v>1682</v>
      </c>
      <c r="BW39" s="679"/>
      <c r="BX39" s="679"/>
      <c r="BY39" s="679"/>
      <c r="BZ39" s="679"/>
      <c r="CA39" s="679"/>
      <c r="CB39" s="722"/>
      <c r="CD39" s="711" t="s">
        <v>347</v>
      </c>
      <c r="CE39" s="712"/>
      <c r="CF39" s="712"/>
      <c r="CG39" s="712"/>
      <c r="CH39" s="712"/>
      <c r="CI39" s="712"/>
      <c r="CJ39" s="712"/>
      <c r="CK39" s="712"/>
      <c r="CL39" s="712"/>
      <c r="CM39" s="712"/>
      <c r="CN39" s="712"/>
      <c r="CO39" s="712"/>
      <c r="CP39" s="712"/>
      <c r="CQ39" s="713"/>
      <c r="CR39" s="678">
        <v>1250585</v>
      </c>
      <c r="CS39" s="697"/>
      <c r="CT39" s="697"/>
      <c r="CU39" s="697"/>
      <c r="CV39" s="697"/>
      <c r="CW39" s="697"/>
      <c r="CX39" s="697"/>
      <c r="CY39" s="698"/>
      <c r="CZ39" s="681">
        <v>23.5</v>
      </c>
      <c r="DA39" s="699"/>
      <c r="DB39" s="699"/>
      <c r="DC39" s="700"/>
      <c r="DD39" s="684">
        <v>294459</v>
      </c>
      <c r="DE39" s="697"/>
      <c r="DF39" s="697"/>
      <c r="DG39" s="697"/>
      <c r="DH39" s="697"/>
      <c r="DI39" s="697"/>
      <c r="DJ39" s="697"/>
      <c r="DK39" s="698"/>
      <c r="DL39" s="684" t="s">
        <v>243</v>
      </c>
      <c r="DM39" s="697"/>
      <c r="DN39" s="697"/>
      <c r="DO39" s="697"/>
      <c r="DP39" s="697"/>
      <c r="DQ39" s="697"/>
      <c r="DR39" s="697"/>
      <c r="DS39" s="697"/>
      <c r="DT39" s="697"/>
      <c r="DU39" s="697"/>
      <c r="DV39" s="698"/>
      <c r="DW39" s="681" t="s">
        <v>243</v>
      </c>
      <c r="DX39" s="699"/>
      <c r="DY39" s="699"/>
      <c r="DZ39" s="699"/>
      <c r="EA39" s="699"/>
      <c r="EB39" s="699"/>
      <c r="EC39" s="714"/>
    </row>
    <row r="40" spans="2:133" ht="11.25" customHeight="1" x14ac:dyDescent="0.2">
      <c r="B40" s="675" t="s">
        <v>348</v>
      </c>
      <c r="C40" s="676"/>
      <c r="D40" s="676"/>
      <c r="E40" s="676"/>
      <c r="F40" s="676"/>
      <c r="G40" s="676"/>
      <c r="H40" s="676"/>
      <c r="I40" s="676"/>
      <c r="J40" s="676"/>
      <c r="K40" s="676"/>
      <c r="L40" s="676"/>
      <c r="M40" s="676"/>
      <c r="N40" s="676"/>
      <c r="O40" s="676"/>
      <c r="P40" s="676"/>
      <c r="Q40" s="677"/>
      <c r="R40" s="678" t="s">
        <v>243</v>
      </c>
      <c r="S40" s="679"/>
      <c r="T40" s="679"/>
      <c r="U40" s="679"/>
      <c r="V40" s="679"/>
      <c r="W40" s="679"/>
      <c r="X40" s="679"/>
      <c r="Y40" s="680"/>
      <c r="Z40" s="715" t="s">
        <v>237</v>
      </c>
      <c r="AA40" s="715"/>
      <c r="AB40" s="715"/>
      <c r="AC40" s="715"/>
      <c r="AD40" s="716" t="s">
        <v>237</v>
      </c>
      <c r="AE40" s="716"/>
      <c r="AF40" s="716"/>
      <c r="AG40" s="716"/>
      <c r="AH40" s="716"/>
      <c r="AI40" s="716"/>
      <c r="AJ40" s="716"/>
      <c r="AK40" s="716"/>
      <c r="AL40" s="681" t="s">
        <v>237</v>
      </c>
      <c r="AM40" s="682"/>
      <c r="AN40" s="682"/>
      <c r="AO40" s="717"/>
      <c r="AQ40" s="718" t="s">
        <v>349</v>
      </c>
      <c r="AR40" s="719"/>
      <c r="AS40" s="719"/>
      <c r="AT40" s="719"/>
      <c r="AU40" s="719"/>
      <c r="AV40" s="719"/>
      <c r="AW40" s="719"/>
      <c r="AX40" s="719"/>
      <c r="AY40" s="720"/>
      <c r="AZ40" s="678">
        <v>15538</v>
      </c>
      <c r="BA40" s="679"/>
      <c r="BB40" s="679"/>
      <c r="BC40" s="679"/>
      <c r="BD40" s="697"/>
      <c r="BE40" s="697"/>
      <c r="BF40" s="721"/>
      <c r="BG40" s="723" t="s">
        <v>350</v>
      </c>
      <c r="BH40" s="724"/>
      <c r="BI40" s="724"/>
      <c r="BJ40" s="724"/>
      <c r="BK40" s="724"/>
      <c r="BL40" s="236"/>
      <c r="BM40" s="712" t="s">
        <v>351</v>
      </c>
      <c r="BN40" s="712"/>
      <c r="BO40" s="712"/>
      <c r="BP40" s="712"/>
      <c r="BQ40" s="712"/>
      <c r="BR40" s="712"/>
      <c r="BS40" s="712"/>
      <c r="BT40" s="712"/>
      <c r="BU40" s="713"/>
      <c r="BV40" s="678">
        <v>105</v>
      </c>
      <c r="BW40" s="679"/>
      <c r="BX40" s="679"/>
      <c r="BY40" s="679"/>
      <c r="BZ40" s="679"/>
      <c r="CA40" s="679"/>
      <c r="CB40" s="722"/>
      <c r="CD40" s="711" t="s">
        <v>352</v>
      </c>
      <c r="CE40" s="712"/>
      <c r="CF40" s="712"/>
      <c r="CG40" s="712"/>
      <c r="CH40" s="712"/>
      <c r="CI40" s="712"/>
      <c r="CJ40" s="712"/>
      <c r="CK40" s="712"/>
      <c r="CL40" s="712"/>
      <c r="CM40" s="712"/>
      <c r="CN40" s="712"/>
      <c r="CO40" s="712"/>
      <c r="CP40" s="712"/>
      <c r="CQ40" s="713"/>
      <c r="CR40" s="678" t="s">
        <v>249</v>
      </c>
      <c r="CS40" s="679"/>
      <c r="CT40" s="679"/>
      <c r="CU40" s="679"/>
      <c r="CV40" s="679"/>
      <c r="CW40" s="679"/>
      <c r="CX40" s="679"/>
      <c r="CY40" s="680"/>
      <c r="CZ40" s="681" t="s">
        <v>237</v>
      </c>
      <c r="DA40" s="699"/>
      <c r="DB40" s="699"/>
      <c r="DC40" s="700"/>
      <c r="DD40" s="684" t="s">
        <v>237</v>
      </c>
      <c r="DE40" s="679"/>
      <c r="DF40" s="679"/>
      <c r="DG40" s="679"/>
      <c r="DH40" s="679"/>
      <c r="DI40" s="679"/>
      <c r="DJ40" s="679"/>
      <c r="DK40" s="680"/>
      <c r="DL40" s="684" t="s">
        <v>243</v>
      </c>
      <c r="DM40" s="679"/>
      <c r="DN40" s="679"/>
      <c r="DO40" s="679"/>
      <c r="DP40" s="679"/>
      <c r="DQ40" s="679"/>
      <c r="DR40" s="679"/>
      <c r="DS40" s="679"/>
      <c r="DT40" s="679"/>
      <c r="DU40" s="679"/>
      <c r="DV40" s="680"/>
      <c r="DW40" s="681" t="s">
        <v>243</v>
      </c>
      <c r="DX40" s="699"/>
      <c r="DY40" s="699"/>
      <c r="DZ40" s="699"/>
      <c r="EA40" s="699"/>
      <c r="EB40" s="699"/>
      <c r="EC40" s="714"/>
    </row>
    <row r="41" spans="2:133" ht="11.25" customHeight="1" x14ac:dyDescent="0.2">
      <c r="B41" s="675" t="s">
        <v>353</v>
      </c>
      <c r="C41" s="676"/>
      <c r="D41" s="676"/>
      <c r="E41" s="676"/>
      <c r="F41" s="676"/>
      <c r="G41" s="676"/>
      <c r="H41" s="676"/>
      <c r="I41" s="676"/>
      <c r="J41" s="676"/>
      <c r="K41" s="676"/>
      <c r="L41" s="676"/>
      <c r="M41" s="676"/>
      <c r="N41" s="676"/>
      <c r="O41" s="676"/>
      <c r="P41" s="676"/>
      <c r="Q41" s="677"/>
      <c r="R41" s="678">
        <v>160000</v>
      </c>
      <c r="S41" s="679"/>
      <c r="T41" s="679"/>
      <c r="U41" s="679"/>
      <c r="V41" s="679"/>
      <c r="W41" s="679"/>
      <c r="X41" s="679"/>
      <c r="Y41" s="680"/>
      <c r="Z41" s="715">
        <v>2.9</v>
      </c>
      <c r="AA41" s="715"/>
      <c r="AB41" s="715"/>
      <c r="AC41" s="715"/>
      <c r="AD41" s="716" t="s">
        <v>237</v>
      </c>
      <c r="AE41" s="716"/>
      <c r="AF41" s="716"/>
      <c r="AG41" s="716"/>
      <c r="AH41" s="716"/>
      <c r="AI41" s="716"/>
      <c r="AJ41" s="716"/>
      <c r="AK41" s="716"/>
      <c r="AL41" s="681" t="s">
        <v>249</v>
      </c>
      <c r="AM41" s="682"/>
      <c r="AN41" s="682"/>
      <c r="AO41" s="717"/>
      <c r="AQ41" s="718" t="s">
        <v>354</v>
      </c>
      <c r="AR41" s="719"/>
      <c r="AS41" s="719"/>
      <c r="AT41" s="719"/>
      <c r="AU41" s="719"/>
      <c r="AV41" s="719"/>
      <c r="AW41" s="719"/>
      <c r="AX41" s="719"/>
      <c r="AY41" s="720"/>
      <c r="AZ41" s="678">
        <v>75309</v>
      </c>
      <c r="BA41" s="679"/>
      <c r="BB41" s="679"/>
      <c r="BC41" s="679"/>
      <c r="BD41" s="697"/>
      <c r="BE41" s="697"/>
      <c r="BF41" s="721"/>
      <c r="BG41" s="723"/>
      <c r="BH41" s="724"/>
      <c r="BI41" s="724"/>
      <c r="BJ41" s="724"/>
      <c r="BK41" s="724"/>
      <c r="BL41" s="236"/>
      <c r="BM41" s="712" t="s">
        <v>355</v>
      </c>
      <c r="BN41" s="712"/>
      <c r="BO41" s="712"/>
      <c r="BP41" s="712"/>
      <c r="BQ41" s="712"/>
      <c r="BR41" s="712"/>
      <c r="BS41" s="712"/>
      <c r="BT41" s="712"/>
      <c r="BU41" s="713"/>
      <c r="BV41" s="678" t="s">
        <v>237</v>
      </c>
      <c r="BW41" s="679"/>
      <c r="BX41" s="679"/>
      <c r="BY41" s="679"/>
      <c r="BZ41" s="679"/>
      <c r="CA41" s="679"/>
      <c r="CB41" s="722"/>
      <c r="CD41" s="711" t="s">
        <v>356</v>
      </c>
      <c r="CE41" s="712"/>
      <c r="CF41" s="712"/>
      <c r="CG41" s="712"/>
      <c r="CH41" s="712"/>
      <c r="CI41" s="712"/>
      <c r="CJ41" s="712"/>
      <c r="CK41" s="712"/>
      <c r="CL41" s="712"/>
      <c r="CM41" s="712"/>
      <c r="CN41" s="712"/>
      <c r="CO41" s="712"/>
      <c r="CP41" s="712"/>
      <c r="CQ41" s="713"/>
      <c r="CR41" s="678" t="s">
        <v>243</v>
      </c>
      <c r="CS41" s="697"/>
      <c r="CT41" s="697"/>
      <c r="CU41" s="697"/>
      <c r="CV41" s="697"/>
      <c r="CW41" s="697"/>
      <c r="CX41" s="697"/>
      <c r="CY41" s="698"/>
      <c r="CZ41" s="681" t="s">
        <v>249</v>
      </c>
      <c r="DA41" s="699"/>
      <c r="DB41" s="699"/>
      <c r="DC41" s="700"/>
      <c r="DD41" s="684" t="s">
        <v>237</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2">
      <c r="B42" s="659" t="s">
        <v>357</v>
      </c>
      <c r="C42" s="660"/>
      <c r="D42" s="660"/>
      <c r="E42" s="660"/>
      <c r="F42" s="660"/>
      <c r="G42" s="660"/>
      <c r="H42" s="660"/>
      <c r="I42" s="660"/>
      <c r="J42" s="660"/>
      <c r="K42" s="660"/>
      <c r="L42" s="660"/>
      <c r="M42" s="660"/>
      <c r="N42" s="660"/>
      <c r="O42" s="660"/>
      <c r="P42" s="660"/>
      <c r="Q42" s="661"/>
      <c r="R42" s="662">
        <v>5471605</v>
      </c>
      <c r="S42" s="701"/>
      <c r="T42" s="701"/>
      <c r="U42" s="701"/>
      <c r="V42" s="701"/>
      <c r="W42" s="701"/>
      <c r="X42" s="701"/>
      <c r="Y42" s="703"/>
      <c r="Z42" s="704">
        <v>100</v>
      </c>
      <c r="AA42" s="704"/>
      <c r="AB42" s="704"/>
      <c r="AC42" s="704"/>
      <c r="AD42" s="705">
        <v>2508737</v>
      </c>
      <c r="AE42" s="705"/>
      <c r="AF42" s="705"/>
      <c r="AG42" s="705"/>
      <c r="AH42" s="705"/>
      <c r="AI42" s="705"/>
      <c r="AJ42" s="705"/>
      <c r="AK42" s="705"/>
      <c r="AL42" s="665">
        <v>100</v>
      </c>
      <c r="AM42" s="706"/>
      <c r="AN42" s="706"/>
      <c r="AO42" s="707"/>
      <c r="AQ42" s="708" t="s">
        <v>358</v>
      </c>
      <c r="AR42" s="709"/>
      <c r="AS42" s="709"/>
      <c r="AT42" s="709"/>
      <c r="AU42" s="709"/>
      <c r="AV42" s="709"/>
      <c r="AW42" s="709"/>
      <c r="AX42" s="709"/>
      <c r="AY42" s="710"/>
      <c r="AZ42" s="662">
        <v>226156</v>
      </c>
      <c r="BA42" s="701"/>
      <c r="BB42" s="701"/>
      <c r="BC42" s="701"/>
      <c r="BD42" s="663"/>
      <c r="BE42" s="663"/>
      <c r="BF42" s="727"/>
      <c r="BG42" s="725"/>
      <c r="BH42" s="726"/>
      <c r="BI42" s="726"/>
      <c r="BJ42" s="726"/>
      <c r="BK42" s="726"/>
      <c r="BL42" s="237"/>
      <c r="BM42" s="728" t="s">
        <v>359</v>
      </c>
      <c r="BN42" s="728"/>
      <c r="BO42" s="728"/>
      <c r="BP42" s="728"/>
      <c r="BQ42" s="728"/>
      <c r="BR42" s="728"/>
      <c r="BS42" s="728"/>
      <c r="BT42" s="728"/>
      <c r="BU42" s="729"/>
      <c r="BV42" s="662">
        <v>389</v>
      </c>
      <c r="BW42" s="701"/>
      <c r="BX42" s="701"/>
      <c r="BY42" s="701"/>
      <c r="BZ42" s="701"/>
      <c r="CA42" s="701"/>
      <c r="CB42" s="702"/>
      <c r="CD42" s="675" t="s">
        <v>360</v>
      </c>
      <c r="CE42" s="676"/>
      <c r="CF42" s="676"/>
      <c r="CG42" s="676"/>
      <c r="CH42" s="676"/>
      <c r="CI42" s="676"/>
      <c r="CJ42" s="676"/>
      <c r="CK42" s="676"/>
      <c r="CL42" s="676"/>
      <c r="CM42" s="676"/>
      <c r="CN42" s="676"/>
      <c r="CO42" s="676"/>
      <c r="CP42" s="676"/>
      <c r="CQ42" s="677"/>
      <c r="CR42" s="678">
        <v>645216</v>
      </c>
      <c r="CS42" s="679"/>
      <c r="CT42" s="679"/>
      <c r="CU42" s="679"/>
      <c r="CV42" s="679"/>
      <c r="CW42" s="679"/>
      <c r="CX42" s="679"/>
      <c r="CY42" s="680"/>
      <c r="CZ42" s="681">
        <v>12.1</v>
      </c>
      <c r="DA42" s="682"/>
      <c r="DB42" s="682"/>
      <c r="DC42" s="683"/>
      <c r="DD42" s="684">
        <v>272587</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2">
      <c r="BV43" s="238"/>
      <c r="BW43" s="238"/>
      <c r="BX43" s="238"/>
      <c r="BY43" s="238"/>
      <c r="BZ43" s="238"/>
      <c r="CA43" s="238"/>
      <c r="CB43" s="238"/>
      <c r="CD43" s="675" t="s">
        <v>361</v>
      </c>
      <c r="CE43" s="676"/>
      <c r="CF43" s="676"/>
      <c r="CG43" s="676"/>
      <c r="CH43" s="676"/>
      <c r="CI43" s="676"/>
      <c r="CJ43" s="676"/>
      <c r="CK43" s="676"/>
      <c r="CL43" s="676"/>
      <c r="CM43" s="676"/>
      <c r="CN43" s="676"/>
      <c r="CO43" s="676"/>
      <c r="CP43" s="676"/>
      <c r="CQ43" s="677"/>
      <c r="CR43" s="678">
        <v>15925</v>
      </c>
      <c r="CS43" s="697"/>
      <c r="CT43" s="697"/>
      <c r="CU43" s="697"/>
      <c r="CV43" s="697"/>
      <c r="CW43" s="697"/>
      <c r="CX43" s="697"/>
      <c r="CY43" s="698"/>
      <c r="CZ43" s="681">
        <v>0.3</v>
      </c>
      <c r="DA43" s="699"/>
      <c r="DB43" s="699"/>
      <c r="DC43" s="700"/>
      <c r="DD43" s="684">
        <v>15925</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2">
      <c r="CD44" s="691" t="s">
        <v>309</v>
      </c>
      <c r="CE44" s="692"/>
      <c r="CF44" s="675" t="s">
        <v>362</v>
      </c>
      <c r="CG44" s="676"/>
      <c r="CH44" s="676"/>
      <c r="CI44" s="676"/>
      <c r="CJ44" s="676"/>
      <c r="CK44" s="676"/>
      <c r="CL44" s="676"/>
      <c r="CM44" s="676"/>
      <c r="CN44" s="676"/>
      <c r="CO44" s="676"/>
      <c r="CP44" s="676"/>
      <c r="CQ44" s="677"/>
      <c r="CR44" s="678">
        <v>645216</v>
      </c>
      <c r="CS44" s="679"/>
      <c r="CT44" s="679"/>
      <c r="CU44" s="679"/>
      <c r="CV44" s="679"/>
      <c r="CW44" s="679"/>
      <c r="CX44" s="679"/>
      <c r="CY44" s="680"/>
      <c r="CZ44" s="681">
        <v>12.1</v>
      </c>
      <c r="DA44" s="682"/>
      <c r="DB44" s="682"/>
      <c r="DC44" s="683"/>
      <c r="DD44" s="684">
        <v>272587</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2">
      <c r="CD45" s="693"/>
      <c r="CE45" s="694"/>
      <c r="CF45" s="675" t="s">
        <v>363</v>
      </c>
      <c r="CG45" s="676"/>
      <c r="CH45" s="676"/>
      <c r="CI45" s="676"/>
      <c r="CJ45" s="676"/>
      <c r="CK45" s="676"/>
      <c r="CL45" s="676"/>
      <c r="CM45" s="676"/>
      <c r="CN45" s="676"/>
      <c r="CO45" s="676"/>
      <c r="CP45" s="676"/>
      <c r="CQ45" s="677"/>
      <c r="CR45" s="678">
        <v>383859</v>
      </c>
      <c r="CS45" s="697"/>
      <c r="CT45" s="697"/>
      <c r="CU45" s="697"/>
      <c r="CV45" s="697"/>
      <c r="CW45" s="697"/>
      <c r="CX45" s="697"/>
      <c r="CY45" s="698"/>
      <c r="CZ45" s="681">
        <v>7.2</v>
      </c>
      <c r="DA45" s="699"/>
      <c r="DB45" s="699"/>
      <c r="DC45" s="700"/>
      <c r="DD45" s="684">
        <v>49030</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2">
      <c r="B46" s="230" t="s">
        <v>364</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365</v>
      </c>
      <c r="CG46" s="676"/>
      <c r="CH46" s="676"/>
      <c r="CI46" s="676"/>
      <c r="CJ46" s="676"/>
      <c r="CK46" s="676"/>
      <c r="CL46" s="676"/>
      <c r="CM46" s="676"/>
      <c r="CN46" s="676"/>
      <c r="CO46" s="676"/>
      <c r="CP46" s="676"/>
      <c r="CQ46" s="677"/>
      <c r="CR46" s="678">
        <v>261357</v>
      </c>
      <c r="CS46" s="679"/>
      <c r="CT46" s="679"/>
      <c r="CU46" s="679"/>
      <c r="CV46" s="679"/>
      <c r="CW46" s="679"/>
      <c r="CX46" s="679"/>
      <c r="CY46" s="680"/>
      <c r="CZ46" s="681">
        <v>4.9000000000000004</v>
      </c>
      <c r="DA46" s="682"/>
      <c r="DB46" s="682"/>
      <c r="DC46" s="683"/>
      <c r="DD46" s="684">
        <v>223557</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2">
      <c r="B47" s="240" t="s">
        <v>366</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367</v>
      </c>
      <c r="CG47" s="676"/>
      <c r="CH47" s="676"/>
      <c r="CI47" s="676"/>
      <c r="CJ47" s="676"/>
      <c r="CK47" s="676"/>
      <c r="CL47" s="676"/>
      <c r="CM47" s="676"/>
      <c r="CN47" s="676"/>
      <c r="CO47" s="676"/>
      <c r="CP47" s="676"/>
      <c r="CQ47" s="677"/>
      <c r="CR47" s="678" t="s">
        <v>249</v>
      </c>
      <c r="CS47" s="697"/>
      <c r="CT47" s="697"/>
      <c r="CU47" s="697"/>
      <c r="CV47" s="697"/>
      <c r="CW47" s="697"/>
      <c r="CX47" s="697"/>
      <c r="CY47" s="698"/>
      <c r="CZ47" s="681" t="s">
        <v>237</v>
      </c>
      <c r="DA47" s="699"/>
      <c r="DB47" s="699"/>
      <c r="DC47" s="700"/>
      <c r="DD47" s="684" t="s">
        <v>249</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ht="11" x14ac:dyDescent="0.2">
      <c r="B48" s="241" t="s">
        <v>368</v>
      </c>
      <c r="CD48" s="695"/>
      <c r="CE48" s="696"/>
      <c r="CF48" s="675" t="s">
        <v>369</v>
      </c>
      <c r="CG48" s="676"/>
      <c r="CH48" s="676"/>
      <c r="CI48" s="676"/>
      <c r="CJ48" s="676"/>
      <c r="CK48" s="676"/>
      <c r="CL48" s="676"/>
      <c r="CM48" s="676"/>
      <c r="CN48" s="676"/>
      <c r="CO48" s="676"/>
      <c r="CP48" s="676"/>
      <c r="CQ48" s="677"/>
      <c r="CR48" s="678" t="s">
        <v>249</v>
      </c>
      <c r="CS48" s="679"/>
      <c r="CT48" s="679"/>
      <c r="CU48" s="679"/>
      <c r="CV48" s="679"/>
      <c r="CW48" s="679"/>
      <c r="CX48" s="679"/>
      <c r="CY48" s="680"/>
      <c r="CZ48" s="681" t="s">
        <v>249</v>
      </c>
      <c r="DA48" s="682"/>
      <c r="DB48" s="682"/>
      <c r="DC48" s="683"/>
      <c r="DD48" s="684" t="s">
        <v>249</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2">
      <c r="CD49" s="659" t="s">
        <v>370</v>
      </c>
      <c r="CE49" s="660"/>
      <c r="CF49" s="660"/>
      <c r="CG49" s="660"/>
      <c r="CH49" s="660"/>
      <c r="CI49" s="660"/>
      <c r="CJ49" s="660"/>
      <c r="CK49" s="660"/>
      <c r="CL49" s="660"/>
      <c r="CM49" s="660"/>
      <c r="CN49" s="660"/>
      <c r="CO49" s="660"/>
      <c r="CP49" s="660"/>
      <c r="CQ49" s="661"/>
      <c r="CR49" s="662">
        <v>5325192</v>
      </c>
      <c r="CS49" s="663"/>
      <c r="CT49" s="663"/>
      <c r="CU49" s="663"/>
      <c r="CV49" s="663"/>
      <c r="CW49" s="663"/>
      <c r="CX49" s="663"/>
      <c r="CY49" s="664"/>
      <c r="CZ49" s="665">
        <v>100</v>
      </c>
      <c r="DA49" s="666"/>
      <c r="DB49" s="666"/>
      <c r="DC49" s="667"/>
      <c r="DD49" s="668">
        <v>3241832</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QcN+5vwT+qsEqg+aGzLUs9nmaFwYTqMKJgzC/sStFsYzk7jLoOQ3gsQlvtAyafW28wAT2PdPLwCU/z8Ez2Iwwg==" saltValue="uuUPQvIH82az9XU2s9hT/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 zeroHeight="1" x14ac:dyDescent="0.2"/>
  <cols>
    <col min="1" max="130" width="2.7265625" style="290" customWidth="1"/>
    <col min="131" max="131" width="1.63281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371</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372</v>
      </c>
      <c r="DK2" s="1204"/>
      <c r="DL2" s="1204"/>
      <c r="DM2" s="1204"/>
      <c r="DN2" s="1204"/>
      <c r="DO2" s="1205"/>
      <c r="DP2" s="250"/>
      <c r="DQ2" s="1203" t="s">
        <v>373</v>
      </c>
      <c r="DR2" s="1204"/>
      <c r="DS2" s="1204"/>
      <c r="DT2" s="1204"/>
      <c r="DU2" s="1204"/>
      <c r="DV2" s="1204"/>
      <c r="DW2" s="1204"/>
      <c r="DX2" s="1204"/>
      <c r="DY2" s="1204"/>
      <c r="DZ2" s="1205"/>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1156" t="s">
        <v>374</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375</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1088" t="s">
        <v>376</v>
      </c>
      <c r="B5" s="1089"/>
      <c r="C5" s="1089"/>
      <c r="D5" s="1089"/>
      <c r="E5" s="1089"/>
      <c r="F5" s="1089"/>
      <c r="G5" s="1089"/>
      <c r="H5" s="1089"/>
      <c r="I5" s="1089"/>
      <c r="J5" s="1089"/>
      <c r="K5" s="1089"/>
      <c r="L5" s="1089"/>
      <c r="M5" s="1089"/>
      <c r="N5" s="1089"/>
      <c r="O5" s="1089"/>
      <c r="P5" s="1090"/>
      <c r="Q5" s="1094" t="s">
        <v>377</v>
      </c>
      <c r="R5" s="1095"/>
      <c r="S5" s="1095"/>
      <c r="T5" s="1095"/>
      <c r="U5" s="1096"/>
      <c r="V5" s="1094" t="s">
        <v>378</v>
      </c>
      <c r="W5" s="1095"/>
      <c r="X5" s="1095"/>
      <c r="Y5" s="1095"/>
      <c r="Z5" s="1096"/>
      <c r="AA5" s="1094" t="s">
        <v>379</v>
      </c>
      <c r="AB5" s="1095"/>
      <c r="AC5" s="1095"/>
      <c r="AD5" s="1095"/>
      <c r="AE5" s="1095"/>
      <c r="AF5" s="1206" t="s">
        <v>380</v>
      </c>
      <c r="AG5" s="1095"/>
      <c r="AH5" s="1095"/>
      <c r="AI5" s="1095"/>
      <c r="AJ5" s="1110"/>
      <c r="AK5" s="1095" t="s">
        <v>381</v>
      </c>
      <c r="AL5" s="1095"/>
      <c r="AM5" s="1095"/>
      <c r="AN5" s="1095"/>
      <c r="AO5" s="1096"/>
      <c r="AP5" s="1094" t="s">
        <v>382</v>
      </c>
      <c r="AQ5" s="1095"/>
      <c r="AR5" s="1095"/>
      <c r="AS5" s="1095"/>
      <c r="AT5" s="1096"/>
      <c r="AU5" s="1094" t="s">
        <v>383</v>
      </c>
      <c r="AV5" s="1095"/>
      <c r="AW5" s="1095"/>
      <c r="AX5" s="1095"/>
      <c r="AY5" s="1110"/>
      <c r="AZ5" s="257"/>
      <c r="BA5" s="257"/>
      <c r="BB5" s="257"/>
      <c r="BC5" s="257"/>
      <c r="BD5" s="257"/>
      <c r="BE5" s="258"/>
      <c r="BF5" s="258"/>
      <c r="BG5" s="258"/>
      <c r="BH5" s="258"/>
      <c r="BI5" s="258"/>
      <c r="BJ5" s="258"/>
      <c r="BK5" s="258"/>
      <c r="BL5" s="258"/>
      <c r="BM5" s="258"/>
      <c r="BN5" s="258"/>
      <c r="BO5" s="258"/>
      <c r="BP5" s="258"/>
      <c r="BQ5" s="1088" t="s">
        <v>384</v>
      </c>
      <c r="BR5" s="1089"/>
      <c r="BS5" s="1089"/>
      <c r="BT5" s="1089"/>
      <c r="BU5" s="1089"/>
      <c r="BV5" s="1089"/>
      <c r="BW5" s="1089"/>
      <c r="BX5" s="1089"/>
      <c r="BY5" s="1089"/>
      <c r="BZ5" s="1089"/>
      <c r="CA5" s="1089"/>
      <c r="CB5" s="1089"/>
      <c r="CC5" s="1089"/>
      <c r="CD5" s="1089"/>
      <c r="CE5" s="1089"/>
      <c r="CF5" s="1089"/>
      <c r="CG5" s="1090"/>
      <c r="CH5" s="1094" t="s">
        <v>385</v>
      </c>
      <c r="CI5" s="1095"/>
      <c r="CJ5" s="1095"/>
      <c r="CK5" s="1095"/>
      <c r="CL5" s="1096"/>
      <c r="CM5" s="1094" t="s">
        <v>386</v>
      </c>
      <c r="CN5" s="1095"/>
      <c r="CO5" s="1095"/>
      <c r="CP5" s="1095"/>
      <c r="CQ5" s="1096"/>
      <c r="CR5" s="1094" t="s">
        <v>387</v>
      </c>
      <c r="CS5" s="1095"/>
      <c r="CT5" s="1095"/>
      <c r="CU5" s="1095"/>
      <c r="CV5" s="1096"/>
      <c r="CW5" s="1094" t="s">
        <v>388</v>
      </c>
      <c r="CX5" s="1095"/>
      <c r="CY5" s="1095"/>
      <c r="CZ5" s="1095"/>
      <c r="DA5" s="1096"/>
      <c r="DB5" s="1094" t="s">
        <v>389</v>
      </c>
      <c r="DC5" s="1095"/>
      <c r="DD5" s="1095"/>
      <c r="DE5" s="1095"/>
      <c r="DF5" s="1096"/>
      <c r="DG5" s="1191" t="s">
        <v>390</v>
      </c>
      <c r="DH5" s="1192"/>
      <c r="DI5" s="1192"/>
      <c r="DJ5" s="1192"/>
      <c r="DK5" s="1193"/>
      <c r="DL5" s="1191" t="s">
        <v>391</v>
      </c>
      <c r="DM5" s="1192"/>
      <c r="DN5" s="1192"/>
      <c r="DO5" s="1192"/>
      <c r="DP5" s="1193"/>
      <c r="DQ5" s="1094" t="s">
        <v>392</v>
      </c>
      <c r="DR5" s="1095"/>
      <c r="DS5" s="1095"/>
      <c r="DT5" s="1095"/>
      <c r="DU5" s="1096"/>
      <c r="DV5" s="1094" t="s">
        <v>383</v>
      </c>
      <c r="DW5" s="1095"/>
      <c r="DX5" s="1095"/>
      <c r="DY5" s="1095"/>
      <c r="DZ5" s="1110"/>
      <c r="EA5" s="255"/>
    </row>
    <row r="6" spans="1:131" s="256" customFormat="1" ht="26.25" customHeight="1" thickBot="1" x14ac:dyDescent="0.25">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2">
      <c r="A7" s="259">
        <v>1</v>
      </c>
      <c r="B7" s="1143" t="s">
        <v>393</v>
      </c>
      <c r="C7" s="1144"/>
      <c r="D7" s="1144"/>
      <c r="E7" s="1144"/>
      <c r="F7" s="1144"/>
      <c r="G7" s="1144"/>
      <c r="H7" s="1144"/>
      <c r="I7" s="1144"/>
      <c r="J7" s="1144"/>
      <c r="K7" s="1144"/>
      <c r="L7" s="1144"/>
      <c r="M7" s="1144"/>
      <c r="N7" s="1144"/>
      <c r="O7" s="1144"/>
      <c r="P7" s="1145"/>
      <c r="Q7" s="1197">
        <v>5477</v>
      </c>
      <c r="R7" s="1198"/>
      <c r="S7" s="1198"/>
      <c r="T7" s="1198"/>
      <c r="U7" s="1198"/>
      <c r="V7" s="1198">
        <v>5330</v>
      </c>
      <c r="W7" s="1198"/>
      <c r="X7" s="1198"/>
      <c r="Y7" s="1198"/>
      <c r="Z7" s="1198"/>
      <c r="AA7" s="1198">
        <v>148</v>
      </c>
      <c r="AB7" s="1198"/>
      <c r="AC7" s="1198"/>
      <c r="AD7" s="1198"/>
      <c r="AE7" s="1199"/>
      <c r="AF7" s="1200">
        <v>121</v>
      </c>
      <c r="AG7" s="1201"/>
      <c r="AH7" s="1201"/>
      <c r="AI7" s="1201"/>
      <c r="AJ7" s="1202"/>
      <c r="AK7" s="1184">
        <v>883</v>
      </c>
      <c r="AL7" s="1185"/>
      <c r="AM7" s="1185"/>
      <c r="AN7" s="1185"/>
      <c r="AO7" s="1185"/>
      <c r="AP7" s="1185">
        <v>3443</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605</v>
      </c>
      <c r="BT7" s="1189"/>
      <c r="BU7" s="1189"/>
      <c r="BV7" s="1189"/>
      <c r="BW7" s="1189"/>
      <c r="BX7" s="1189"/>
      <c r="BY7" s="1189"/>
      <c r="BZ7" s="1189"/>
      <c r="CA7" s="1189"/>
      <c r="CB7" s="1189"/>
      <c r="CC7" s="1189"/>
      <c r="CD7" s="1189"/>
      <c r="CE7" s="1189"/>
      <c r="CF7" s="1189"/>
      <c r="CG7" s="1190"/>
      <c r="CH7" s="1181">
        <v>3</v>
      </c>
      <c r="CI7" s="1182"/>
      <c r="CJ7" s="1182"/>
      <c r="CK7" s="1182"/>
      <c r="CL7" s="1183"/>
      <c r="CM7" s="1181">
        <v>87</v>
      </c>
      <c r="CN7" s="1182"/>
      <c r="CO7" s="1182"/>
      <c r="CP7" s="1182"/>
      <c r="CQ7" s="1183"/>
      <c r="CR7" s="1181">
        <v>87</v>
      </c>
      <c r="CS7" s="1182"/>
      <c r="CT7" s="1182"/>
      <c r="CU7" s="1182"/>
      <c r="CV7" s="1183"/>
      <c r="CW7" s="1181" t="s">
        <v>596</v>
      </c>
      <c r="CX7" s="1182"/>
      <c r="CY7" s="1182"/>
      <c r="CZ7" s="1182"/>
      <c r="DA7" s="1183"/>
      <c r="DB7" s="1181" t="s">
        <v>596</v>
      </c>
      <c r="DC7" s="1182"/>
      <c r="DD7" s="1182"/>
      <c r="DE7" s="1182"/>
      <c r="DF7" s="1183"/>
      <c r="DG7" s="1181" t="s">
        <v>596</v>
      </c>
      <c r="DH7" s="1182"/>
      <c r="DI7" s="1182"/>
      <c r="DJ7" s="1182"/>
      <c r="DK7" s="1183"/>
      <c r="DL7" s="1181" t="s">
        <v>596</v>
      </c>
      <c r="DM7" s="1182"/>
      <c r="DN7" s="1182"/>
      <c r="DO7" s="1182"/>
      <c r="DP7" s="1183"/>
      <c r="DQ7" s="1181" t="s">
        <v>596</v>
      </c>
      <c r="DR7" s="1182"/>
      <c r="DS7" s="1182"/>
      <c r="DT7" s="1182"/>
      <c r="DU7" s="1183"/>
      <c r="DV7" s="1208"/>
      <c r="DW7" s="1209"/>
      <c r="DX7" s="1209"/>
      <c r="DY7" s="1209"/>
      <c r="DZ7" s="1210"/>
      <c r="EA7" s="255"/>
    </row>
    <row r="8" spans="1:131" s="256" customFormat="1" ht="26.25" customHeight="1" x14ac:dyDescent="0.2">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606</v>
      </c>
      <c r="BT8" s="1108"/>
      <c r="BU8" s="1108"/>
      <c r="BV8" s="1108"/>
      <c r="BW8" s="1108"/>
      <c r="BX8" s="1108"/>
      <c r="BY8" s="1108"/>
      <c r="BZ8" s="1108"/>
      <c r="CA8" s="1108"/>
      <c r="CB8" s="1108"/>
      <c r="CC8" s="1108"/>
      <c r="CD8" s="1108"/>
      <c r="CE8" s="1108"/>
      <c r="CF8" s="1108"/>
      <c r="CG8" s="1109"/>
      <c r="CH8" s="1082" t="s">
        <v>596</v>
      </c>
      <c r="CI8" s="1083"/>
      <c r="CJ8" s="1083"/>
      <c r="CK8" s="1083"/>
      <c r="CL8" s="1084"/>
      <c r="CM8" s="1082" t="s">
        <v>596</v>
      </c>
      <c r="CN8" s="1083"/>
      <c r="CO8" s="1083"/>
      <c r="CP8" s="1083"/>
      <c r="CQ8" s="1084"/>
      <c r="CR8" s="1082">
        <v>20</v>
      </c>
      <c r="CS8" s="1083"/>
      <c r="CT8" s="1083"/>
      <c r="CU8" s="1083"/>
      <c r="CV8" s="1084"/>
      <c r="CW8" s="1082" t="s">
        <v>596</v>
      </c>
      <c r="CX8" s="1083"/>
      <c r="CY8" s="1083"/>
      <c r="CZ8" s="1083"/>
      <c r="DA8" s="1084"/>
      <c r="DB8" s="1082" t="s">
        <v>596</v>
      </c>
      <c r="DC8" s="1083"/>
      <c r="DD8" s="1083"/>
      <c r="DE8" s="1083"/>
      <c r="DF8" s="1084"/>
      <c r="DG8" s="1082" t="s">
        <v>596</v>
      </c>
      <c r="DH8" s="1083"/>
      <c r="DI8" s="1083"/>
      <c r="DJ8" s="1083"/>
      <c r="DK8" s="1084"/>
      <c r="DL8" s="1082" t="s">
        <v>596</v>
      </c>
      <c r="DM8" s="1083"/>
      <c r="DN8" s="1083"/>
      <c r="DO8" s="1083"/>
      <c r="DP8" s="1084"/>
      <c r="DQ8" s="1082" t="s">
        <v>596</v>
      </c>
      <c r="DR8" s="1083"/>
      <c r="DS8" s="1083"/>
      <c r="DT8" s="1083"/>
      <c r="DU8" s="1084"/>
      <c r="DV8" s="1085"/>
      <c r="DW8" s="1086"/>
      <c r="DX8" s="1086"/>
      <c r="DY8" s="1086"/>
      <c r="DZ8" s="1087"/>
      <c r="EA8" s="255"/>
    </row>
    <row r="9" spans="1:131" s="256" customFormat="1" ht="26.25" customHeight="1" x14ac:dyDescent="0.2">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2">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2">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2">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2">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2">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2">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2">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2">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2">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2">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2">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5">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2">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394</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5">
      <c r="A23" s="265" t="s">
        <v>395</v>
      </c>
      <c r="B23" s="1037" t="s">
        <v>396</v>
      </c>
      <c r="C23" s="1038"/>
      <c r="D23" s="1038"/>
      <c r="E23" s="1038"/>
      <c r="F23" s="1038"/>
      <c r="G23" s="1038"/>
      <c r="H23" s="1038"/>
      <c r="I23" s="1038"/>
      <c r="J23" s="1038"/>
      <c r="K23" s="1038"/>
      <c r="L23" s="1038"/>
      <c r="M23" s="1038"/>
      <c r="N23" s="1038"/>
      <c r="O23" s="1038"/>
      <c r="P23" s="1039"/>
      <c r="Q23" s="1161">
        <v>5477</v>
      </c>
      <c r="R23" s="1162"/>
      <c r="S23" s="1162"/>
      <c r="T23" s="1162"/>
      <c r="U23" s="1162"/>
      <c r="V23" s="1162">
        <v>5330</v>
      </c>
      <c r="W23" s="1162"/>
      <c r="X23" s="1162"/>
      <c r="Y23" s="1162"/>
      <c r="Z23" s="1162"/>
      <c r="AA23" s="1162">
        <v>148</v>
      </c>
      <c r="AB23" s="1162"/>
      <c r="AC23" s="1162"/>
      <c r="AD23" s="1162"/>
      <c r="AE23" s="1163"/>
      <c r="AF23" s="1164">
        <v>121</v>
      </c>
      <c r="AG23" s="1162"/>
      <c r="AH23" s="1162"/>
      <c r="AI23" s="1162"/>
      <c r="AJ23" s="1165"/>
      <c r="AK23" s="1166"/>
      <c r="AL23" s="1167"/>
      <c r="AM23" s="1167"/>
      <c r="AN23" s="1167"/>
      <c r="AO23" s="1167"/>
      <c r="AP23" s="1162">
        <v>3443</v>
      </c>
      <c r="AQ23" s="1162"/>
      <c r="AR23" s="1162"/>
      <c r="AS23" s="1162"/>
      <c r="AT23" s="1162"/>
      <c r="AU23" s="1168"/>
      <c r="AV23" s="1168"/>
      <c r="AW23" s="1168"/>
      <c r="AX23" s="1168"/>
      <c r="AY23" s="1169"/>
      <c r="AZ23" s="1158" t="s">
        <v>397</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2">
      <c r="A24" s="1157" t="s">
        <v>398</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5">
      <c r="A25" s="1156" t="s">
        <v>399</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2">
      <c r="A26" s="1088" t="s">
        <v>376</v>
      </c>
      <c r="B26" s="1089"/>
      <c r="C26" s="1089"/>
      <c r="D26" s="1089"/>
      <c r="E26" s="1089"/>
      <c r="F26" s="1089"/>
      <c r="G26" s="1089"/>
      <c r="H26" s="1089"/>
      <c r="I26" s="1089"/>
      <c r="J26" s="1089"/>
      <c r="K26" s="1089"/>
      <c r="L26" s="1089"/>
      <c r="M26" s="1089"/>
      <c r="N26" s="1089"/>
      <c r="O26" s="1089"/>
      <c r="P26" s="1090"/>
      <c r="Q26" s="1094" t="s">
        <v>400</v>
      </c>
      <c r="R26" s="1095"/>
      <c r="S26" s="1095"/>
      <c r="T26" s="1095"/>
      <c r="U26" s="1096"/>
      <c r="V26" s="1094" t="s">
        <v>401</v>
      </c>
      <c r="W26" s="1095"/>
      <c r="X26" s="1095"/>
      <c r="Y26" s="1095"/>
      <c r="Z26" s="1096"/>
      <c r="AA26" s="1094" t="s">
        <v>402</v>
      </c>
      <c r="AB26" s="1095"/>
      <c r="AC26" s="1095"/>
      <c r="AD26" s="1095"/>
      <c r="AE26" s="1095"/>
      <c r="AF26" s="1152" t="s">
        <v>403</v>
      </c>
      <c r="AG26" s="1101"/>
      <c r="AH26" s="1101"/>
      <c r="AI26" s="1101"/>
      <c r="AJ26" s="1153"/>
      <c r="AK26" s="1095" t="s">
        <v>404</v>
      </c>
      <c r="AL26" s="1095"/>
      <c r="AM26" s="1095"/>
      <c r="AN26" s="1095"/>
      <c r="AO26" s="1096"/>
      <c r="AP26" s="1094" t="s">
        <v>405</v>
      </c>
      <c r="AQ26" s="1095"/>
      <c r="AR26" s="1095"/>
      <c r="AS26" s="1095"/>
      <c r="AT26" s="1096"/>
      <c r="AU26" s="1094" t="s">
        <v>406</v>
      </c>
      <c r="AV26" s="1095"/>
      <c r="AW26" s="1095"/>
      <c r="AX26" s="1095"/>
      <c r="AY26" s="1096"/>
      <c r="AZ26" s="1094" t="s">
        <v>407</v>
      </c>
      <c r="BA26" s="1095"/>
      <c r="BB26" s="1095"/>
      <c r="BC26" s="1095"/>
      <c r="BD26" s="1096"/>
      <c r="BE26" s="1094" t="s">
        <v>383</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5">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2">
      <c r="A28" s="267">
        <v>1</v>
      </c>
      <c r="B28" s="1143" t="s">
        <v>408</v>
      </c>
      <c r="C28" s="1144"/>
      <c r="D28" s="1144"/>
      <c r="E28" s="1144"/>
      <c r="F28" s="1144"/>
      <c r="G28" s="1144"/>
      <c r="H28" s="1144"/>
      <c r="I28" s="1144"/>
      <c r="J28" s="1144"/>
      <c r="K28" s="1144"/>
      <c r="L28" s="1144"/>
      <c r="M28" s="1144"/>
      <c r="N28" s="1144"/>
      <c r="O28" s="1144"/>
      <c r="P28" s="1145"/>
      <c r="Q28" s="1146">
        <v>948</v>
      </c>
      <c r="R28" s="1147"/>
      <c r="S28" s="1147"/>
      <c r="T28" s="1147"/>
      <c r="U28" s="1147"/>
      <c r="V28" s="1147">
        <v>933</v>
      </c>
      <c r="W28" s="1147"/>
      <c r="X28" s="1147"/>
      <c r="Y28" s="1147"/>
      <c r="Z28" s="1147"/>
      <c r="AA28" s="1147">
        <v>15</v>
      </c>
      <c r="AB28" s="1147"/>
      <c r="AC28" s="1147"/>
      <c r="AD28" s="1147"/>
      <c r="AE28" s="1148"/>
      <c r="AF28" s="1149">
        <v>15</v>
      </c>
      <c r="AG28" s="1147"/>
      <c r="AH28" s="1147"/>
      <c r="AI28" s="1147"/>
      <c r="AJ28" s="1150"/>
      <c r="AK28" s="1151">
        <v>88</v>
      </c>
      <c r="AL28" s="1139"/>
      <c r="AM28" s="1139"/>
      <c r="AN28" s="1139"/>
      <c r="AO28" s="1139"/>
      <c r="AP28" s="1139" t="s">
        <v>595</v>
      </c>
      <c r="AQ28" s="1139"/>
      <c r="AR28" s="1139"/>
      <c r="AS28" s="1139"/>
      <c r="AT28" s="1139"/>
      <c r="AU28" s="1139" t="s">
        <v>595</v>
      </c>
      <c r="AV28" s="1139"/>
      <c r="AW28" s="1139"/>
      <c r="AX28" s="1139"/>
      <c r="AY28" s="1139"/>
      <c r="AZ28" s="1140" t="s">
        <v>595</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2">
      <c r="A29" s="267">
        <v>2</v>
      </c>
      <c r="B29" s="1130" t="s">
        <v>409</v>
      </c>
      <c r="C29" s="1131"/>
      <c r="D29" s="1131"/>
      <c r="E29" s="1131"/>
      <c r="F29" s="1131"/>
      <c r="G29" s="1131"/>
      <c r="H29" s="1131"/>
      <c r="I29" s="1131"/>
      <c r="J29" s="1131"/>
      <c r="K29" s="1131"/>
      <c r="L29" s="1131"/>
      <c r="M29" s="1131"/>
      <c r="N29" s="1131"/>
      <c r="O29" s="1131"/>
      <c r="P29" s="1132"/>
      <c r="Q29" s="1136">
        <v>584</v>
      </c>
      <c r="R29" s="1137"/>
      <c r="S29" s="1137"/>
      <c r="T29" s="1137"/>
      <c r="U29" s="1137"/>
      <c r="V29" s="1137">
        <v>555</v>
      </c>
      <c r="W29" s="1137"/>
      <c r="X29" s="1137"/>
      <c r="Y29" s="1137"/>
      <c r="Z29" s="1137"/>
      <c r="AA29" s="1137">
        <v>29</v>
      </c>
      <c r="AB29" s="1137"/>
      <c r="AC29" s="1137"/>
      <c r="AD29" s="1137"/>
      <c r="AE29" s="1138"/>
      <c r="AF29" s="1112">
        <v>29</v>
      </c>
      <c r="AG29" s="1113"/>
      <c r="AH29" s="1113"/>
      <c r="AI29" s="1113"/>
      <c r="AJ29" s="1114"/>
      <c r="AK29" s="1073">
        <v>119</v>
      </c>
      <c r="AL29" s="1064"/>
      <c r="AM29" s="1064"/>
      <c r="AN29" s="1064"/>
      <c r="AO29" s="1064"/>
      <c r="AP29" s="1064" t="s">
        <v>595</v>
      </c>
      <c r="AQ29" s="1064"/>
      <c r="AR29" s="1064"/>
      <c r="AS29" s="1064"/>
      <c r="AT29" s="1064"/>
      <c r="AU29" s="1064" t="s">
        <v>595</v>
      </c>
      <c r="AV29" s="1064"/>
      <c r="AW29" s="1064"/>
      <c r="AX29" s="1064"/>
      <c r="AY29" s="1064"/>
      <c r="AZ29" s="1135" t="s">
        <v>595</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2">
      <c r="A30" s="267">
        <v>3</v>
      </c>
      <c r="B30" s="1130" t="s">
        <v>410</v>
      </c>
      <c r="C30" s="1131"/>
      <c r="D30" s="1131"/>
      <c r="E30" s="1131"/>
      <c r="F30" s="1131"/>
      <c r="G30" s="1131"/>
      <c r="H30" s="1131"/>
      <c r="I30" s="1131"/>
      <c r="J30" s="1131"/>
      <c r="K30" s="1131"/>
      <c r="L30" s="1131"/>
      <c r="M30" s="1131"/>
      <c r="N30" s="1131"/>
      <c r="O30" s="1131"/>
      <c r="P30" s="1132"/>
      <c r="Q30" s="1136">
        <v>114</v>
      </c>
      <c r="R30" s="1137"/>
      <c r="S30" s="1137"/>
      <c r="T30" s="1137"/>
      <c r="U30" s="1137"/>
      <c r="V30" s="1137">
        <v>109</v>
      </c>
      <c r="W30" s="1137"/>
      <c r="X30" s="1137"/>
      <c r="Y30" s="1137"/>
      <c r="Z30" s="1137"/>
      <c r="AA30" s="1137">
        <v>6</v>
      </c>
      <c r="AB30" s="1137"/>
      <c r="AC30" s="1137"/>
      <c r="AD30" s="1137"/>
      <c r="AE30" s="1138"/>
      <c r="AF30" s="1112">
        <v>6</v>
      </c>
      <c r="AG30" s="1113"/>
      <c r="AH30" s="1113"/>
      <c r="AI30" s="1113"/>
      <c r="AJ30" s="1114"/>
      <c r="AK30" s="1073">
        <v>28</v>
      </c>
      <c r="AL30" s="1064"/>
      <c r="AM30" s="1064"/>
      <c r="AN30" s="1064"/>
      <c r="AO30" s="1064"/>
      <c r="AP30" s="1064" t="s">
        <v>595</v>
      </c>
      <c r="AQ30" s="1064"/>
      <c r="AR30" s="1064"/>
      <c r="AS30" s="1064"/>
      <c r="AT30" s="1064"/>
      <c r="AU30" s="1064" t="s">
        <v>595</v>
      </c>
      <c r="AV30" s="1064"/>
      <c r="AW30" s="1064"/>
      <c r="AX30" s="1064"/>
      <c r="AY30" s="1064"/>
      <c r="AZ30" s="1135" t="s">
        <v>595</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2">
      <c r="A31" s="267">
        <v>4</v>
      </c>
      <c r="B31" s="1130" t="s">
        <v>411</v>
      </c>
      <c r="C31" s="1131"/>
      <c r="D31" s="1131"/>
      <c r="E31" s="1131"/>
      <c r="F31" s="1131"/>
      <c r="G31" s="1131"/>
      <c r="H31" s="1131"/>
      <c r="I31" s="1131"/>
      <c r="J31" s="1131"/>
      <c r="K31" s="1131"/>
      <c r="L31" s="1131"/>
      <c r="M31" s="1131"/>
      <c r="N31" s="1131"/>
      <c r="O31" s="1131"/>
      <c r="P31" s="1132"/>
      <c r="Q31" s="1136">
        <v>235</v>
      </c>
      <c r="R31" s="1137"/>
      <c r="S31" s="1137"/>
      <c r="T31" s="1137"/>
      <c r="U31" s="1137"/>
      <c r="V31" s="1137">
        <v>188</v>
      </c>
      <c r="W31" s="1137"/>
      <c r="X31" s="1137"/>
      <c r="Y31" s="1137"/>
      <c r="Z31" s="1137"/>
      <c r="AA31" s="1137">
        <v>47</v>
      </c>
      <c r="AB31" s="1137"/>
      <c r="AC31" s="1137"/>
      <c r="AD31" s="1137"/>
      <c r="AE31" s="1138"/>
      <c r="AF31" s="1112">
        <v>841</v>
      </c>
      <c r="AG31" s="1113"/>
      <c r="AH31" s="1113"/>
      <c r="AI31" s="1113"/>
      <c r="AJ31" s="1114"/>
      <c r="AK31" s="1073">
        <v>1</v>
      </c>
      <c r="AL31" s="1064"/>
      <c r="AM31" s="1064"/>
      <c r="AN31" s="1064"/>
      <c r="AO31" s="1064"/>
      <c r="AP31" s="1064" t="s">
        <v>595</v>
      </c>
      <c r="AQ31" s="1064"/>
      <c r="AR31" s="1064"/>
      <c r="AS31" s="1064"/>
      <c r="AT31" s="1064"/>
      <c r="AU31" s="1064" t="s">
        <v>595</v>
      </c>
      <c r="AV31" s="1064"/>
      <c r="AW31" s="1064"/>
      <c r="AX31" s="1064"/>
      <c r="AY31" s="1064"/>
      <c r="AZ31" s="1135" t="s">
        <v>595</v>
      </c>
      <c r="BA31" s="1135"/>
      <c r="BB31" s="1135"/>
      <c r="BC31" s="1135"/>
      <c r="BD31" s="1135"/>
      <c r="BE31" s="1125" t="s">
        <v>412</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2">
      <c r="A32" s="267">
        <v>5</v>
      </c>
      <c r="B32" s="1130" t="s">
        <v>413</v>
      </c>
      <c r="C32" s="1131"/>
      <c r="D32" s="1131"/>
      <c r="E32" s="1131"/>
      <c r="F32" s="1131"/>
      <c r="G32" s="1131"/>
      <c r="H32" s="1131"/>
      <c r="I32" s="1131"/>
      <c r="J32" s="1131"/>
      <c r="K32" s="1131"/>
      <c r="L32" s="1131"/>
      <c r="M32" s="1131"/>
      <c r="N32" s="1131"/>
      <c r="O32" s="1131"/>
      <c r="P32" s="1132"/>
      <c r="Q32" s="1136">
        <v>453</v>
      </c>
      <c r="R32" s="1137"/>
      <c r="S32" s="1137"/>
      <c r="T32" s="1137"/>
      <c r="U32" s="1137"/>
      <c r="V32" s="1137">
        <v>392</v>
      </c>
      <c r="W32" s="1137"/>
      <c r="X32" s="1137"/>
      <c r="Y32" s="1137"/>
      <c r="Z32" s="1137"/>
      <c r="AA32" s="1137">
        <v>60</v>
      </c>
      <c r="AB32" s="1137"/>
      <c r="AC32" s="1137"/>
      <c r="AD32" s="1137"/>
      <c r="AE32" s="1138"/>
      <c r="AF32" s="1112">
        <v>1680</v>
      </c>
      <c r="AG32" s="1113"/>
      <c r="AH32" s="1113"/>
      <c r="AI32" s="1113"/>
      <c r="AJ32" s="1114"/>
      <c r="AK32" s="1073" t="s">
        <v>595</v>
      </c>
      <c r="AL32" s="1064"/>
      <c r="AM32" s="1064"/>
      <c r="AN32" s="1064"/>
      <c r="AO32" s="1064"/>
      <c r="AP32" s="1064" t="s">
        <v>595</v>
      </c>
      <c r="AQ32" s="1064"/>
      <c r="AR32" s="1064"/>
      <c r="AS32" s="1064"/>
      <c r="AT32" s="1064"/>
      <c r="AU32" s="1064" t="s">
        <v>595</v>
      </c>
      <c r="AV32" s="1064"/>
      <c r="AW32" s="1064"/>
      <c r="AX32" s="1064"/>
      <c r="AY32" s="1064"/>
      <c r="AZ32" s="1135" t="s">
        <v>595</v>
      </c>
      <c r="BA32" s="1135"/>
      <c r="BB32" s="1135"/>
      <c r="BC32" s="1135"/>
      <c r="BD32" s="1135"/>
      <c r="BE32" s="1125" t="s">
        <v>414</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2">
      <c r="A33" s="267">
        <v>6</v>
      </c>
      <c r="B33" s="1130" t="s">
        <v>415</v>
      </c>
      <c r="C33" s="1131"/>
      <c r="D33" s="1131"/>
      <c r="E33" s="1131"/>
      <c r="F33" s="1131"/>
      <c r="G33" s="1131"/>
      <c r="H33" s="1131"/>
      <c r="I33" s="1131"/>
      <c r="J33" s="1131"/>
      <c r="K33" s="1131"/>
      <c r="L33" s="1131"/>
      <c r="M33" s="1131"/>
      <c r="N33" s="1131"/>
      <c r="O33" s="1131"/>
      <c r="P33" s="1132"/>
      <c r="Q33" s="1136">
        <v>309</v>
      </c>
      <c r="R33" s="1137"/>
      <c r="S33" s="1137"/>
      <c r="T33" s="1137"/>
      <c r="U33" s="1137"/>
      <c r="V33" s="1137">
        <v>213</v>
      </c>
      <c r="W33" s="1137"/>
      <c r="X33" s="1137"/>
      <c r="Y33" s="1137"/>
      <c r="Z33" s="1137"/>
      <c r="AA33" s="1137">
        <v>96</v>
      </c>
      <c r="AB33" s="1137"/>
      <c r="AC33" s="1137"/>
      <c r="AD33" s="1137"/>
      <c r="AE33" s="1138"/>
      <c r="AF33" s="1112">
        <v>929</v>
      </c>
      <c r="AG33" s="1113"/>
      <c r="AH33" s="1113"/>
      <c r="AI33" s="1113"/>
      <c r="AJ33" s="1114"/>
      <c r="AK33" s="1073" t="s">
        <v>595</v>
      </c>
      <c r="AL33" s="1064"/>
      <c r="AM33" s="1064"/>
      <c r="AN33" s="1064"/>
      <c r="AO33" s="1064"/>
      <c r="AP33" s="1064">
        <v>211</v>
      </c>
      <c r="AQ33" s="1064"/>
      <c r="AR33" s="1064"/>
      <c r="AS33" s="1064"/>
      <c r="AT33" s="1064"/>
      <c r="AU33" s="1064" t="s">
        <v>595</v>
      </c>
      <c r="AV33" s="1064"/>
      <c r="AW33" s="1064"/>
      <c r="AX33" s="1064"/>
      <c r="AY33" s="1064"/>
      <c r="AZ33" s="1135" t="s">
        <v>595</v>
      </c>
      <c r="BA33" s="1135"/>
      <c r="BB33" s="1135"/>
      <c r="BC33" s="1135"/>
      <c r="BD33" s="1135"/>
      <c r="BE33" s="1125" t="s">
        <v>416</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2">
      <c r="A34" s="267">
        <v>7</v>
      </c>
      <c r="B34" s="1130" t="s">
        <v>417</v>
      </c>
      <c r="C34" s="1131"/>
      <c r="D34" s="1131"/>
      <c r="E34" s="1131"/>
      <c r="F34" s="1131"/>
      <c r="G34" s="1131"/>
      <c r="H34" s="1131"/>
      <c r="I34" s="1131"/>
      <c r="J34" s="1131"/>
      <c r="K34" s="1131"/>
      <c r="L34" s="1131"/>
      <c r="M34" s="1131"/>
      <c r="N34" s="1131"/>
      <c r="O34" s="1131"/>
      <c r="P34" s="1132"/>
      <c r="Q34" s="1136">
        <v>404</v>
      </c>
      <c r="R34" s="1137"/>
      <c r="S34" s="1137"/>
      <c r="T34" s="1137"/>
      <c r="U34" s="1137"/>
      <c r="V34" s="1137">
        <v>327</v>
      </c>
      <c r="W34" s="1137"/>
      <c r="X34" s="1137"/>
      <c r="Y34" s="1137"/>
      <c r="Z34" s="1137"/>
      <c r="AA34" s="1137">
        <v>76</v>
      </c>
      <c r="AB34" s="1137"/>
      <c r="AC34" s="1137"/>
      <c r="AD34" s="1137"/>
      <c r="AE34" s="1138"/>
      <c r="AF34" s="1112">
        <v>76</v>
      </c>
      <c r="AG34" s="1113"/>
      <c r="AH34" s="1113"/>
      <c r="AI34" s="1113"/>
      <c r="AJ34" s="1114"/>
      <c r="AK34" s="1073">
        <v>16</v>
      </c>
      <c r="AL34" s="1064"/>
      <c r="AM34" s="1064"/>
      <c r="AN34" s="1064"/>
      <c r="AO34" s="1064"/>
      <c r="AP34" s="1064">
        <v>398</v>
      </c>
      <c r="AQ34" s="1064"/>
      <c r="AR34" s="1064"/>
      <c r="AS34" s="1064"/>
      <c r="AT34" s="1064"/>
      <c r="AU34" s="1064">
        <v>204</v>
      </c>
      <c r="AV34" s="1064"/>
      <c r="AW34" s="1064"/>
      <c r="AX34" s="1064"/>
      <c r="AY34" s="1064"/>
      <c r="AZ34" s="1135" t="s">
        <v>595</v>
      </c>
      <c r="BA34" s="1135"/>
      <c r="BB34" s="1135"/>
      <c r="BC34" s="1135"/>
      <c r="BD34" s="1135"/>
      <c r="BE34" s="1125" t="s">
        <v>418</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2">
      <c r="A35" s="267">
        <v>8</v>
      </c>
      <c r="B35" s="1130" t="s">
        <v>419</v>
      </c>
      <c r="C35" s="1131"/>
      <c r="D35" s="1131"/>
      <c r="E35" s="1131"/>
      <c r="F35" s="1131"/>
      <c r="G35" s="1131"/>
      <c r="H35" s="1131"/>
      <c r="I35" s="1131"/>
      <c r="J35" s="1131"/>
      <c r="K35" s="1131"/>
      <c r="L35" s="1131"/>
      <c r="M35" s="1131"/>
      <c r="N35" s="1131"/>
      <c r="O35" s="1131"/>
      <c r="P35" s="1132"/>
      <c r="Q35" s="1136">
        <v>5</v>
      </c>
      <c r="R35" s="1137"/>
      <c r="S35" s="1137"/>
      <c r="T35" s="1137"/>
      <c r="U35" s="1137"/>
      <c r="V35" s="1137">
        <v>4</v>
      </c>
      <c r="W35" s="1137"/>
      <c r="X35" s="1137"/>
      <c r="Y35" s="1137"/>
      <c r="Z35" s="1137"/>
      <c r="AA35" s="1137">
        <v>0</v>
      </c>
      <c r="AB35" s="1137"/>
      <c r="AC35" s="1137"/>
      <c r="AD35" s="1137"/>
      <c r="AE35" s="1138"/>
      <c r="AF35" s="1112">
        <v>0</v>
      </c>
      <c r="AG35" s="1113"/>
      <c r="AH35" s="1113"/>
      <c r="AI35" s="1113"/>
      <c r="AJ35" s="1114"/>
      <c r="AK35" s="1073" t="s">
        <v>595</v>
      </c>
      <c r="AL35" s="1064"/>
      <c r="AM35" s="1064"/>
      <c r="AN35" s="1064"/>
      <c r="AO35" s="1064"/>
      <c r="AP35" s="1064" t="s">
        <v>595</v>
      </c>
      <c r="AQ35" s="1064"/>
      <c r="AR35" s="1064"/>
      <c r="AS35" s="1064"/>
      <c r="AT35" s="1064"/>
      <c r="AU35" s="1064" t="s">
        <v>595</v>
      </c>
      <c r="AV35" s="1064"/>
      <c r="AW35" s="1064"/>
      <c r="AX35" s="1064"/>
      <c r="AY35" s="1064"/>
      <c r="AZ35" s="1135" t="s">
        <v>595</v>
      </c>
      <c r="BA35" s="1135"/>
      <c r="BB35" s="1135"/>
      <c r="BC35" s="1135"/>
      <c r="BD35" s="1135"/>
      <c r="BE35" s="1125" t="s">
        <v>420</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2">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2">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2">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2">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2">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2">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2">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2">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2">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2">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2">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2">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2">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2">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2">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2">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2">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2">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2">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2">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2">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2">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2">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2">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2">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5">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2">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421</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5">
      <c r="A63" s="265" t="s">
        <v>395</v>
      </c>
      <c r="B63" s="1037" t="s">
        <v>422</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3576</v>
      </c>
      <c r="AG63" s="1052"/>
      <c r="AH63" s="1052"/>
      <c r="AI63" s="1052"/>
      <c r="AJ63" s="1123"/>
      <c r="AK63" s="1124"/>
      <c r="AL63" s="1056"/>
      <c r="AM63" s="1056"/>
      <c r="AN63" s="1056"/>
      <c r="AO63" s="1056"/>
      <c r="AP63" s="1052">
        <v>398</v>
      </c>
      <c r="AQ63" s="1052"/>
      <c r="AR63" s="1052"/>
      <c r="AS63" s="1052"/>
      <c r="AT63" s="1052"/>
      <c r="AU63" s="1052">
        <v>204</v>
      </c>
      <c r="AV63" s="1052"/>
      <c r="AW63" s="1052"/>
      <c r="AX63" s="1052"/>
      <c r="AY63" s="1052"/>
      <c r="AZ63" s="1118"/>
      <c r="BA63" s="1118"/>
      <c r="BB63" s="1118"/>
      <c r="BC63" s="1118"/>
      <c r="BD63" s="1118"/>
      <c r="BE63" s="1053"/>
      <c r="BF63" s="1053"/>
      <c r="BG63" s="1053"/>
      <c r="BH63" s="1053"/>
      <c r="BI63" s="1054"/>
      <c r="BJ63" s="1119" t="s">
        <v>423</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5">
      <c r="A65" s="253" t="s">
        <v>424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2">
      <c r="A66" s="1088" t="s">
        <v>425</v>
      </c>
      <c r="B66" s="1089"/>
      <c r="C66" s="1089"/>
      <c r="D66" s="1089"/>
      <c r="E66" s="1089"/>
      <c r="F66" s="1089"/>
      <c r="G66" s="1089"/>
      <c r="H66" s="1089"/>
      <c r="I66" s="1089"/>
      <c r="J66" s="1089"/>
      <c r="K66" s="1089"/>
      <c r="L66" s="1089"/>
      <c r="M66" s="1089"/>
      <c r="N66" s="1089"/>
      <c r="O66" s="1089"/>
      <c r="P66" s="1090"/>
      <c r="Q66" s="1094" t="s">
        <v>400</v>
      </c>
      <c r="R66" s="1095"/>
      <c r="S66" s="1095"/>
      <c r="T66" s="1095"/>
      <c r="U66" s="1096"/>
      <c r="V66" s="1094" t="s">
        <v>426</v>
      </c>
      <c r="W66" s="1095"/>
      <c r="X66" s="1095"/>
      <c r="Y66" s="1095"/>
      <c r="Z66" s="1096"/>
      <c r="AA66" s="1094" t="s">
        <v>427</v>
      </c>
      <c r="AB66" s="1095"/>
      <c r="AC66" s="1095"/>
      <c r="AD66" s="1095"/>
      <c r="AE66" s="1096"/>
      <c r="AF66" s="1100" t="s">
        <v>428</v>
      </c>
      <c r="AG66" s="1101"/>
      <c r="AH66" s="1101"/>
      <c r="AI66" s="1101"/>
      <c r="AJ66" s="1102"/>
      <c r="AK66" s="1094" t="s">
        <v>404</v>
      </c>
      <c r="AL66" s="1089"/>
      <c r="AM66" s="1089"/>
      <c r="AN66" s="1089"/>
      <c r="AO66" s="1090"/>
      <c r="AP66" s="1094" t="s">
        <v>429</v>
      </c>
      <c r="AQ66" s="1095"/>
      <c r="AR66" s="1095"/>
      <c r="AS66" s="1095"/>
      <c r="AT66" s="1096"/>
      <c r="AU66" s="1094" t="s">
        <v>430</v>
      </c>
      <c r="AV66" s="1095"/>
      <c r="AW66" s="1095"/>
      <c r="AX66" s="1095"/>
      <c r="AY66" s="1096"/>
      <c r="AZ66" s="1094" t="s">
        <v>383</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5">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2">
      <c r="A68" s="259">
        <v>1</v>
      </c>
      <c r="B68" s="1078" t="s">
        <v>597</v>
      </c>
      <c r="C68" s="1079"/>
      <c r="D68" s="1079"/>
      <c r="E68" s="1079"/>
      <c r="F68" s="1079"/>
      <c r="G68" s="1079"/>
      <c r="H68" s="1079"/>
      <c r="I68" s="1079"/>
      <c r="J68" s="1079"/>
      <c r="K68" s="1079"/>
      <c r="L68" s="1079"/>
      <c r="M68" s="1079"/>
      <c r="N68" s="1079"/>
      <c r="O68" s="1079"/>
      <c r="P68" s="1080"/>
      <c r="Q68" s="1081">
        <v>2367</v>
      </c>
      <c r="R68" s="1075"/>
      <c r="S68" s="1075"/>
      <c r="T68" s="1075"/>
      <c r="U68" s="1075"/>
      <c r="V68" s="1075">
        <v>2172</v>
      </c>
      <c r="W68" s="1075"/>
      <c r="X68" s="1075"/>
      <c r="Y68" s="1075"/>
      <c r="Z68" s="1075"/>
      <c r="AA68" s="1075">
        <v>196</v>
      </c>
      <c r="AB68" s="1075"/>
      <c r="AC68" s="1075"/>
      <c r="AD68" s="1075"/>
      <c r="AE68" s="1075"/>
      <c r="AF68" s="1075">
        <v>65</v>
      </c>
      <c r="AG68" s="1075"/>
      <c r="AH68" s="1075"/>
      <c r="AI68" s="1075"/>
      <c r="AJ68" s="1075"/>
      <c r="AK68" s="1075">
        <v>347</v>
      </c>
      <c r="AL68" s="1075"/>
      <c r="AM68" s="1075"/>
      <c r="AN68" s="1075"/>
      <c r="AO68" s="1075"/>
      <c r="AP68" s="1075">
        <v>911</v>
      </c>
      <c r="AQ68" s="1075"/>
      <c r="AR68" s="1075"/>
      <c r="AS68" s="1075"/>
      <c r="AT68" s="1075"/>
      <c r="AU68" s="1075">
        <v>89</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2">
      <c r="A69" s="262">
        <v>2</v>
      </c>
      <c r="B69" s="1067" t="s">
        <v>598</v>
      </c>
      <c r="C69" s="1068"/>
      <c r="D69" s="1068"/>
      <c r="E69" s="1068"/>
      <c r="F69" s="1068"/>
      <c r="G69" s="1068"/>
      <c r="H69" s="1068"/>
      <c r="I69" s="1068"/>
      <c r="J69" s="1068"/>
      <c r="K69" s="1068"/>
      <c r="L69" s="1068"/>
      <c r="M69" s="1068"/>
      <c r="N69" s="1068"/>
      <c r="O69" s="1068"/>
      <c r="P69" s="1069"/>
      <c r="Q69" s="1070">
        <v>53</v>
      </c>
      <c r="R69" s="1064"/>
      <c r="S69" s="1064"/>
      <c r="T69" s="1064"/>
      <c r="U69" s="1064"/>
      <c r="V69" s="1064">
        <v>53</v>
      </c>
      <c r="W69" s="1064"/>
      <c r="X69" s="1064"/>
      <c r="Y69" s="1064"/>
      <c r="Z69" s="1064"/>
      <c r="AA69" s="1064">
        <v>0</v>
      </c>
      <c r="AB69" s="1064"/>
      <c r="AC69" s="1064"/>
      <c r="AD69" s="1064"/>
      <c r="AE69" s="1064"/>
      <c r="AF69" s="1064">
        <v>413</v>
      </c>
      <c r="AG69" s="1064"/>
      <c r="AH69" s="1064"/>
      <c r="AI69" s="1064"/>
      <c r="AJ69" s="1064"/>
      <c r="AK69" s="1064">
        <v>53</v>
      </c>
      <c r="AL69" s="1064"/>
      <c r="AM69" s="1064"/>
      <c r="AN69" s="1064"/>
      <c r="AO69" s="1064"/>
      <c r="AP69" s="1064" t="s">
        <v>596</v>
      </c>
      <c r="AQ69" s="1064"/>
      <c r="AR69" s="1064"/>
      <c r="AS69" s="1064"/>
      <c r="AT69" s="1064"/>
      <c r="AU69" s="1064" t="s">
        <v>596</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2">
      <c r="A70" s="262">
        <v>3</v>
      </c>
      <c r="B70" s="1067" t="s">
        <v>599</v>
      </c>
      <c r="C70" s="1068"/>
      <c r="D70" s="1068"/>
      <c r="E70" s="1068"/>
      <c r="F70" s="1068"/>
      <c r="G70" s="1068"/>
      <c r="H70" s="1068"/>
      <c r="I70" s="1068"/>
      <c r="J70" s="1068"/>
      <c r="K70" s="1068"/>
      <c r="L70" s="1068"/>
      <c r="M70" s="1068"/>
      <c r="N70" s="1068"/>
      <c r="O70" s="1068"/>
      <c r="P70" s="1069"/>
      <c r="Q70" s="1070">
        <v>104</v>
      </c>
      <c r="R70" s="1064"/>
      <c r="S70" s="1064"/>
      <c r="T70" s="1064"/>
      <c r="U70" s="1064"/>
      <c r="V70" s="1064">
        <v>90</v>
      </c>
      <c r="W70" s="1064"/>
      <c r="X70" s="1064"/>
      <c r="Y70" s="1064"/>
      <c r="Z70" s="1064"/>
      <c r="AA70" s="1064">
        <v>15</v>
      </c>
      <c r="AB70" s="1064"/>
      <c r="AC70" s="1064"/>
      <c r="AD70" s="1064"/>
      <c r="AE70" s="1064"/>
      <c r="AF70" s="1064">
        <v>15</v>
      </c>
      <c r="AG70" s="1064"/>
      <c r="AH70" s="1064"/>
      <c r="AI70" s="1064"/>
      <c r="AJ70" s="1064"/>
      <c r="AK70" s="1064">
        <v>0</v>
      </c>
      <c r="AL70" s="1064"/>
      <c r="AM70" s="1064"/>
      <c r="AN70" s="1064"/>
      <c r="AO70" s="1064"/>
      <c r="AP70" s="1064" t="s">
        <v>596</v>
      </c>
      <c r="AQ70" s="1064"/>
      <c r="AR70" s="1064"/>
      <c r="AS70" s="1064"/>
      <c r="AT70" s="1064"/>
      <c r="AU70" s="1064" t="s">
        <v>596</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2">
      <c r="A71" s="262">
        <v>4</v>
      </c>
      <c r="B71" s="1067" t="s">
        <v>600</v>
      </c>
      <c r="C71" s="1068"/>
      <c r="D71" s="1068"/>
      <c r="E71" s="1068"/>
      <c r="F71" s="1068"/>
      <c r="G71" s="1068"/>
      <c r="H71" s="1068"/>
      <c r="I71" s="1068"/>
      <c r="J71" s="1068"/>
      <c r="K71" s="1068"/>
      <c r="L71" s="1068"/>
      <c r="M71" s="1068"/>
      <c r="N71" s="1068"/>
      <c r="O71" s="1068"/>
      <c r="P71" s="1069"/>
      <c r="Q71" s="1070">
        <v>95</v>
      </c>
      <c r="R71" s="1064"/>
      <c r="S71" s="1064"/>
      <c r="T71" s="1064"/>
      <c r="U71" s="1064"/>
      <c r="V71" s="1064">
        <v>85</v>
      </c>
      <c r="W71" s="1064"/>
      <c r="X71" s="1064"/>
      <c r="Y71" s="1064"/>
      <c r="Z71" s="1064"/>
      <c r="AA71" s="1064">
        <v>10</v>
      </c>
      <c r="AB71" s="1064"/>
      <c r="AC71" s="1064"/>
      <c r="AD71" s="1064"/>
      <c r="AE71" s="1064"/>
      <c r="AF71" s="1064">
        <v>10</v>
      </c>
      <c r="AG71" s="1064"/>
      <c r="AH71" s="1064"/>
      <c r="AI71" s="1064"/>
      <c r="AJ71" s="1064"/>
      <c r="AK71" s="1064" t="s">
        <v>596</v>
      </c>
      <c r="AL71" s="1064"/>
      <c r="AM71" s="1064"/>
      <c r="AN71" s="1064"/>
      <c r="AO71" s="1064"/>
      <c r="AP71" s="1064" t="s">
        <v>596</v>
      </c>
      <c r="AQ71" s="1064"/>
      <c r="AR71" s="1064"/>
      <c r="AS71" s="1064"/>
      <c r="AT71" s="1064"/>
      <c r="AU71" s="1064" t="s">
        <v>596</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2">
      <c r="A72" s="262">
        <v>5</v>
      </c>
      <c r="B72" s="1067" t="s">
        <v>601</v>
      </c>
      <c r="C72" s="1068"/>
      <c r="D72" s="1068"/>
      <c r="E72" s="1068"/>
      <c r="F72" s="1068"/>
      <c r="G72" s="1068"/>
      <c r="H72" s="1068"/>
      <c r="I72" s="1068"/>
      <c r="J72" s="1068"/>
      <c r="K72" s="1068"/>
      <c r="L72" s="1068"/>
      <c r="M72" s="1068"/>
      <c r="N72" s="1068"/>
      <c r="O72" s="1068"/>
      <c r="P72" s="1069"/>
      <c r="Q72" s="1070">
        <v>244880</v>
      </c>
      <c r="R72" s="1064"/>
      <c r="S72" s="1064"/>
      <c r="T72" s="1064"/>
      <c r="U72" s="1064"/>
      <c r="V72" s="1064">
        <v>239644</v>
      </c>
      <c r="W72" s="1064"/>
      <c r="X72" s="1064"/>
      <c r="Y72" s="1064"/>
      <c r="Z72" s="1064"/>
      <c r="AA72" s="1064">
        <v>5236</v>
      </c>
      <c r="AB72" s="1064"/>
      <c r="AC72" s="1064"/>
      <c r="AD72" s="1064"/>
      <c r="AE72" s="1064"/>
      <c r="AF72" s="1064">
        <v>5236</v>
      </c>
      <c r="AG72" s="1064"/>
      <c r="AH72" s="1064"/>
      <c r="AI72" s="1064"/>
      <c r="AJ72" s="1064"/>
      <c r="AK72" s="1064">
        <v>1477</v>
      </c>
      <c r="AL72" s="1064"/>
      <c r="AM72" s="1064"/>
      <c r="AN72" s="1064"/>
      <c r="AO72" s="1064"/>
      <c r="AP72" s="1064" t="s">
        <v>596</v>
      </c>
      <c r="AQ72" s="1064"/>
      <c r="AR72" s="1064"/>
      <c r="AS72" s="1064"/>
      <c r="AT72" s="1064"/>
      <c r="AU72" s="1064" t="s">
        <v>596</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2">
      <c r="A73" s="262">
        <v>6</v>
      </c>
      <c r="B73" s="1067" t="s">
        <v>602</v>
      </c>
      <c r="C73" s="1068"/>
      <c r="D73" s="1068"/>
      <c r="E73" s="1068"/>
      <c r="F73" s="1068"/>
      <c r="G73" s="1068"/>
      <c r="H73" s="1068"/>
      <c r="I73" s="1068"/>
      <c r="J73" s="1068"/>
      <c r="K73" s="1068"/>
      <c r="L73" s="1068"/>
      <c r="M73" s="1068"/>
      <c r="N73" s="1068"/>
      <c r="O73" s="1068"/>
      <c r="P73" s="1069"/>
      <c r="Q73" s="1070">
        <v>5521</v>
      </c>
      <c r="R73" s="1064"/>
      <c r="S73" s="1064"/>
      <c r="T73" s="1064"/>
      <c r="U73" s="1064"/>
      <c r="V73" s="1064">
        <v>4998</v>
      </c>
      <c r="W73" s="1064"/>
      <c r="X73" s="1064"/>
      <c r="Y73" s="1064"/>
      <c r="Z73" s="1064"/>
      <c r="AA73" s="1064">
        <v>523</v>
      </c>
      <c r="AB73" s="1064"/>
      <c r="AC73" s="1064"/>
      <c r="AD73" s="1064"/>
      <c r="AE73" s="1064"/>
      <c r="AF73" s="1064">
        <v>523</v>
      </c>
      <c r="AG73" s="1064"/>
      <c r="AH73" s="1064"/>
      <c r="AI73" s="1064"/>
      <c r="AJ73" s="1064"/>
      <c r="AK73" s="1064">
        <v>750</v>
      </c>
      <c r="AL73" s="1064"/>
      <c r="AM73" s="1064"/>
      <c r="AN73" s="1064"/>
      <c r="AO73" s="1064"/>
      <c r="AP73" s="1064" t="s">
        <v>596</v>
      </c>
      <c r="AQ73" s="1064"/>
      <c r="AR73" s="1064"/>
      <c r="AS73" s="1064"/>
      <c r="AT73" s="1064"/>
      <c r="AU73" s="1064" t="s">
        <v>596</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2">
      <c r="A74" s="262">
        <v>7</v>
      </c>
      <c r="B74" s="1067" t="s">
        <v>603</v>
      </c>
      <c r="C74" s="1068"/>
      <c r="D74" s="1068"/>
      <c r="E74" s="1068"/>
      <c r="F74" s="1068"/>
      <c r="G74" s="1068"/>
      <c r="H74" s="1068"/>
      <c r="I74" s="1068"/>
      <c r="J74" s="1068"/>
      <c r="K74" s="1068"/>
      <c r="L74" s="1068"/>
      <c r="M74" s="1068"/>
      <c r="N74" s="1068"/>
      <c r="O74" s="1068"/>
      <c r="P74" s="1069"/>
      <c r="Q74" s="1070">
        <v>188</v>
      </c>
      <c r="R74" s="1064"/>
      <c r="S74" s="1064"/>
      <c r="T74" s="1064"/>
      <c r="U74" s="1064"/>
      <c r="V74" s="1064">
        <v>154</v>
      </c>
      <c r="W74" s="1064"/>
      <c r="X74" s="1064"/>
      <c r="Y74" s="1064"/>
      <c r="Z74" s="1064"/>
      <c r="AA74" s="1064">
        <v>34</v>
      </c>
      <c r="AB74" s="1064"/>
      <c r="AC74" s="1064"/>
      <c r="AD74" s="1064"/>
      <c r="AE74" s="1064"/>
      <c r="AF74" s="1064">
        <v>34</v>
      </c>
      <c r="AG74" s="1064"/>
      <c r="AH74" s="1064"/>
      <c r="AI74" s="1064"/>
      <c r="AJ74" s="1064"/>
      <c r="AK74" s="1064">
        <v>40</v>
      </c>
      <c r="AL74" s="1064"/>
      <c r="AM74" s="1064"/>
      <c r="AN74" s="1064"/>
      <c r="AO74" s="1064"/>
      <c r="AP74" s="1064" t="s">
        <v>596</v>
      </c>
      <c r="AQ74" s="1064"/>
      <c r="AR74" s="1064"/>
      <c r="AS74" s="1064"/>
      <c r="AT74" s="1064"/>
      <c r="AU74" s="1064" t="s">
        <v>596</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2">
      <c r="A75" s="262">
        <v>8</v>
      </c>
      <c r="B75" s="1067" t="s">
        <v>604</v>
      </c>
      <c r="C75" s="1068"/>
      <c r="D75" s="1068"/>
      <c r="E75" s="1068"/>
      <c r="F75" s="1068"/>
      <c r="G75" s="1068"/>
      <c r="H75" s="1068"/>
      <c r="I75" s="1068"/>
      <c r="J75" s="1068"/>
      <c r="K75" s="1068"/>
      <c r="L75" s="1068"/>
      <c r="M75" s="1068"/>
      <c r="N75" s="1068"/>
      <c r="O75" s="1068"/>
      <c r="P75" s="1069"/>
      <c r="Q75" s="1071">
        <v>447</v>
      </c>
      <c r="R75" s="1072"/>
      <c r="S75" s="1072"/>
      <c r="T75" s="1072"/>
      <c r="U75" s="1073"/>
      <c r="V75" s="1074">
        <v>567</v>
      </c>
      <c r="W75" s="1072"/>
      <c r="X75" s="1072"/>
      <c r="Y75" s="1072"/>
      <c r="Z75" s="1073"/>
      <c r="AA75" s="1074">
        <v>-120</v>
      </c>
      <c r="AB75" s="1072"/>
      <c r="AC75" s="1072"/>
      <c r="AD75" s="1072"/>
      <c r="AE75" s="1073"/>
      <c r="AF75" s="1074">
        <v>229</v>
      </c>
      <c r="AG75" s="1072"/>
      <c r="AH75" s="1072"/>
      <c r="AI75" s="1072"/>
      <c r="AJ75" s="1073"/>
      <c r="AK75" s="1074">
        <v>475</v>
      </c>
      <c r="AL75" s="1072"/>
      <c r="AM75" s="1072"/>
      <c r="AN75" s="1072"/>
      <c r="AO75" s="1073"/>
      <c r="AP75" s="1074">
        <v>1931</v>
      </c>
      <c r="AQ75" s="1072"/>
      <c r="AR75" s="1072"/>
      <c r="AS75" s="1072"/>
      <c r="AT75" s="1073"/>
      <c r="AU75" s="1074">
        <v>334</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2">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2">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2">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2">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2">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2">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2">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2">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2">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2">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2">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2">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5">
      <c r="A88" s="265" t="s">
        <v>395</v>
      </c>
      <c r="B88" s="1037" t="s">
        <v>431</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6525</v>
      </c>
      <c r="AG88" s="1052"/>
      <c r="AH88" s="1052"/>
      <c r="AI88" s="1052"/>
      <c r="AJ88" s="1052"/>
      <c r="AK88" s="1056"/>
      <c r="AL88" s="1056"/>
      <c r="AM88" s="1056"/>
      <c r="AN88" s="1056"/>
      <c r="AO88" s="1056"/>
      <c r="AP88" s="1052">
        <v>2842</v>
      </c>
      <c r="AQ88" s="1052"/>
      <c r="AR88" s="1052"/>
      <c r="AS88" s="1052"/>
      <c r="AT88" s="1052"/>
      <c r="AU88" s="1052">
        <v>423</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395</v>
      </c>
      <c r="BR102" s="1037" t="s">
        <v>432</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107</v>
      </c>
      <c r="CS102" s="1044"/>
      <c r="CT102" s="1044"/>
      <c r="CU102" s="1044"/>
      <c r="CV102" s="1045"/>
      <c r="CW102" s="1043" t="s">
        <v>595</v>
      </c>
      <c r="CX102" s="1044"/>
      <c r="CY102" s="1044"/>
      <c r="CZ102" s="1044"/>
      <c r="DA102" s="1045"/>
      <c r="DB102" s="1043" t="s">
        <v>595</v>
      </c>
      <c r="DC102" s="1044"/>
      <c r="DD102" s="1044"/>
      <c r="DE102" s="1044"/>
      <c r="DF102" s="1045"/>
      <c r="DG102" s="1043" t="s">
        <v>595</v>
      </c>
      <c r="DH102" s="1044"/>
      <c r="DI102" s="1044"/>
      <c r="DJ102" s="1044"/>
      <c r="DK102" s="1045"/>
      <c r="DL102" s="1043" t="s">
        <v>595</v>
      </c>
      <c r="DM102" s="1044"/>
      <c r="DN102" s="1044"/>
      <c r="DO102" s="1044"/>
      <c r="DP102" s="1045"/>
      <c r="DQ102" s="1043" t="s">
        <v>595</v>
      </c>
      <c r="DR102" s="1044"/>
      <c r="DS102" s="1044"/>
      <c r="DT102" s="1044"/>
      <c r="DU102" s="1045"/>
      <c r="DV102" s="1026"/>
      <c r="DW102" s="1027"/>
      <c r="DX102" s="1027"/>
      <c r="DY102" s="1027"/>
      <c r="DZ102" s="1028"/>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433</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434</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435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31" t="s">
        <v>437</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438</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2">
      <c r="A109" s="986" t="s">
        <v>439</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440</v>
      </c>
      <c r="AB109" s="987"/>
      <c r="AC109" s="987"/>
      <c r="AD109" s="987"/>
      <c r="AE109" s="988"/>
      <c r="AF109" s="989" t="s">
        <v>313</v>
      </c>
      <c r="AG109" s="987"/>
      <c r="AH109" s="987"/>
      <c r="AI109" s="987"/>
      <c r="AJ109" s="988"/>
      <c r="AK109" s="989" t="s">
        <v>312</v>
      </c>
      <c r="AL109" s="987"/>
      <c r="AM109" s="987"/>
      <c r="AN109" s="987"/>
      <c r="AO109" s="988"/>
      <c r="AP109" s="989" t="s">
        <v>441</v>
      </c>
      <c r="AQ109" s="987"/>
      <c r="AR109" s="987"/>
      <c r="AS109" s="987"/>
      <c r="AT109" s="1018"/>
      <c r="AU109" s="986" t="s">
        <v>439</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440</v>
      </c>
      <c r="BR109" s="987"/>
      <c r="BS109" s="987"/>
      <c r="BT109" s="987"/>
      <c r="BU109" s="988"/>
      <c r="BV109" s="989" t="s">
        <v>313</v>
      </c>
      <c r="BW109" s="987"/>
      <c r="BX109" s="987"/>
      <c r="BY109" s="987"/>
      <c r="BZ109" s="988"/>
      <c r="CA109" s="989" t="s">
        <v>312</v>
      </c>
      <c r="CB109" s="987"/>
      <c r="CC109" s="987"/>
      <c r="CD109" s="987"/>
      <c r="CE109" s="988"/>
      <c r="CF109" s="1025" t="s">
        <v>441</v>
      </c>
      <c r="CG109" s="1025"/>
      <c r="CH109" s="1025"/>
      <c r="CI109" s="1025"/>
      <c r="CJ109" s="1025"/>
      <c r="CK109" s="989" t="s">
        <v>442</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440</v>
      </c>
      <c r="DH109" s="987"/>
      <c r="DI109" s="987"/>
      <c r="DJ109" s="987"/>
      <c r="DK109" s="988"/>
      <c r="DL109" s="989" t="s">
        <v>313</v>
      </c>
      <c r="DM109" s="987"/>
      <c r="DN109" s="987"/>
      <c r="DO109" s="987"/>
      <c r="DP109" s="988"/>
      <c r="DQ109" s="989" t="s">
        <v>312</v>
      </c>
      <c r="DR109" s="987"/>
      <c r="DS109" s="987"/>
      <c r="DT109" s="987"/>
      <c r="DU109" s="988"/>
      <c r="DV109" s="989" t="s">
        <v>441</v>
      </c>
      <c r="DW109" s="987"/>
      <c r="DX109" s="987"/>
      <c r="DY109" s="987"/>
      <c r="DZ109" s="1018"/>
    </row>
    <row r="110" spans="1:131" s="247" customFormat="1" ht="26.25" customHeight="1" x14ac:dyDescent="0.2">
      <c r="A110" s="889" t="s">
        <v>443</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278748</v>
      </c>
      <c r="AB110" s="980"/>
      <c r="AC110" s="980"/>
      <c r="AD110" s="980"/>
      <c r="AE110" s="981"/>
      <c r="AF110" s="982">
        <v>299711</v>
      </c>
      <c r="AG110" s="980"/>
      <c r="AH110" s="980"/>
      <c r="AI110" s="980"/>
      <c r="AJ110" s="981"/>
      <c r="AK110" s="982">
        <v>313663</v>
      </c>
      <c r="AL110" s="980"/>
      <c r="AM110" s="980"/>
      <c r="AN110" s="980"/>
      <c r="AO110" s="981"/>
      <c r="AP110" s="983">
        <v>14.9</v>
      </c>
      <c r="AQ110" s="984"/>
      <c r="AR110" s="984"/>
      <c r="AS110" s="984"/>
      <c r="AT110" s="985"/>
      <c r="AU110" s="1019" t="s">
        <v>72</v>
      </c>
      <c r="AV110" s="1020"/>
      <c r="AW110" s="1020"/>
      <c r="AX110" s="1020"/>
      <c r="AY110" s="1020"/>
      <c r="AZ110" s="945" t="s">
        <v>444</v>
      </c>
      <c r="BA110" s="890"/>
      <c r="BB110" s="890"/>
      <c r="BC110" s="890"/>
      <c r="BD110" s="890"/>
      <c r="BE110" s="890"/>
      <c r="BF110" s="890"/>
      <c r="BG110" s="890"/>
      <c r="BH110" s="890"/>
      <c r="BI110" s="890"/>
      <c r="BJ110" s="890"/>
      <c r="BK110" s="890"/>
      <c r="BL110" s="890"/>
      <c r="BM110" s="890"/>
      <c r="BN110" s="890"/>
      <c r="BO110" s="890"/>
      <c r="BP110" s="891"/>
      <c r="BQ110" s="946">
        <v>3666535</v>
      </c>
      <c r="BR110" s="927"/>
      <c r="BS110" s="927"/>
      <c r="BT110" s="927"/>
      <c r="BU110" s="927"/>
      <c r="BV110" s="927">
        <v>3577647</v>
      </c>
      <c r="BW110" s="927"/>
      <c r="BX110" s="927"/>
      <c r="BY110" s="927"/>
      <c r="BZ110" s="927"/>
      <c r="CA110" s="927">
        <v>3442757</v>
      </c>
      <c r="CB110" s="927"/>
      <c r="CC110" s="927"/>
      <c r="CD110" s="927"/>
      <c r="CE110" s="927"/>
      <c r="CF110" s="951">
        <v>163.30000000000001</v>
      </c>
      <c r="CG110" s="952"/>
      <c r="CH110" s="952"/>
      <c r="CI110" s="952"/>
      <c r="CJ110" s="952"/>
      <c r="CK110" s="1015" t="s">
        <v>445</v>
      </c>
      <c r="CL110" s="901"/>
      <c r="CM110" s="976" t="s">
        <v>446</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237</v>
      </c>
      <c r="DH110" s="927"/>
      <c r="DI110" s="927"/>
      <c r="DJ110" s="927"/>
      <c r="DK110" s="927"/>
      <c r="DL110" s="927" t="s">
        <v>447</v>
      </c>
      <c r="DM110" s="927"/>
      <c r="DN110" s="927"/>
      <c r="DO110" s="927"/>
      <c r="DP110" s="927"/>
      <c r="DQ110" s="927" t="s">
        <v>447</v>
      </c>
      <c r="DR110" s="927"/>
      <c r="DS110" s="927"/>
      <c r="DT110" s="927"/>
      <c r="DU110" s="927"/>
      <c r="DV110" s="928" t="s">
        <v>237</v>
      </c>
      <c r="DW110" s="928"/>
      <c r="DX110" s="928"/>
      <c r="DY110" s="928"/>
      <c r="DZ110" s="929"/>
    </row>
    <row r="111" spans="1:131" s="247" customFormat="1" ht="26.25" customHeight="1" x14ac:dyDescent="0.2">
      <c r="A111" s="856" t="s">
        <v>448</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237</v>
      </c>
      <c r="AB111" s="1008"/>
      <c r="AC111" s="1008"/>
      <c r="AD111" s="1008"/>
      <c r="AE111" s="1009"/>
      <c r="AF111" s="1010" t="s">
        <v>447</v>
      </c>
      <c r="AG111" s="1008"/>
      <c r="AH111" s="1008"/>
      <c r="AI111" s="1008"/>
      <c r="AJ111" s="1009"/>
      <c r="AK111" s="1010" t="s">
        <v>447</v>
      </c>
      <c r="AL111" s="1008"/>
      <c r="AM111" s="1008"/>
      <c r="AN111" s="1008"/>
      <c r="AO111" s="1009"/>
      <c r="AP111" s="1011" t="s">
        <v>447</v>
      </c>
      <c r="AQ111" s="1012"/>
      <c r="AR111" s="1012"/>
      <c r="AS111" s="1012"/>
      <c r="AT111" s="1013"/>
      <c r="AU111" s="1021"/>
      <c r="AV111" s="1022"/>
      <c r="AW111" s="1022"/>
      <c r="AX111" s="1022"/>
      <c r="AY111" s="1022"/>
      <c r="AZ111" s="897" t="s">
        <v>449</v>
      </c>
      <c r="BA111" s="832"/>
      <c r="BB111" s="832"/>
      <c r="BC111" s="832"/>
      <c r="BD111" s="832"/>
      <c r="BE111" s="832"/>
      <c r="BF111" s="832"/>
      <c r="BG111" s="832"/>
      <c r="BH111" s="832"/>
      <c r="BI111" s="832"/>
      <c r="BJ111" s="832"/>
      <c r="BK111" s="832"/>
      <c r="BL111" s="832"/>
      <c r="BM111" s="832"/>
      <c r="BN111" s="832"/>
      <c r="BO111" s="832"/>
      <c r="BP111" s="833"/>
      <c r="BQ111" s="898">
        <v>4273</v>
      </c>
      <c r="BR111" s="899"/>
      <c r="BS111" s="899"/>
      <c r="BT111" s="899"/>
      <c r="BU111" s="899"/>
      <c r="BV111" s="899">
        <v>3739</v>
      </c>
      <c r="BW111" s="899"/>
      <c r="BX111" s="899"/>
      <c r="BY111" s="899"/>
      <c r="BZ111" s="899"/>
      <c r="CA111" s="899">
        <v>3205</v>
      </c>
      <c r="CB111" s="899"/>
      <c r="CC111" s="899"/>
      <c r="CD111" s="899"/>
      <c r="CE111" s="899"/>
      <c r="CF111" s="960">
        <v>0.2</v>
      </c>
      <c r="CG111" s="961"/>
      <c r="CH111" s="961"/>
      <c r="CI111" s="961"/>
      <c r="CJ111" s="961"/>
      <c r="CK111" s="1016"/>
      <c r="CL111" s="903"/>
      <c r="CM111" s="906" t="s">
        <v>450</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237</v>
      </c>
      <c r="DH111" s="899"/>
      <c r="DI111" s="899"/>
      <c r="DJ111" s="899"/>
      <c r="DK111" s="899"/>
      <c r="DL111" s="899" t="s">
        <v>447</v>
      </c>
      <c r="DM111" s="899"/>
      <c r="DN111" s="899"/>
      <c r="DO111" s="899"/>
      <c r="DP111" s="899"/>
      <c r="DQ111" s="899" t="s">
        <v>447</v>
      </c>
      <c r="DR111" s="899"/>
      <c r="DS111" s="899"/>
      <c r="DT111" s="899"/>
      <c r="DU111" s="899"/>
      <c r="DV111" s="876" t="s">
        <v>447</v>
      </c>
      <c r="DW111" s="876"/>
      <c r="DX111" s="876"/>
      <c r="DY111" s="876"/>
      <c r="DZ111" s="877"/>
    </row>
    <row r="112" spans="1:131" s="247" customFormat="1" ht="26.25" customHeight="1" x14ac:dyDescent="0.2">
      <c r="A112" s="1001" t="s">
        <v>451</v>
      </c>
      <c r="B112" s="1002"/>
      <c r="C112" s="832" t="s">
        <v>452</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237</v>
      </c>
      <c r="AB112" s="862"/>
      <c r="AC112" s="862"/>
      <c r="AD112" s="862"/>
      <c r="AE112" s="863"/>
      <c r="AF112" s="864" t="s">
        <v>237</v>
      </c>
      <c r="AG112" s="862"/>
      <c r="AH112" s="862"/>
      <c r="AI112" s="862"/>
      <c r="AJ112" s="863"/>
      <c r="AK112" s="864" t="s">
        <v>447</v>
      </c>
      <c r="AL112" s="862"/>
      <c r="AM112" s="862"/>
      <c r="AN112" s="862"/>
      <c r="AO112" s="863"/>
      <c r="AP112" s="909" t="s">
        <v>447</v>
      </c>
      <c r="AQ112" s="910"/>
      <c r="AR112" s="910"/>
      <c r="AS112" s="910"/>
      <c r="AT112" s="911"/>
      <c r="AU112" s="1021"/>
      <c r="AV112" s="1022"/>
      <c r="AW112" s="1022"/>
      <c r="AX112" s="1022"/>
      <c r="AY112" s="1022"/>
      <c r="AZ112" s="897" t="s">
        <v>453</v>
      </c>
      <c r="BA112" s="832"/>
      <c r="BB112" s="832"/>
      <c r="BC112" s="832"/>
      <c r="BD112" s="832"/>
      <c r="BE112" s="832"/>
      <c r="BF112" s="832"/>
      <c r="BG112" s="832"/>
      <c r="BH112" s="832"/>
      <c r="BI112" s="832"/>
      <c r="BJ112" s="832"/>
      <c r="BK112" s="832"/>
      <c r="BL112" s="832"/>
      <c r="BM112" s="832"/>
      <c r="BN112" s="832"/>
      <c r="BO112" s="832"/>
      <c r="BP112" s="833"/>
      <c r="BQ112" s="898">
        <v>213283</v>
      </c>
      <c r="BR112" s="899"/>
      <c r="BS112" s="899"/>
      <c r="BT112" s="899"/>
      <c r="BU112" s="899"/>
      <c r="BV112" s="899">
        <v>207592</v>
      </c>
      <c r="BW112" s="899"/>
      <c r="BX112" s="899"/>
      <c r="BY112" s="899"/>
      <c r="BZ112" s="899"/>
      <c r="CA112" s="899">
        <v>204378</v>
      </c>
      <c r="CB112" s="899"/>
      <c r="CC112" s="899"/>
      <c r="CD112" s="899"/>
      <c r="CE112" s="899"/>
      <c r="CF112" s="960">
        <v>9.6999999999999993</v>
      </c>
      <c r="CG112" s="961"/>
      <c r="CH112" s="961"/>
      <c r="CI112" s="961"/>
      <c r="CJ112" s="961"/>
      <c r="CK112" s="1016"/>
      <c r="CL112" s="903"/>
      <c r="CM112" s="906" t="s">
        <v>454</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447</v>
      </c>
      <c r="DH112" s="899"/>
      <c r="DI112" s="899"/>
      <c r="DJ112" s="899"/>
      <c r="DK112" s="899"/>
      <c r="DL112" s="899" t="s">
        <v>397</v>
      </c>
      <c r="DM112" s="899"/>
      <c r="DN112" s="899"/>
      <c r="DO112" s="899"/>
      <c r="DP112" s="899"/>
      <c r="DQ112" s="899" t="s">
        <v>237</v>
      </c>
      <c r="DR112" s="899"/>
      <c r="DS112" s="899"/>
      <c r="DT112" s="899"/>
      <c r="DU112" s="899"/>
      <c r="DV112" s="876" t="s">
        <v>447</v>
      </c>
      <c r="DW112" s="876"/>
      <c r="DX112" s="876"/>
      <c r="DY112" s="876"/>
      <c r="DZ112" s="877"/>
    </row>
    <row r="113" spans="1:130" s="247" customFormat="1" ht="26.25" customHeight="1" x14ac:dyDescent="0.2">
      <c r="A113" s="1003"/>
      <c r="B113" s="1004"/>
      <c r="C113" s="832" t="s">
        <v>455</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20009</v>
      </c>
      <c r="AB113" s="1008"/>
      <c r="AC113" s="1008"/>
      <c r="AD113" s="1008"/>
      <c r="AE113" s="1009"/>
      <c r="AF113" s="1010">
        <v>16010</v>
      </c>
      <c r="AG113" s="1008"/>
      <c r="AH113" s="1008"/>
      <c r="AI113" s="1008"/>
      <c r="AJ113" s="1009"/>
      <c r="AK113" s="1010">
        <v>15538</v>
      </c>
      <c r="AL113" s="1008"/>
      <c r="AM113" s="1008"/>
      <c r="AN113" s="1008"/>
      <c r="AO113" s="1009"/>
      <c r="AP113" s="1011">
        <v>0.7</v>
      </c>
      <c r="AQ113" s="1012"/>
      <c r="AR113" s="1012"/>
      <c r="AS113" s="1012"/>
      <c r="AT113" s="1013"/>
      <c r="AU113" s="1021"/>
      <c r="AV113" s="1022"/>
      <c r="AW113" s="1022"/>
      <c r="AX113" s="1022"/>
      <c r="AY113" s="1022"/>
      <c r="AZ113" s="897" t="s">
        <v>456</v>
      </c>
      <c r="BA113" s="832"/>
      <c r="BB113" s="832"/>
      <c r="BC113" s="832"/>
      <c r="BD113" s="832"/>
      <c r="BE113" s="832"/>
      <c r="BF113" s="832"/>
      <c r="BG113" s="832"/>
      <c r="BH113" s="832"/>
      <c r="BI113" s="832"/>
      <c r="BJ113" s="832"/>
      <c r="BK113" s="832"/>
      <c r="BL113" s="832"/>
      <c r="BM113" s="832"/>
      <c r="BN113" s="832"/>
      <c r="BO113" s="832"/>
      <c r="BP113" s="833"/>
      <c r="BQ113" s="898">
        <v>480490</v>
      </c>
      <c r="BR113" s="899"/>
      <c r="BS113" s="899"/>
      <c r="BT113" s="899"/>
      <c r="BU113" s="899"/>
      <c r="BV113" s="899">
        <v>436158</v>
      </c>
      <c r="BW113" s="899"/>
      <c r="BX113" s="899"/>
      <c r="BY113" s="899"/>
      <c r="BZ113" s="899"/>
      <c r="CA113" s="899">
        <v>422899</v>
      </c>
      <c r="CB113" s="899"/>
      <c r="CC113" s="899"/>
      <c r="CD113" s="899"/>
      <c r="CE113" s="899"/>
      <c r="CF113" s="960">
        <v>20.100000000000001</v>
      </c>
      <c r="CG113" s="961"/>
      <c r="CH113" s="961"/>
      <c r="CI113" s="961"/>
      <c r="CJ113" s="961"/>
      <c r="CK113" s="1016"/>
      <c r="CL113" s="903"/>
      <c r="CM113" s="906" t="s">
        <v>457</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447</v>
      </c>
      <c r="DH113" s="862"/>
      <c r="DI113" s="862"/>
      <c r="DJ113" s="862"/>
      <c r="DK113" s="863"/>
      <c r="DL113" s="864" t="s">
        <v>447</v>
      </c>
      <c r="DM113" s="862"/>
      <c r="DN113" s="862"/>
      <c r="DO113" s="862"/>
      <c r="DP113" s="863"/>
      <c r="DQ113" s="864" t="s">
        <v>447</v>
      </c>
      <c r="DR113" s="862"/>
      <c r="DS113" s="862"/>
      <c r="DT113" s="862"/>
      <c r="DU113" s="863"/>
      <c r="DV113" s="909" t="s">
        <v>237</v>
      </c>
      <c r="DW113" s="910"/>
      <c r="DX113" s="910"/>
      <c r="DY113" s="910"/>
      <c r="DZ113" s="911"/>
    </row>
    <row r="114" spans="1:130" s="247" customFormat="1" ht="26.25" customHeight="1" x14ac:dyDescent="0.2">
      <c r="A114" s="1003"/>
      <c r="B114" s="1004"/>
      <c r="C114" s="832" t="s">
        <v>458</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51295</v>
      </c>
      <c r="AB114" s="862"/>
      <c r="AC114" s="862"/>
      <c r="AD114" s="862"/>
      <c r="AE114" s="863"/>
      <c r="AF114" s="864">
        <v>51974</v>
      </c>
      <c r="AG114" s="862"/>
      <c r="AH114" s="862"/>
      <c r="AI114" s="862"/>
      <c r="AJ114" s="863"/>
      <c r="AK114" s="864">
        <v>49189</v>
      </c>
      <c r="AL114" s="862"/>
      <c r="AM114" s="862"/>
      <c r="AN114" s="862"/>
      <c r="AO114" s="863"/>
      <c r="AP114" s="909">
        <v>2.2999999999999998</v>
      </c>
      <c r="AQ114" s="910"/>
      <c r="AR114" s="910"/>
      <c r="AS114" s="910"/>
      <c r="AT114" s="911"/>
      <c r="AU114" s="1021"/>
      <c r="AV114" s="1022"/>
      <c r="AW114" s="1022"/>
      <c r="AX114" s="1022"/>
      <c r="AY114" s="1022"/>
      <c r="AZ114" s="897" t="s">
        <v>459</v>
      </c>
      <c r="BA114" s="832"/>
      <c r="BB114" s="832"/>
      <c r="BC114" s="832"/>
      <c r="BD114" s="832"/>
      <c r="BE114" s="832"/>
      <c r="BF114" s="832"/>
      <c r="BG114" s="832"/>
      <c r="BH114" s="832"/>
      <c r="BI114" s="832"/>
      <c r="BJ114" s="832"/>
      <c r="BK114" s="832"/>
      <c r="BL114" s="832"/>
      <c r="BM114" s="832"/>
      <c r="BN114" s="832"/>
      <c r="BO114" s="832"/>
      <c r="BP114" s="833"/>
      <c r="BQ114" s="898">
        <v>1878779</v>
      </c>
      <c r="BR114" s="899"/>
      <c r="BS114" s="899"/>
      <c r="BT114" s="899"/>
      <c r="BU114" s="899"/>
      <c r="BV114" s="899">
        <v>1832090</v>
      </c>
      <c r="BW114" s="899"/>
      <c r="BX114" s="899"/>
      <c r="BY114" s="899"/>
      <c r="BZ114" s="899"/>
      <c r="CA114" s="899">
        <v>1771574</v>
      </c>
      <c r="CB114" s="899"/>
      <c r="CC114" s="899"/>
      <c r="CD114" s="899"/>
      <c r="CE114" s="899"/>
      <c r="CF114" s="960">
        <v>84</v>
      </c>
      <c r="CG114" s="961"/>
      <c r="CH114" s="961"/>
      <c r="CI114" s="961"/>
      <c r="CJ114" s="961"/>
      <c r="CK114" s="1016"/>
      <c r="CL114" s="903"/>
      <c r="CM114" s="906" t="s">
        <v>460</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237</v>
      </c>
      <c r="DH114" s="862"/>
      <c r="DI114" s="862"/>
      <c r="DJ114" s="862"/>
      <c r="DK114" s="863"/>
      <c r="DL114" s="864" t="s">
        <v>237</v>
      </c>
      <c r="DM114" s="862"/>
      <c r="DN114" s="862"/>
      <c r="DO114" s="862"/>
      <c r="DP114" s="863"/>
      <c r="DQ114" s="864" t="s">
        <v>237</v>
      </c>
      <c r="DR114" s="862"/>
      <c r="DS114" s="862"/>
      <c r="DT114" s="862"/>
      <c r="DU114" s="863"/>
      <c r="DV114" s="909" t="s">
        <v>447</v>
      </c>
      <c r="DW114" s="910"/>
      <c r="DX114" s="910"/>
      <c r="DY114" s="910"/>
      <c r="DZ114" s="911"/>
    </row>
    <row r="115" spans="1:130" s="247" customFormat="1" ht="26.25" customHeight="1" x14ac:dyDescent="0.2">
      <c r="A115" s="1003"/>
      <c r="B115" s="1004"/>
      <c r="C115" s="832" t="s">
        <v>461</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586</v>
      </c>
      <c r="AB115" s="1008"/>
      <c r="AC115" s="1008"/>
      <c r="AD115" s="1008"/>
      <c r="AE115" s="1009"/>
      <c r="AF115" s="1010">
        <v>580</v>
      </c>
      <c r="AG115" s="1008"/>
      <c r="AH115" s="1008"/>
      <c r="AI115" s="1008"/>
      <c r="AJ115" s="1009"/>
      <c r="AK115" s="1010">
        <v>573</v>
      </c>
      <c r="AL115" s="1008"/>
      <c r="AM115" s="1008"/>
      <c r="AN115" s="1008"/>
      <c r="AO115" s="1009"/>
      <c r="AP115" s="1011">
        <v>0</v>
      </c>
      <c r="AQ115" s="1012"/>
      <c r="AR115" s="1012"/>
      <c r="AS115" s="1012"/>
      <c r="AT115" s="1013"/>
      <c r="AU115" s="1021"/>
      <c r="AV115" s="1022"/>
      <c r="AW115" s="1022"/>
      <c r="AX115" s="1022"/>
      <c r="AY115" s="1022"/>
      <c r="AZ115" s="897" t="s">
        <v>462</v>
      </c>
      <c r="BA115" s="832"/>
      <c r="BB115" s="832"/>
      <c r="BC115" s="832"/>
      <c r="BD115" s="832"/>
      <c r="BE115" s="832"/>
      <c r="BF115" s="832"/>
      <c r="BG115" s="832"/>
      <c r="BH115" s="832"/>
      <c r="BI115" s="832"/>
      <c r="BJ115" s="832"/>
      <c r="BK115" s="832"/>
      <c r="BL115" s="832"/>
      <c r="BM115" s="832"/>
      <c r="BN115" s="832"/>
      <c r="BO115" s="832"/>
      <c r="BP115" s="833"/>
      <c r="BQ115" s="898" t="s">
        <v>447</v>
      </c>
      <c r="BR115" s="899"/>
      <c r="BS115" s="899"/>
      <c r="BT115" s="899"/>
      <c r="BU115" s="899"/>
      <c r="BV115" s="899" t="s">
        <v>447</v>
      </c>
      <c r="BW115" s="899"/>
      <c r="BX115" s="899"/>
      <c r="BY115" s="899"/>
      <c r="BZ115" s="899"/>
      <c r="CA115" s="899" t="s">
        <v>237</v>
      </c>
      <c r="CB115" s="899"/>
      <c r="CC115" s="899"/>
      <c r="CD115" s="899"/>
      <c r="CE115" s="899"/>
      <c r="CF115" s="960" t="s">
        <v>447</v>
      </c>
      <c r="CG115" s="961"/>
      <c r="CH115" s="961"/>
      <c r="CI115" s="961"/>
      <c r="CJ115" s="961"/>
      <c r="CK115" s="1016"/>
      <c r="CL115" s="903"/>
      <c r="CM115" s="897" t="s">
        <v>463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237</v>
      </c>
      <c r="DH115" s="862"/>
      <c r="DI115" s="862"/>
      <c r="DJ115" s="862"/>
      <c r="DK115" s="863"/>
      <c r="DL115" s="864" t="s">
        <v>464</v>
      </c>
      <c r="DM115" s="862"/>
      <c r="DN115" s="862"/>
      <c r="DO115" s="862"/>
      <c r="DP115" s="863"/>
      <c r="DQ115" s="864" t="s">
        <v>447</v>
      </c>
      <c r="DR115" s="862"/>
      <c r="DS115" s="862"/>
      <c r="DT115" s="862"/>
      <c r="DU115" s="863"/>
      <c r="DV115" s="909" t="s">
        <v>237</v>
      </c>
      <c r="DW115" s="910"/>
      <c r="DX115" s="910"/>
      <c r="DY115" s="910"/>
      <c r="DZ115" s="911"/>
    </row>
    <row r="116" spans="1:130" s="247" customFormat="1" ht="26.25" customHeight="1" x14ac:dyDescent="0.2">
      <c r="A116" s="1005"/>
      <c r="B116" s="1006"/>
      <c r="C116" s="965" t="s">
        <v>465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237</v>
      </c>
      <c r="AB116" s="862"/>
      <c r="AC116" s="862"/>
      <c r="AD116" s="862"/>
      <c r="AE116" s="863"/>
      <c r="AF116" s="864" t="s">
        <v>397</v>
      </c>
      <c r="AG116" s="862"/>
      <c r="AH116" s="862"/>
      <c r="AI116" s="862"/>
      <c r="AJ116" s="863"/>
      <c r="AK116" s="864" t="s">
        <v>237</v>
      </c>
      <c r="AL116" s="862"/>
      <c r="AM116" s="862"/>
      <c r="AN116" s="862"/>
      <c r="AO116" s="863"/>
      <c r="AP116" s="909" t="s">
        <v>447</v>
      </c>
      <c r="AQ116" s="910"/>
      <c r="AR116" s="910"/>
      <c r="AS116" s="910"/>
      <c r="AT116" s="911"/>
      <c r="AU116" s="1021"/>
      <c r="AV116" s="1022"/>
      <c r="AW116" s="1022"/>
      <c r="AX116" s="1022"/>
      <c r="AY116" s="1022"/>
      <c r="AZ116" s="948" t="s">
        <v>466</v>
      </c>
      <c r="BA116" s="949"/>
      <c r="BB116" s="949"/>
      <c r="BC116" s="949"/>
      <c r="BD116" s="949"/>
      <c r="BE116" s="949"/>
      <c r="BF116" s="949"/>
      <c r="BG116" s="949"/>
      <c r="BH116" s="949"/>
      <c r="BI116" s="949"/>
      <c r="BJ116" s="949"/>
      <c r="BK116" s="949"/>
      <c r="BL116" s="949"/>
      <c r="BM116" s="949"/>
      <c r="BN116" s="949"/>
      <c r="BO116" s="949"/>
      <c r="BP116" s="950"/>
      <c r="BQ116" s="898" t="s">
        <v>397</v>
      </c>
      <c r="BR116" s="899"/>
      <c r="BS116" s="899"/>
      <c r="BT116" s="899"/>
      <c r="BU116" s="899"/>
      <c r="BV116" s="899" t="s">
        <v>237</v>
      </c>
      <c r="BW116" s="899"/>
      <c r="BX116" s="899"/>
      <c r="BY116" s="899"/>
      <c r="BZ116" s="899"/>
      <c r="CA116" s="899" t="s">
        <v>237</v>
      </c>
      <c r="CB116" s="899"/>
      <c r="CC116" s="899"/>
      <c r="CD116" s="899"/>
      <c r="CE116" s="899"/>
      <c r="CF116" s="960" t="s">
        <v>447</v>
      </c>
      <c r="CG116" s="961"/>
      <c r="CH116" s="961"/>
      <c r="CI116" s="961"/>
      <c r="CJ116" s="961"/>
      <c r="CK116" s="1016"/>
      <c r="CL116" s="903"/>
      <c r="CM116" s="906" t="s">
        <v>467</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4273</v>
      </c>
      <c r="DH116" s="862"/>
      <c r="DI116" s="862"/>
      <c r="DJ116" s="862"/>
      <c r="DK116" s="863"/>
      <c r="DL116" s="864">
        <v>3739</v>
      </c>
      <c r="DM116" s="862"/>
      <c r="DN116" s="862"/>
      <c r="DO116" s="862"/>
      <c r="DP116" s="863"/>
      <c r="DQ116" s="864">
        <v>3205</v>
      </c>
      <c r="DR116" s="862"/>
      <c r="DS116" s="862"/>
      <c r="DT116" s="862"/>
      <c r="DU116" s="863"/>
      <c r="DV116" s="909">
        <v>0.2</v>
      </c>
      <c r="DW116" s="910"/>
      <c r="DX116" s="910"/>
      <c r="DY116" s="910"/>
      <c r="DZ116" s="911"/>
    </row>
    <row r="117" spans="1:130" s="247" customFormat="1" ht="26.25" customHeight="1" x14ac:dyDescent="0.2">
      <c r="A117" s="986" t="s">
        <v>190</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468</v>
      </c>
      <c r="Z117" s="988"/>
      <c r="AA117" s="993">
        <v>350638</v>
      </c>
      <c r="AB117" s="994"/>
      <c r="AC117" s="994"/>
      <c r="AD117" s="994"/>
      <c r="AE117" s="995"/>
      <c r="AF117" s="996">
        <v>368275</v>
      </c>
      <c r="AG117" s="994"/>
      <c r="AH117" s="994"/>
      <c r="AI117" s="994"/>
      <c r="AJ117" s="995"/>
      <c r="AK117" s="996">
        <v>378963</v>
      </c>
      <c r="AL117" s="994"/>
      <c r="AM117" s="994"/>
      <c r="AN117" s="994"/>
      <c r="AO117" s="995"/>
      <c r="AP117" s="997"/>
      <c r="AQ117" s="998"/>
      <c r="AR117" s="998"/>
      <c r="AS117" s="998"/>
      <c r="AT117" s="999"/>
      <c r="AU117" s="1021"/>
      <c r="AV117" s="1022"/>
      <c r="AW117" s="1022"/>
      <c r="AX117" s="1022"/>
      <c r="AY117" s="1022"/>
      <c r="AZ117" s="948" t="s">
        <v>469</v>
      </c>
      <c r="BA117" s="949"/>
      <c r="BB117" s="949"/>
      <c r="BC117" s="949"/>
      <c r="BD117" s="949"/>
      <c r="BE117" s="949"/>
      <c r="BF117" s="949"/>
      <c r="BG117" s="949"/>
      <c r="BH117" s="949"/>
      <c r="BI117" s="949"/>
      <c r="BJ117" s="949"/>
      <c r="BK117" s="949"/>
      <c r="BL117" s="949"/>
      <c r="BM117" s="949"/>
      <c r="BN117" s="949"/>
      <c r="BO117" s="949"/>
      <c r="BP117" s="950"/>
      <c r="BQ117" s="898" t="s">
        <v>397</v>
      </c>
      <c r="BR117" s="899"/>
      <c r="BS117" s="899"/>
      <c r="BT117" s="899"/>
      <c r="BU117" s="899"/>
      <c r="BV117" s="899" t="s">
        <v>237</v>
      </c>
      <c r="BW117" s="899"/>
      <c r="BX117" s="899"/>
      <c r="BY117" s="899"/>
      <c r="BZ117" s="899"/>
      <c r="CA117" s="899" t="s">
        <v>447</v>
      </c>
      <c r="CB117" s="899"/>
      <c r="CC117" s="899"/>
      <c r="CD117" s="899"/>
      <c r="CE117" s="899"/>
      <c r="CF117" s="960" t="s">
        <v>397</v>
      </c>
      <c r="CG117" s="961"/>
      <c r="CH117" s="961"/>
      <c r="CI117" s="961"/>
      <c r="CJ117" s="961"/>
      <c r="CK117" s="1016"/>
      <c r="CL117" s="903"/>
      <c r="CM117" s="906" t="s">
        <v>470</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447</v>
      </c>
      <c r="DH117" s="862"/>
      <c r="DI117" s="862"/>
      <c r="DJ117" s="862"/>
      <c r="DK117" s="863"/>
      <c r="DL117" s="864" t="s">
        <v>237</v>
      </c>
      <c r="DM117" s="862"/>
      <c r="DN117" s="862"/>
      <c r="DO117" s="862"/>
      <c r="DP117" s="863"/>
      <c r="DQ117" s="864" t="s">
        <v>237</v>
      </c>
      <c r="DR117" s="862"/>
      <c r="DS117" s="862"/>
      <c r="DT117" s="862"/>
      <c r="DU117" s="863"/>
      <c r="DV117" s="909" t="s">
        <v>237</v>
      </c>
      <c r="DW117" s="910"/>
      <c r="DX117" s="910"/>
      <c r="DY117" s="910"/>
      <c r="DZ117" s="911"/>
    </row>
    <row r="118" spans="1:130" s="247" customFormat="1" ht="26.25" customHeight="1" x14ac:dyDescent="0.2">
      <c r="A118" s="986" t="s">
        <v>442</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440</v>
      </c>
      <c r="AB118" s="987"/>
      <c r="AC118" s="987"/>
      <c r="AD118" s="987"/>
      <c r="AE118" s="988"/>
      <c r="AF118" s="989" t="s">
        <v>313</v>
      </c>
      <c r="AG118" s="987"/>
      <c r="AH118" s="987"/>
      <c r="AI118" s="987"/>
      <c r="AJ118" s="988"/>
      <c r="AK118" s="989" t="s">
        <v>312</v>
      </c>
      <c r="AL118" s="987"/>
      <c r="AM118" s="987"/>
      <c r="AN118" s="987"/>
      <c r="AO118" s="988"/>
      <c r="AP118" s="990" t="s">
        <v>441</v>
      </c>
      <c r="AQ118" s="991"/>
      <c r="AR118" s="991"/>
      <c r="AS118" s="991"/>
      <c r="AT118" s="992"/>
      <c r="AU118" s="1021"/>
      <c r="AV118" s="1022"/>
      <c r="AW118" s="1022"/>
      <c r="AX118" s="1022"/>
      <c r="AY118" s="1022"/>
      <c r="AZ118" s="964" t="s">
        <v>471</v>
      </c>
      <c r="BA118" s="965"/>
      <c r="BB118" s="965"/>
      <c r="BC118" s="965"/>
      <c r="BD118" s="965"/>
      <c r="BE118" s="965"/>
      <c r="BF118" s="965"/>
      <c r="BG118" s="965"/>
      <c r="BH118" s="965"/>
      <c r="BI118" s="965"/>
      <c r="BJ118" s="965"/>
      <c r="BK118" s="965"/>
      <c r="BL118" s="965"/>
      <c r="BM118" s="965"/>
      <c r="BN118" s="965"/>
      <c r="BO118" s="965"/>
      <c r="BP118" s="966"/>
      <c r="BQ118" s="967" t="s">
        <v>237</v>
      </c>
      <c r="BR118" s="930"/>
      <c r="BS118" s="930"/>
      <c r="BT118" s="930"/>
      <c r="BU118" s="930"/>
      <c r="BV118" s="930" t="s">
        <v>397</v>
      </c>
      <c r="BW118" s="930"/>
      <c r="BX118" s="930"/>
      <c r="BY118" s="930"/>
      <c r="BZ118" s="930"/>
      <c r="CA118" s="930" t="s">
        <v>397</v>
      </c>
      <c r="CB118" s="930"/>
      <c r="CC118" s="930"/>
      <c r="CD118" s="930"/>
      <c r="CE118" s="930"/>
      <c r="CF118" s="960" t="s">
        <v>397</v>
      </c>
      <c r="CG118" s="961"/>
      <c r="CH118" s="961"/>
      <c r="CI118" s="961"/>
      <c r="CJ118" s="961"/>
      <c r="CK118" s="1016"/>
      <c r="CL118" s="903"/>
      <c r="CM118" s="906" t="s">
        <v>472</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447</v>
      </c>
      <c r="DH118" s="862"/>
      <c r="DI118" s="862"/>
      <c r="DJ118" s="862"/>
      <c r="DK118" s="863"/>
      <c r="DL118" s="864" t="s">
        <v>464</v>
      </c>
      <c r="DM118" s="862"/>
      <c r="DN118" s="862"/>
      <c r="DO118" s="862"/>
      <c r="DP118" s="863"/>
      <c r="DQ118" s="864" t="s">
        <v>237</v>
      </c>
      <c r="DR118" s="862"/>
      <c r="DS118" s="862"/>
      <c r="DT118" s="862"/>
      <c r="DU118" s="863"/>
      <c r="DV118" s="909" t="s">
        <v>397</v>
      </c>
      <c r="DW118" s="910"/>
      <c r="DX118" s="910"/>
      <c r="DY118" s="910"/>
      <c r="DZ118" s="911"/>
    </row>
    <row r="119" spans="1:130" s="247" customFormat="1" ht="26.25" customHeight="1" x14ac:dyDescent="0.2">
      <c r="A119" s="900" t="s">
        <v>445</v>
      </c>
      <c r="B119" s="901"/>
      <c r="C119" s="976" t="s">
        <v>446</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237</v>
      </c>
      <c r="AB119" s="980"/>
      <c r="AC119" s="980"/>
      <c r="AD119" s="980"/>
      <c r="AE119" s="981"/>
      <c r="AF119" s="982" t="s">
        <v>447</v>
      </c>
      <c r="AG119" s="980"/>
      <c r="AH119" s="980"/>
      <c r="AI119" s="980"/>
      <c r="AJ119" s="981"/>
      <c r="AK119" s="982" t="s">
        <v>397</v>
      </c>
      <c r="AL119" s="980"/>
      <c r="AM119" s="980"/>
      <c r="AN119" s="980"/>
      <c r="AO119" s="981"/>
      <c r="AP119" s="983" t="s">
        <v>237</v>
      </c>
      <c r="AQ119" s="984"/>
      <c r="AR119" s="984"/>
      <c r="AS119" s="984"/>
      <c r="AT119" s="985"/>
      <c r="AU119" s="1023"/>
      <c r="AV119" s="1024"/>
      <c r="AW119" s="1024"/>
      <c r="AX119" s="1024"/>
      <c r="AY119" s="1024"/>
      <c r="AZ119" s="278" t="s">
        <v>190</v>
      </c>
      <c r="BA119" s="278"/>
      <c r="BB119" s="278"/>
      <c r="BC119" s="278"/>
      <c r="BD119" s="278"/>
      <c r="BE119" s="278"/>
      <c r="BF119" s="278"/>
      <c r="BG119" s="278"/>
      <c r="BH119" s="278"/>
      <c r="BI119" s="278"/>
      <c r="BJ119" s="278"/>
      <c r="BK119" s="278"/>
      <c r="BL119" s="278"/>
      <c r="BM119" s="278"/>
      <c r="BN119" s="278"/>
      <c r="BO119" s="962" t="s">
        <v>473</v>
      </c>
      <c r="BP119" s="963"/>
      <c r="BQ119" s="967">
        <v>6243360</v>
      </c>
      <c r="BR119" s="930"/>
      <c r="BS119" s="930"/>
      <c r="BT119" s="930"/>
      <c r="BU119" s="930"/>
      <c r="BV119" s="930">
        <v>6057226</v>
      </c>
      <c r="BW119" s="930"/>
      <c r="BX119" s="930"/>
      <c r="BY119" s="930"/>
      <c r="BZ119" s="930"/>
      <c r="CA119" s="930">
        <v>5844813</v>
      </c>
      <c r="CB119" s="930"/>
      <c r="CC119" s="930"/>
      <c r="CD119" s="930"/>
      <c r="CE119" s="930"/>
      <c r="CF119" s="828"/>
      <c r="CG119" s="829"/>
      <c r="CH119" s="829"/>
      <c r="CI119" s="829"/>
      <c r="CJ119" s="919"/>
      <c r="CK119" s="1017"/>
      <c r="CL119" s="905"/>
      <c r="CM119" s="923" t="s">
        <v>474</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397</v>
      </c>
      <c r="DH119" s="845"/>
      <c r="DI119" s="845"/>
      <c r="DJ119" s="845"/>
      <c r="DK119" s="846"/>
      <c r="DL119" s="847" t="s">
        <v>237</v>
      </c>
      <c r="DM119" s="845"/>
      <c r="DN119" s="845"/>
      <c r="DO119" s="845"/>
      <c r="DP119" s="846"/>
      <c r="DQ119" s="847" t="s">
        <v>237</v>
      </c>
      <c r="DR119" s="845"/>
      <c r="DS119" s="845"/>
      <c r="DT119" s="845"/>
      <c r="DU119" s="846"/>
      <c r="DV119" s="933" t="s">
        <v>464</v>
      </c>
      <c r="DW119" s="934"/>
      <c r="DX119" s="934"/>
      <c r="DY119" s="934"/>
      <c r="DZ119" s="935"/>
    </row>
    <row r="120" spans="1:130" s="247" customFormat="1" ht="26.25" customHeight="1" x14ac:dyDescent="0.2">
      <c r="A120" s="902"/>
      <c r="B120" s="903"/>
      <c r="C120" s="906" t="s">
        <v>450</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447</v>
      </c>
      <c r="AB120" s="862"/>
      <c r="AC120" s="862"/>
      <c r="AD120" s="862"/>
      <c r="AE120" s="863"/>
      <c r="AF120" s="864" t="s">
        <v>237</v>
      </c>
      <c r="AG120" s="862"/>
      <c r="AH120" s="862"/>
      <c r="AI120" s="862"/>
      <c r="AJ120" s="863"/>
      <c r="AK120" s="864" t="s">
        <v>237</v>
      </c>
      <c r="AL120" s="862"/>
      <c r="AM120" s="862"/>
      <c r="AN120" s="862"/>
      <c r="AO120" s="863"/>
      <c r="AP120" s="909" t="s">
        <v>464</v>
      </c>
      <c r="AQ120" s="910"/>
      <c r="AR120" s="910"/>
      <c r="AS120" s="910"/>
      <c r="AT120" s="911"/>
      <c r="AU120" s="968" t="s">
        <v>475</v>
      </c>
      <c r="AV120" s="969"/>
      <c r="AW120" s="969"/>
      <c r="AX120" s="969"/>
      <c r="AY120" s="970"/>
      <c r="AZ120" s="945" t="s">
        <v>476</v>
      </c>
      <c r="BA120" s="890"/>
      <c r="BB120" s="890"/>
      <c r="BC120" s="890"/>
      <c r="BD120" s="890"/>
      <c r="BE120" s="890"/>
      <c r="BF120" s="890"/>
      <c r="BG120" s="890"/>
      <c r="BH120" s="890"/>
      <c r="BI120" s="890"/>
      <c r="BJ120" s="890"/>
      <c r="BK120" s="890"/>
      <c r="BL120" s="890"/>
      <c r="BM120" s="890"/>
      <c r="BN120" s="890"/>
      <c r="BO120" s="890"/>
      <c r="BP120" s="891"/>
      <c r="BQ120" s="946">
        <v>3703009</v>
      </c>
      <c r="BR120" s="927"/>
      <c r="BS120" s="927"/>
      <c r="BT120" s="927"/>
      <c r="BU120" s="927"/>
      <c r="BV120" s="927">
        <v>3695759</v>
      </c>
      <c r="BW120" s="927"/>
      <c r="BX120" s="927"/>
      <c r="BY120" s="927"/>
      <c r="BZ120" s="927"/>
      <c r="CA120" s="927">
        <v>4161105</v>
      </c>
      <c r="CB120" s="927"/>
      <c r="CC120" s="927"/>
      <c r="CD120" s="927"/>
      <c r="CE120" s="927"/>
      <c r="CF120" s="951">
        <v>197.4</v>
      </c>
      <c r="CG120" s="952"/>
      <c r="CH120" s="952"/>
      <c r="CI120" s="952"/>
      <c r="CJ120" s="952"/>
      <c r="CK120" s="953" t="s">
        <v>477</v>
      </c>
      <c r="CL120" s="937"/>
      <c r="CM120" s="937"/>
      <c r="CN120" s="937"/>
      <c r="CO120" s="938"/>
      <c r="CP120" s="957" t="s">
        <v>417</v>
      </c>
      <c r="CQ120" s="958"/>
      <c r="CR120" s="958"/>
      <c r="CS120" s="958"/>
      <c r="CT120" s="958"/>
      <c r="CU120" s="958"/>
      <c r="CV120" s="958"/>
      <c r="CW120" s="958"/>
      <c r="CX120" s="958"/>
      <c r="CY120" s="958"/>
      <c r="CZ120" s="958"/>
      <c r="DA120" s="958"/>
      <c r="DB120" s="958"/>
      <c r="DC120" s="958"/>
      <c r="DD120" s="958"/>
      <c r="DE120" s="958"/>
      <c r="DF120" s="959"/>
      <c r="DG120" s="946">
        <v>213283</v>
      </c>
      <c r="DH120" s="927"/>
      <c r="DI120" s="927"/>
      <c r="DJ120" s="927"/>
      <c r="DK120" s="927"/>
      <c r="DL120" s="927">
        <v>207592</v>
      </c>
      <c r="DM120" s="927"/>
      <c r="DN120" s="927"/>
      <c r="DO120" s="927"/>
      <c r="DP120" s="927"/>
      <c r="DQ120" s="927">
        <v>204378</v>
      </c>
      <c r="DR120" s="927"/>
      <c r="DS120" s="927"/>
      <c r="DT120" s="927"/>
      <c r="DU120" s="927"/>
      <c r="DV120" s="928">
        <v>9.6999999999999993</v>
      </c>
      <c r="DW120" s="928"/>
      <c r="DX120" s="928"/>
      <c r="DY120" s="928"/>
      <c r="DZ120" s="929"/>
    </row>
    <row r="121" spans="1:130" s="247" customFormat="1" ht="26.25" customHeight="1" x14ac:dyDescent="0.2">
      <c r="A121" s="902"/>
      <c r="B121" s="903"/>
      <c r="C121" s="948" t="s">
        <v>478</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397</v>
      </c>
      <c r="AB121" s="862"/>
      <c r="AC121" s="862"/>
      <c r="AD121" s="862"/>
      <c r="AE121" s="863"/>
      <c r="AF121" s="864" t="s">
        <v>237</v>
      </c>
      <c r="AG121" s="862"/>
      <c r="AH121" s="862"/>
      <c r="AI121" s="862"/>
      <c r="AJ121" s="863"/>
      <c r="AK121" s="864" t="s">
        <v>464</v>
      </c>
      <c r="AL121" s="862"/>
      <c r="AM121" s="862"/>
      <c r="AN121" s="862"/>
      <c r="AO121" s="863"/>
      <c r="AP121" s="909" t="s">
        <v>397</v>
      </c>
      <c r="AQ121" s="910"/>
      <c r="AR121" s="910"/>
      <c r="AS121" s="910"/>
      <c r="AT121" s="911"/>
      <c r="AU121" s="971"/>
      <c r="AV121" s="972"/>
      <c r="AW121" s="972"/>
      <c r="AX121" s="972"/>
      <c r="AY121" s="973"/>
      <c r="AZ121" s="897" t="s">
        <v>479</v>
      </c>
      <c r="BA121" s="832"/>
      <c r="BB121" s="832"/>
      <c r="BC121" s="832"/>
      <c r="BD121" s="832"/>
      <c r="BE121" s="832"/>
      <c r="BF121" s="832"/>
      <c r="BG121" s="832"/>
      <c r="BH121" s="832"/>
      <c r="BI121" s="832"/>
      <c r="BJ121" s="832"/>
      <c r="BK121" s="832"/>
      <c r="BL121" s="832"/>
      <c r="BM121" s="832"/>
      <c r="BN121" s="832"/>
      <c r="BO121" s="832"/>
      <c r="BP121" s="833"/>
      <c r="BQ121" s="898">
        <v>354306</v>
      </c>
      <c r="BR121" s="899"/>
      <c r="BS121" s="899"/>
      <c r="BT121" s="899"/>
      <c r="BU121" s="899"/>
      <c r="BV121" s="899">
        <v>306063</v>
      </c>
      <c r="BW121" s="899"/>
      <c r="BX121" s="899"/>
      <c r="BY121" s="899"/>
      <c r="BZ121" s="899"/>
      <c r="CA121" s="899">
        <v>324436</v>
      </c>
      <c r="CB121" s="899"/>
      <c r="CC121" s="899"/>
      <c r="CD121" s="899"/>
      <c r="CE121" s="899"/>
      <c r="CF121" s="960">
        <v>15.4</v>
      </c>
      <c r="CG121" s="961"/>
      <c r="CH121" s="961"/>
      <c r="CI121" s="961"/>
      <c r="CJ121" s="961"/>
      <c r="CK121" s="954"/>
      <c r="CL121" s="940"/>
      <c r="CM121" s="940"/>
      <c r="CN121" s="940"/>
      <c r="CO121" s="941"/>
      <c r="CP121" s="920" t="s">
        <v>480</v>
      </c>
      <c r="CQ121" s="921"/>
      <c r="CR121" s="921"/>
      <c r="CS121" s="921"/>
      <c r="CT121" s="921"/>
      <c r="CU121" s="921"/>
      <c r="CV121" s="921"/>
      <c r="CW121" s="921"/>
      <c r="CX121" s="921"/>
      <c r="CY121" s="921"/>
      <c r="CZ121" s="921"/>
      <c r="DA121" s="921"/>
      <c r="DB121" s="921"/>
      <c r="DC121" s="921"/>
      <c r="DD121" s="921"/>
      <c r="DE121" s="921"/>
      <c r="DF121" s="922"/>
      <c r="DG121" s="898" t="s">
        <v>237</v>
      </c>
      <c r="DH121" s="899"/>
      <c r="DI121" s="899"/>
      <c r="DJ121" s="899"/>
      <c r="DK121" s="899"/>
      <c r="DL121" s="899" t="s">
        <v>237</v>
      </c>
      <c r="DM121" s="899"/>
      <c r="DN121" s="899"/>
      <c r="DO121" s="899"/>
      <c r="DP121" s="899"/>
      <c r="DQ121" s="899" t="s">
        <v>237</v>
      </c>
      <c r="DR121" s="899"/>
      <c r="DS121" s="899"/>
      <c r="DT121" s="899"/>
      <c r="DU121" s="899"/>
      <c r="DV121" s="876" t="s">
        <v>447</v>
      </c>
      <c r="DW121" s="876"/>
      <c r="DX121" s="876"/>
      <c r="DY121" s="876"/>
      <c r="DZ121" s="877"/>
    </row>
    <row r="122" spans="1:130" s="247" customFormat="1" ht="26.25" customHeight="1" x14ac:dyDescent="0.2">
      <c r="A122" s="902"/>
      <c r="B122" s="903"/>
      <c r="C122" s="906" t="s">
        <v>460</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237</v>
      </c>
      <c r="AB122" s="862"/>
      <c r="AC122" s="862"/>
      <c r="AD122" s="862"/>
      <c r="AE122" s="863"/>
      <c r="AF122" s="864" t="s">
        <v>464</v>
      </c>
      <c r="AG122" s="862"/>
      <c r="AH122" s="862"/>
      <c r="AI122" s="862"/>
      <c r="AJ122" s="863"/>
      <c r="AK122" s="864" t="s">
        <v>464</v>
      </c>
      <c r="AL122" s="862"/>
      <c r="AM122" s="862"/>
      <c r="AN122" s="862"/>
      <c r="AO122" s="863"/>
      <c r="AP122" s="909" t="s">
        <v>464</v>
      </c>
      <c r="AQ122" s="910"/>
      <c r="AR122" s="910"/>
      <c r="AS122" s="910"/>
      <c r="AT122" s="911"/>
      <c r="AU122" s="971"/>
      <c r="AV122" s="972"/>
      <c r="AW122" s="972"/>
      <c r="AX122" s="972"/>
      <c r="AY122" s="973"/>
      <c r="AZ122" s="964" t="s">
        <v>481</v>
      </c>
      <c r="BA122" s="965"/>
      <c r="BB122" s="965"/>
      <c r="BC122" s="965"/>
      <c r="BD122" s="965"/>
      <c r="BE122" s="965"/>
      <c r="BF122" s="965"/>
      <c r="BG122" s="965"/>
      <c r="BH122" s="965"/>
      <c r="BI122" s="965"/>
      <c r="BJ122" s="965"/>
      <c r="BK122" s="965"/>
      <c r="BL122" s="965"/>
      <c r="BM122" s="965"/>
      <c r="BN122" s="965"/>
      <c r="BO122" s="965"/>
      <c r="BP122" s="966"/>
      <c r="BQ122" s="967">
        <v>3314152</v>
      </c>
      <c r="BR122" s="930"/>
      <c r="BS122" s="930"/>
      <c r="BT122" s="930"/>
      <c r="BU122" s="930"/>
      <c r="BV122" s="930">
        <v>3297123</v>
      </c>
      <c r="BW122" s="930"/>
      <c r="BX122" s="930"/>
      <c r="BY122" s="930"/>
      <c r="BZ122" s="930"/>
      <c r="CA122" s="930">
        <v>3223805</v>
      </c>
      <c r="CB122" s="930"/>
      <c r="CC122" s="930"/>
      <c r="CD122" s="930"/>
      <c r="CE122" s="930"/>
      <c r="CF122" s="931">
        <v>152.9</v>
      </c>
      <c r="CG122" s="932"/>
      <c r="CH122" s="932"/>
      <c r="CI122" s="932"/>
      <c r="CJ122" s="932"/>
      <c r="CK122" s="954"/>
      <c r="CL122" s="940"/>
      <c r="CM122" s="940"/>
      <c r="CN122" s="940"/>
      <c r="CO122" s="941"/>
      <c r="CP122" s="920" t="s">
        <v>482</v>
      </c>
      <c r="CQ122" s="921"/>
      <c r="CR122" s="921"/>
      <c r="CS122" s="921"/>
      <c r="CT122" s="921"/>
      <c r="CU122" s="921"/>
      <c r="CV122" s="921"/>
      <c r="CW122" s="921"/>
      <c r="CX122" s="921"/>
      <c r="CY122" s="921"/>
      <c r="CZ122" s="921"/>
      <c r="DA122" s="921"/>
      <c r="DB122" s="921"/>
      <c r="DC122" s="921"/>
      <c r="DD122" s="921"/>
      <c r="DE122" s="921"/>
      <c r="DF122" s="922"/>
      <c r="DG122" s="898" t="s">
        <v>237</v>
      </c>
      <c r="DH122" s="899"/>
      <c r="DI122" s="899"/>
      <c r="DJ122" s="899"/>
      <c r="DK122" s="899"/>
      <c r="DL122" s="899" t="s">
        <v>464</v>
      </c>
      <c r="DM122" s="899"/>
      <c r="DN122" s="899"/>
      <c r="DO122" s="899"/>
      <c r="DP122" s="899"/>
      <c r="DQ122" s="899" t="s">
        <v>237</v>
      </c>
      <c r="DR122" s="899"/>
      <c r="DS122" s="899"/>
      <c r="DT122" s="899"/>
      <c r="DU122" s="899"/>
      <c r="DV122" s="876" t="s">
        <v>237</v>
      </c>
      <c r="DW122" s="876"/>
      <c r="DX122" s="876"/>
      <c r="DY122" s="876"/>
      <c r="DZ122" s="877"/>
    </row>
    <row r="123" spans="1:130" s="247" customFormat="1" ht="26.25" customHeight="1" x14ac:dyDescent="0.2">
      <c r="A123" s="902"/>
      <c r="B123" s="903"/>
      <c r="C123" s="906" t="s">
        <v>467</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v>586</v>
      </c>
      <c r="AB123" s="862"/>
      <c r="AC123" s="862"/>
      <c r="AD123" s="862"/>
      <c r="AE123" s="863"/>
      <c r="AF123" s="864">
        <v>580</v>
      </c>
      <c r="AG123" s="862"/>
      <c r="AH123" s="862"/>
      <c r="AI123" s="862"/>
      <c r="AJ123" s="863"/>
      <c r="AK123" s="864">
        <v>573</v>
      </c>
      <c r="AL123" s="862"/>
      <c r="AM123" s="862"/>
      <c r="AN123" s="862"/>
      <c r="AO123" s="863"/>
      <c r="AP123" s="909">
        <v>0</v>
      </c>
      <c r="AQ123" s="910"/>
      <c r="AR123" s="910"/>
      <c r="AS123" s="910"/>
      <c r="AT123" s="911"/>
      <c r="AU123" s="974"/>
      <c r="AV123" s="975"/>
      <c r="AW123" s="975"/>
      <c r="AX123" s="975"/>
      <c r="AY123" s="975"/>
      <c r="AZ123" s="278" t="s">
        <v>190</v>
      </c>
      <c r="BA123" s="278"/>
      <c r="BB123" s="278"/>
      <c r="BC123" s="278"/>
      <c r="BD123" s="278"/>
      <c r="BE123" s="278"/>
      <c r="BF123" s="278"/>
      <c r="BG123" s="278"/>
      <c r="BH123" s="278"/>
      <c r="BI123" s="278"/>
      <c r="BJ123" s="278"/>
      <c r="BK123" s="278"/>
      <c r="BL123" s="278"/>
      <c r="BM123" s="278"/>
      <c r="BN123" s="278"/>
      <c r="BO123" s="962" t="s">
        <v>483</v>
      </c>
      <c r="BP123" s="963"/>
      <c r="BQ123" s="917">
        <v>7371467</v>
      </c>
      <c r="BR123" s="918"/>
      <c r="BS123" s="918"/>
      <c r="BT123" s="918"/>
      <c r="BU123" s="918"/>
      <c r="BV123" s="918">
        <v>7298945</v>
      </c>
      <c r="BW123" s="918"/>
      <c r="BX123" s="918"/>
      <c r="BY123" s="918"/>
      <c r="BZ123" s="918"/>
      <c r="CA123" s="918">
        <v>7709346</v>
      </c>
      <c r="CB123" s="918"/>
      <c r="CC123" s="918"/>
      <c r="CD123" s="918"/>
      <c r="CE123" s="918"/>
      <c r="CF123" s="828"/>
      <c r="CG123" s="829"/>
      <c r="CH123" s="829"/>
      <c r="CI123" s="829"/>
      <c r="CJ123" s="919"/>
      <c r="CK123" s="954"/>
      <c r="CL123" s="940"/>
      <c r="CM123" s="940"/>
      <c r="CN123" s="940"/>
      <c r="CO123" s="941"/>
      <c r="CP123" s="920" t="s">
        <v>484</v>
      </c>
      <c r="CQ123" s="921"/>
      <c r="CR123" s="921"/>
      <c r="CS123" s="921"/>
      <c r="CT123" s="921"/>
      <c r="CU123" s="921"/>
      <c r="CV123" s="921"/>
      <c r="CW123" s="921"/>
      <c r="CX123" s="921"/>
      <c r="CY123" s="921"/>
      <c r="CZ123" s="921"/>
      <c r="DA123" s="921"/>
      <c r="DB123" s="921"/>
      <c r="DC123" s="921"/>
      <c r="DD123" s="921"/>
      <c r="DE123" s="921"/>
      <c r="DF123" s="922"/>
      <c r="DG123" s="861" t="s">
        <v>237</v>
      </c>
      <c r="DH123" s="862"/>
      <c r="DI123" s="862"/>
      <c r="DJ123" s="862"/>
      <c r="DK123" s="863"/>
      <c r="DL123" s="864" t="s">
        <v>237</v>
      </c>
      <c r="DM123" s="862"/>
      <c r="DN123" s="862"/>
      <c r="DO123" s="862"/>
      <c r="DP123" s="863"/>
      <c r="DQ123" s="864" t="s">
        <v>237</v>
      </c>
      <c r="DR123" s="862"/>
      <c r="DS123" s="862"/>
      <c r="DT123" s="862"/>
      <c r="DU123" s="863"/>
      <c r="DV123" s="909" t="s">
        <v>237</v>
      </c>
      <c r="DW123" s="910"/>
      <c r="DX123" s="910"/>
      <c r="DY123" s="910"/>
      <c r="DZ123" s="911"/>
    </row>
    <row r="124" spans="1:130" s="247" customFormat="1" ht="26.25" customHeight="1" thickBot="1" x14ac:dyDescent="0.25">
      <c r="A124" s="902"/>
      <c r="B124" s="903"/>
      <c r="C124" s="906" t="s">
        <v>470</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237</v>
      </c>
      <c r="AB124" s="862"/>
      <c r="AC124" s="862"/>
      <c r="AD124" s="862"/>
      <c r="AE124" s="863"/>
      <c r="AF124" s="864" t="s">
        <v>237</v>
      </c>
      <c r="AG124" s="862"/>
      <c r="AH124" s="862"/>
      <c r="AI124" s="862"/>
      <c r="AJ124" s="863"/>
      <c r="AK124" s="864" t="s">
        <v>237</v>
      </c>
      <c r="AL124" s="862"/>
      <c r="AM124" s="862"/>
      <c r="AN124" s="862"/>
      <c r="AO124" s="863"/>
      <c r="AP124" s="909" t="s">
        <v>237</v>
      </c>
      <c r="AQ124" s="910"/>
      <c r="AR124" s="910"/>
      <c r="AS124" s="910"/>
      <c r="AT124" s="911"/>
      <c r="AU124" s="912" t="s">
        <v>485</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237</v>
      </c>
      <c r="BR124" s="916"/>
      <c r="BS124" s="916"/>
      <c r="BT124" s="916"/>
      <c r="BU124" s="916"/>
      <c r="BV124" s="916" t="s">
        <v>237</v>
      </c>
      <c r="BW124" s="916"/>
      <c r="BX124" s="916"/>
      <c r="BY124" s="916"/>
      <c r="BZ124" s="916"/>
      <c r="CA124" s="916" t="s">
        <v>237</v>
      </c>
      <c r="CB124" s="916"/>
      <c r="CC124" s="916"/>
      <c r="CD124" s="916"/>
      <c r="CE124" s="916"/>
      <c r="CF124" s="806"/>
      <c r="CG124" s="807"/>
      <c r="CH124" s="807"/>
      <c r="CI124" s="807"/>
      <c r="CJ124" s="947"/>
      <c r="CK124" s="955"/>
      <c r="CL124" s="955"/>
      <c r="CM124" s="955"/>
      <c r="CN124" s="955"/>
      <c r="CO124" s="956"/>
      <c r="CP124" s="920" t="s">
        <v>486</v>
      </c>
      <c r="CQ124" s="921"/>
      <c r="CR124" s="921"/>
      <c r="CS124" s="921"/>
      <c r="CT124" s="921"/>
      <c r="CU124" s="921"/>
      <c r="CV124" s="921"/>
      <c r="CW124" s="921"/>
      <c r="CX124" s="921"/>
      <c r="CY124" s="921"/>
      <c r="CZ124" s="921"/>
      <c r="DA124" s="921"/>
      <c r="DB124" s="921"/>
      <c r="DC124" s="921"/>
      <c r="DD124" s="921"/>
      <c r="DE124" s="921"/>
      <c r="DF124" s="922"/>
      <c r="DG124" s="844" t="s">
        <v>237</v>
      </c>
      <c r="DH124" s="845"/>
      <c r="DI124" s="845"/>
      <c r="DJ124" s="845"/>
      <c r="DK124" s="846"/>
      <c r="DL124" s="847" t="s">
        <v>237</v>
      </c>
      <c r="DM124" s="845"/>
      <c r="DN124" s="845"/>
      <c r="DO124" s="845"/>
      <c r="DP124" s="846"/>
      <c r="DQ124" s="847" t="s">
        <v>237</v>
      </c>
      <c r="DR124" s="845"/>
      <c r="DS124" s="845"/>
      <c r="DT124" s="845"/>
      <c r="DU124" s="846"/>
      <c r="DV124" s="933" t="s">
        <v>397</v>
      </c>
      <c r="DW124" s="934"/>
      <c r="DX124" s="934"/>
      <c r="DY124" s="934"/>
      <c r="DZ124" s="935"/>
    </row>
    <row r="125" spans="1:130" s="247" customFormat="1" ht="26.25" customHeight="1" x14ac:dyDescent="0.2">
      <c r="A125" s="902"/>
      <c r="B125" s="903"/>
      <c r="C125" s="906" t="s">
        <v>472</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237</v>
      </c>
      <c r="AB125" s="862"/>
      <c r="AC125" s="862"/>
      <c r="AD125" s="862"/>
      <c r="AE125" s="863"/>
      <c r="AF125" s="864" t="s">
        <v>237</v>
      </c>
      <c r="AG125" s="862"/>
      <c r="AH125" s="862"/>
      <c r="AI125" s="862"/>
      <c r="AJ125" s="863"/>
      <c r="AK125" s="864" t="s">
        <v>237</v>
      </c>
      <c r="AL125" s="862"/>
      <c r="AM125" s="862"/>
      <c r="AN125" s="862"/>
      <c r="AO125" s="863"/>
      <c r="AP125" s="909" t="s">
        <v>237</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487</v>
      </c>
      <c r="CL125" s="937"/>
      <c r="CM125" s="937"/>
      <c r="CN125" s="937"/>
      <c r="CO125" s="938"/>
      <c r="CP125" s="945" t="s">
        <v>488</v>
      </c>
      <c r="CQ125" s="890"/>
      <c r="CR125" s="890"/>
      <c r="CS125" s="890"/>
      <c r="CT125" s="890"/>
      <c r="CU125" s="890"/>
      <c r="CV125" s="890"/>
      <c r="CW125" s="890"/>
      <c r="CX125" s="890"/>
      <c r="CY125" s="890"/>
      <c r="CZ125" s="890"/>
      <c r="DA125" s="890"/>
      <c r="DB125" s="890"/>
      <c r="DC125" s="890"/>
      <c r="DD125" s="890"/>
      <c r="DE125" s="890"/>
      <c r="DF125" s="891"/>
      <c r="DG125" s="946" t="s">
        <v>237</v>
      </c>
      <c r="DH125" s="927"/>
      <c r="DI125" s="927"/>
      <c r="DJ125" s="927"/>
      <c r="DK125" s="927"/>
      <c r="DL125" s="927" t="s">
        <v>237</v>
      </c>
      <c r="DM125" s="927"/>
      <c r="DN125" s="927"/>
      <c r="DO125" s="927"/>
      <c r="DP125" s="927"/>
      <c r="DQ125" s="927" t="s">
        <v>237</v>
      </c>
      <c r="DR125" s="927"/>
      <c r="DS125" s="927"/>
      <c r="DT125" s="927"/>
      <c r="DU125" s="927"/>
      <c r="DV125" s="928" t="s">
        <v>237</v>
      </c>
      <c r="DW125" s="928"/>
      <c r="DX125" s="928"/>
      <c r="DY125" s="928"/>
      <c r="DZ125" s="929"/>
    </row>
    <row r="126" spans="1:130" s="247" customFormat="1" ht="26.25" customHeight="1" thickBot="1" x14ac:dyDescent="0.25">
      <c r="A126" s="902"/>
      <c r="B126" s="903"/>
      <c r="C126" s="906" t="s">
        <v>474</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237</v>
      </c>
      <c r="AB126" s="862"/>
      <c r="AC126" s="862"/>
      <c r="AD126" s="862"/>
      <c r="AE126" s="863"/>
      <c r="AF126" s="864" t="s">
        <v>237</v>
      </c>
      <c r="AG126" s="862"/>
      <c r="AH126" s="862"/>
      <c r="AI126" s="862"/>
      <c r="AJ126" s="863"/>
      <c r="AK126" s="864" t="s">
        <v>237</v>
      </c>
      <c r="AL126" s="862"/>
      <c r="AM126" s="862"/>
      <c r="AN126" s="862"/>
      <c r="AO126" s="863"/>
      <c r="AP126" s="909" t="s">
        <v>237</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489</v>
      </c>
      <c r="CQ126" s="832"/>
      <c r="CR126" s="832"/>
      <c r="CS126" s="832"/>
      <c r="CT126" s="832"/>
      <c r="CU126" s="832"/>
      <c r="CV126" s="832"/>
      <c r="CW126" s="832"/>
      <c r="CX126" s="832"/>
      <c r="CY126" s="832"/>
      <c r="CZ126" s="832"/>
      <c r="DA126" s="832"/>
      <c r="DB126" s="832"/>
      <c r="DC126" s="832"/>
      <c r="DD126" s="832"/>
      <c r="DE126" s="832"/>
      <c r="DF126" s="833"/>
      <c r="DG126" s="898" t="s">
        <v>237</v>
      </c>
      <c r="DH126" s="899"/>
      <c r="DI126" s="899"/>
      <c r="DJ126" s="899"/>
      <c r="DK126" s="899"/>
      <c r="DL126" s="899" t="s">
        <v>237</v>
      </c>
      <c r="DM126" s="899"/>
      <c r="DN126" s="899"/>
      <c r="DO126" s="899"/>
      <c r="DP126" s="899"/>
      <c r="DQ126" s="899" t="s">
        <v>237</v>
      </c>
      <c r="DR126" s="899"/>
      <c r="DS126" s="899"/>
      <c r="DT126" s="899"/>
      <c r="DU126" s="899"/>
      <c r="DV126" s="876" t="s">
        <v>237</v>
      </c>
      <c r="DW126" s="876"/>
      <c r="DX126" s="876"/>
      <c r="DY126" s="876"/>
      <c r="DZ126" s="877"/>
    </row>
    <row r="127" spans="1:130" s="247" customFormat="1" ht="26.25" customHeight="1" x14ac:dyDescent="0.2">
      <c r="A127" s="904"/>
      <c r="B127" s="905"/>
      <c r="C127" s="923" t="s">
        <v>490</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237</v>
      </c>
      <c r="AB127" s="862"/>
      <c r="AC127" s="862"/>
      <c r="AD127" s="862"/>
      <c r="AE127" s="863"/>
      <c r="AF127" s="864" t="s">
        <v>237</v>
      </c>
      <c r="AG127" s="862"/>
      <c r="AH127" s="862"/>
      <c r="AI127" s="862"/>
      <c r="AJ127" s="863"/>
      <c r="AK127" s="864" t="s">
        <v>237</v>
      </c>
      <c r="AL127" s="862"/>
      <c r="AM127" s="862"/>
      <c r="AN127" s="862"/>
      <c r="AO127" s="863"/>
      <c r="AP127" s="909" t="s">
        <v>237</v>
      </c>
      <c r="AQ127" s="910"/>
      <c r="AR127" s="910"/>
      <c r="AS127" s="910"/>
      <c r="AT127" s="911"/>
      <c r="AU127" s="283"/>
      <c r="AV127" s="283"/>
      <c r="AW127" s="283"/>
      <c r="AX127" s="926" t="s">
        <v>491</v>
      </c>
      <c r="AY127" s="894"/>
      <c r="AZ127" s="894"/>
      <c r="BA127" s="894"/>
      <c r="BB127" s="894"/>
      <c r="BC127" s="894"/>
      <c r="BD127" s="894"/>
      <c r="BE127" s="895"/>
      <c r="BF127" s="893" t="s">
        <v>492</v>
      </c>
      <c r="BG127" s="894"/>
      <c r="BH127" s="894"/>
      <c r="BI127" s="894"/>
      <c r="BJ127" s="894"/>
      <c r="BK127" s="894"/>
      <c r="BL127" s="895"/>
      <c r="BM127" s="893" t="s">
        <v>493</v>
      </c>
      <c r="BN127" s="894"/>
      <c r="BO127" s="894"/>
      <c r="BP127" s="894"/>
      <c r="BQ127" s="894"/>
      <c r="BR127" s="894"/>
      <c r="BS127" s="895"/>
      <c r="BT127" s="893" t="s">
        <v>494</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495</v>
      </c>
      <c r="CQ127" s="832"/>
      <c r="CR127" s="832"/>
      <c r="CS127" s="832"/>
      <c r="CT127" s="832"/>
      <c r="CU127" s="832"/>
      <c r="CV127" s="832"/>
      <c r="CW127" s="832"/>
      <c r="CX127" s="832"/>
      <c r="CY127" s="832"/>
      <c r="CZ127" s="832"/>
      <c r="DA127" s="832"/>
      <c r="DB127" s="832"/>
      <c r="DC127" s="832"/>
      <c r="DD127" s="832"/>
      <c r="DE127" s="832"/>
      <c r="DF127" s="833"/>
      <c r="DG127" s="898" t="s">
        <v>237</v>
      </c>
      <c r="DH127" s="899"/>
      <c r="DI127" s="899"/>
      <c r="DJ127" s="899"/>
      <c r="DK127" s="899"/>
      <c r="DL127" s="899" t="s">
        <v>237</v>
      </c>
      <c r="DM127" s="899"/>
      <c r="DN127" s="899"/>
      <c r="DO127" s="899"/>
      <c r="DP127" s="899"/>
      <c r="DQ127" s="899" t="s">
        <v>397</v>
      </c>
      <c r="DR127" s="899"/>
      <c r="DS127" s="899"/>
      <c r="DT127" s="899"/>
      <c r="DU127" s="899"/>
      <c r="DV127" s="876" t="s">
        <v>237</v>
      </c>
      <c r="DW127" s="876"/>
      <c r="DX127" s="876"/>
      <c r="DY127" s="876"/>
      <c r="DZ127" s="877"/>
    </row>
    <row r="128" spans="1:130" s="247" customFormat="1" ht="26.25" customHeight="1" thickBot="1" x14ac:dyDescent="0.25">
      <c r="A128" s="878" t="s">
        <v>496</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497</v>
      </c>
      <c r="X128" s="880"/>
      <c r="Y128" s="880"/>
      <c r="Z128" s="881"/>
      <c r="AA128" s="882">
        <v>27670</v>
      </c>
      <c r="AB128" s="883"/>
      <c r="AC128" s="883"/>
      <c r="AD128" s="883"/>
      <c r="AE128" s="884"/>
      <c r="AF128" s="885">
        <v>25018</v>
      </c>
      <c r="AG128" s="883"/>
      <c r="AH128" s="883"/>
      <c r="AI128" s="883"/>
      <c r="AJ128" s="884"/>
      <c r="AK128" s="885">
        <v>28571</v>
      </c>
      <c r="AL128" s="883"/>
      <c r="AM128" s="883"/>
      <c r="AN128" s="883"/>
      <c r="AO128" s="884"/>
      <c r="AP128" s="886"/>
      <c r="AQ128" s="887"/>
      <c r="AR128" s="887"/>
      <c r="AS128" s="887"/>
      <c r="AT128" s="888"/>
      <c r="AU128" s="283"/>
      <c r="AV128" s="283"/>
      <c r="AW128" s="283"/>
      <c r="AX128" s="889" t="s">
        <v>498</v>
      </c>
      <c r="AY128" s="890"/>
      <c r="AZ128" s="890"/>
      <c r="BA128" s="890"/>
      <c r="BB128" s="890"/>
      <c r="BC128" s="890"/>
      <c r="BD128" s="890"/>
      <c r="BE128" s="891"/>
      <c r="BF128" s="868" t="s">
        <v>397</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499</v>
      </c>
      <c r="CQ128" s="810"/>
      <c r="CR128" s="810"/>
      <c r="CS128" s="810"/>
      <c r="CT128" s="810"/>
      <c r="CU128" s="810"/>
      <c r="CV128" s="810"/>
      <c r="CW128" s="810"/>
      <c r="CX128" s="810"/>
      <c r="CY128" s="810"/>
      <c r="CZ128" s="810"/>
      <c r="DA128" s="810"/>
      <c r="DB128" s="810"/>
      <c r="DC128" s="810"/>
      <c r="DD128" s="810"/>
      <c r="DE128" s="810"/>
      <c r="DF128" s="811"/>
      <c r="DG128" s="872" t="s">
        <v>500</v>
      </c>
      <c r="DH128" s="873"/>
      <c r="DI128" s="873"/>
      <c r="DJ128" s="873"/>
      <c r="DK128" s="873"/>
      <c r="DL128" s="873" t="s">
        <v>397</v>
      </c>
      <c r="DM128" s="873"/>
      <c r="DN128" s="873"/>
      <c r="DO128" s="873"/>
      <c r="DP128" s="873"/>
      <c r="DQ128" s="873" t="s">
        <v>397</v>
      </c>
      <c r="DR128" s="873"/>
      <c r="DS128" s="873"/>
      <c r="DT128" s="873"/>
      <c r="DU128" s="873"/>
      <c r="DV128" s="874" t="s">
        <v>237</v>
      </c>
      <c r="DW128" s="874"/>
      <c r="DX128" s="874"/>
      <c r="DY128" s="874"/>
      <c r="DZ128" s="875"/>
    </row>
    <row r="129" spans="1:131" s="247" customFormat="1" ht="26.25" customHeight="1" x14ac:dyDescent="0.2">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501</v>
      </c>
      <c r="X129" s="859"/>
      <c r="Y129" s="859"/>
      <c r="Z129" s="860"/>
      <c r="AA129" s="861">
        <v>2353593</v>
      </c>
      <c r="AB129" s="862"/>
      <c r="AC129" s="862"/>
      <c r="AD129" s="862"/>
      <c r="AE129" s="863"/>
      <c r="AF129" s="864">
        <v>2349724</v>
      </c>
      <c r="AG129" s="862"/>
      <c r="AH129" s="862"/>
      <c r="AI129" s="862"/>
      <c r="AJ129" s="863"/>
      <c r="AK129" s="864">
        <v>2365874</v>
      </c>
      <c r="AL129" s="862"/>
      <c r="AM129" s="862"/>
      <c r="AN129" s="862"/>
      <c r="AO129" s="863"/>
      <c r="AP129" s="865"/>
      <c r="AQ129" s="866"/>
      <c r="AR129" s="866"/>
      <c r="AS129" s="866"/>
      <c r="AT129" s="867"/>
      <c r="AU129" s="285"/>
      <c r="AV129" s="285"/>
      <c r="AW129" s="285"/>
      <c r="AX129" s="831" t="s">
        <v>502</v>
      </c>
      <c r="AY129" s="832"/>
      <c r="AZ129" s="832"/>
      <c r="BA129" s="832"/>
      <c r="BB129" s="832"/>
      <c r="BC129" s="832"/>
      <c r="BD129" s="832"/>
      <c r="BE129" s="833"/>
      <c r="BF129" s="851" t="s">
        <v>503</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856" t="s">
        <v>504</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505</v>
      </c>
      <c r="X130" s="859"/>
      <c r="Y130" s="859"/>
      <c r="Z130" s="860"/>
      <c r="AA130" s="861">
        <v>234922</v>
      </c>
      <c r="AB130" s="862"/>
      <c r="AC130" s="862"/>
      <c r="AD130" s="862"/>
      <c r="AE130" s="863"/>
      <c r="AF130" s="864">
        <v>248801</v>
      </c>
      <c r="AG130" s="862"/>
      <c r="AH130" s="862"/>
      <c r="AI130" s="862"/>
      <c r="AJ130" s="863"/>
      <c r="AK130" s="864">
        <v>257877</v>
      </c>
      <c r="AL130" s="862"/>
      <c r="AM130" s="862"/>
      <c r="AN130" s="862"/>
      <c r="AO130" s="863"/>
      <c r="AP130" s="865"/>
      <c r="AQ130" s="866"/>
      <c r="AR130" s="866"/>
      <c r="AS130" s="866"/>
      <c r="AT130" s="867"/>
      <c r="AU130" s="285"/>
      <c r="AV130" s="285"/>
      <c r="AW130" s="285"/>
      <c r="AX130" s="831" t="s">
        <v>506</v>
      </c>
      <c r="AY130" s="832"/>
      <c r="AZ130" s="832"/>
      <c r="BA130" s="832"/>
      <c r="BB130" s="832"/>
      <c r="BC130" s="832"/>
      <c r="BD130" s="832"/>
      <c r="BE130" s="833"/>
      <c r="BF130" s="834">
        <v>4.3</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507</v>
      </c>
      <c r="X131" s="842"/>
      <c r="Y131" s="842"/>
      <c r="Z131" s="843"/>
      <c r="AA131" s="844">
        <v>2118671</v>
      </c>
      <c r="AB131" s="845"/>
      <c r="AC131" s="845"/>
      <c r="AD131" s="845"/>
      <c r="AE131" s="846"/>
      <c r="AF131" s="847">
        <v>2100923</v>
      </c>
      <c r="AG131" s="845"/>
      <c r="AH131" s="845"/>
      <c r="AI131" s="845"/>
      <c r="AJ131" s="846"/>
      <c r="AK131" s="847">
        <v>2107997</v>
      </c>
      <c r="AL131" s="845"/>
      <c r="AM131" s="845"/>
      <c r="AN131" s="845"/>
      <c r="AO131" s="846"/>
      <c r="AP131" s="848"/>
      <c r="AQ131" s="849"/>
      <c r="AR131" s="849"/>
      <c r="AS131" s="849"/>
      <c r="AT131" s="850"/>
      <c r="AU131" s="285"/>
      <c r="AV131" s="285"/>
      <c r="AW131" s="285"/>
      <c r="AX131" s="809" t="s">
        <v>508</v>
      </c>
      <c r="AY131" s="810"/>
      <c r="AZ131" s="810"/>
      <c r="BA131" s="810"/>
      <c r="BB131" s="810"/>
      <c r="BC131" s="810"/>
      <c r="BD131" s="810"/>
      <c r="BE131" s="811"/>
      <c r="BF131" s="812" t="s">
        <v>509</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818" t="s">
        <v>510</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511</v>
      </c>
      <c r="W132" s="822"/>
      <c r="X132" s="822"/>
      <c r="Y132" s="822"/>
      <c r="Z132" s="823"/>
      <c r="AA132" s="824">
        <v>4.155718373</v>
      </c>
      <c r="AB132" s="825"/>
      <c r="AC132" s="825"/>
      <c r="AD132" s="825"/>
      <c r="AE132" s="826"/>
      <c r="AF132" s="827">
        <v>4.4959286939999998</v>
      </c>
      <c r="AG132" s="825"/>
      <c r="AH132" s="825"/>
      <c r="AI132" s="825"/>
      <c r="AJ132" s="826"/>
      <c r="AK132" s="827">
        <v>4.3887633619999997</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512</v>
      </c>
      <c r="W133" s="801"/>
      <c r="X133" s="801"/>
      <c r="Y133" s="801"/>
      <c r="Z133" s="802"/>
      <c r="AA133" s="803">
        <v>2.2999999999999998</v>
      </c>
      <c r="AB133" s="804"/>
      <c r="AC133" s="804"/>
      <c r="AD133" s="804"/>
      <c r="AE133" s="805"/>
      <c r="AF133" s="803">
        <v>3.5</v>
      </c>
      <c r="AG133" s="804"/>
      <c r="AH133" s="804"/>
      <c r="AI133" s="804"/>
      <c r="AJ133" s="805"/>
      <c r="AK133" s="803">
        <v>4.3</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15gA016dF0I//cAo5IVWV0sdrO/pdpV9i7uFI4J6QVTlbS0BrK7ulIFACp9H1+AyJnrTyEoczS1G0yNPuPUpUg==" saltValue="NAF3oKE1z77k/14f5pigR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92" customWidth="1"/>
    <col min="121" max="121" width="0" style="291" hidden="1" customWidth="1"/>
    <col min="122" max="16384" width="9" style="291" hidden="1"/>
  </cols>
  <sheetData>
    <row r="1" spans="1:120" ht="13"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1"/>
    </row>
    <row r="17" spans="119:120" ht="13" x14ac:dyDescent="0.2">
      <c r="DP17" s="291"/>
    </row>
    <row r="18" spans="119:120" ht="13" x14ac:dyDescent="0.2"/>
    <row r="19" spans="119:120" ht="13" x14ac:dyDescent="0.2"/>
    <row r="20" spans="119:120" ht="13" x14ac:dyDescent="0.2">
      <c r="DO20" s="291"/>
      <c r="DP20" s="291"/>
    </row>
    <row r="21" spans="119:120" ht="13" x14ac:dyDescent="0.2">
      <c r="DP21" s="291"/>
    </row>
    <row r="22" spans="119:120" ht="13" x14ac:dyDescent="0.2"/>
    <row r="23" spans="119:120" ht="13" x14ac:dyDescent="0.2">
      <c r="DO23" s="291"/>
      <c r="DP23" s="291"/>
    </row>
    <row r="24" spans="119:120" ht="13" x14ac:dyDescent="0.2">
      <c r="DP24" s="291"/>
    </row>
    <row r="25" spans="119:120" ht="13" x14ac:dyDescent="0.2">
      <c r="DP25" s="291"/>
    </row>
    <row r="26" spans="119:120" ht="13" x14ac:dyDescent="0.2">
      <c r="DO26" s="291"/>
      <c r="DP26" s="291"/>
    </row>
    <row r="27" spans="119:120" ht="13" x14ac:dyDescent="0.2"/>
    <row r="28" spans="119:120" ht="13" x14ac:dyDescent="0.2">
      <c r="DO28" s="291"/>
      <c r="DP28" s="291"/>
    </row>
    <row r="29" spans="119:120" ht="13" x14ac:dyDescent="0.2">
      <c r="DP29" s="291"/>
    </row>
    <row r="30" spans="119:120" ht="13" x14ac:dyDescent="0.2"/>
    <row r="31" spans="119:120" ht="13" x14ac:dyDescent="0.2">
      <c r="DO31" s="291"/>
      <c r="DP31" s="291"/>
    </row>
    <row r="32" spans="119:120" ht="13" x14ac:dyDescent="0.2"/>
    <row r="33" spans="98:120" ht="13" x14ac:dyDescent="0.2">
      <c r="DO33" s="291"/>
      <c r="DP33" s="291"/>
    </row>
    <row r="34" spans="98:120" ht="13" x14ac:dyDescent="0.2">
      <c r="DM34" s="291"/>
    </row>
    <row r="35" spans="98:120" ht="13" x14ac:dyDescent="0.2">
      <c r="CT35" s="291"/>
      <c r="CU35" s="291"/>
      <c r="CV35" s="291"/>
      <c r="CY35" s="291"/>
      <c r="CZ35" s="291"/>
      <c r="DA35" s="291"/>
      <c r="DD35" s="291"/>
      <c r="DE35" s="291"/>
      <c r="DF35" s="291"/>
      <c r="DI35" s="291"/>
      <c r="DJ35" s="291"/>
      <c r="DK35" s="291"/>
      <c r="DM35" s="291"/>
      <c r="DN35" s="291"/>
      <c r="DO35" s="291"/>
      <c r="DP35" s="291"/>
    </row>
    <row r="36" spans="98:120" ht="13" x14ac:dyDescent="0.2"/>
    <row r="37" spans="98:120" ht="13" x14ac:dyDescent="0.2">
      <c r="CW37" s="291"/>
      <c r="DB37" s="291"/>
      <c r="DG37" s="291"/>
      <c r="DL37" s="291"/>
      <c r="DP37" s="291"/>
    </row>
    <row r="38" spans="98:120" ht="13"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1"/>
      <c r="DO49" s="291"/>
      <c r="DP49" s="291"/>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1"/>
      <c r="CS63" s="291"/>
      <c r="CX63" s="291"/>
      <c r="DC63" s="291"/>
      <c r="DH63" s="291"/>
    </row>
    <row r="64" spans="22:120" ht="13" x14ac:dyDescent="0.2">
      <c r="V64" s="291"/>
    </row>
    <row r="65" spans="15:120" ht="13"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 x14ac:dyDescent="0.2">
      <c r="Q66" s="291"/>
      <c r="S66" s="291"/>
      <c r="U66" s="291"/>
      <c r="DM66" s="291"/>
    </row>
    <row r="67" spans="15:120" ht="13"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 x14ac:dyDescent="0.2"/>
    <row r="69" spans="15:120" ht="13" x14ac:dyDescent="0.2"/>
    <row r="70" spans="15:120" ht="13" x14ac:dyDescent="0.2"/>
    <row r="71" spans="15:120" ht="13" x14ac:dyDescent="0.2"/>
    <row r="72" spans="15:120" ht="13" x14ac:dyDescent="0.2">
      <c r="DP72" s="291"/>
    </row>
    <row r="73" spans="15:120" ht="13" x14ac:dyDescent="0.2">
      <c r="DP73" s="291"/>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1"/>
      <c r="CX96" s="291"/>
      <c r="DC96" s="291"/>
      <c r="DH96" s="291"/>
    </row>
    <row r="97" spans="24:120" ht="13" x14ac:dyDescent="0.2">
      <c r="CS97" s="291"/>
      <c r="CX97" s="291"/>
      <c r="DC97" s="291"/>
      <c r="DH97" s="291"/>
      <c r="DP97" s="292" t="s">
        <v>513</v>
      </c>
    </row>
    <row r="98" spans="24:120" ht="13" hidden="1" x14ac:dyDescent="0.2">
      <c r="CS98" s="291"/>
      <c r="CX98" s="291"/>
      <c r="DC98" s="291"/>
      <c r="DH98" s="291"/>
    </row>
    <row r="99" spans="24:120" ht="13"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 hidden="1" x14ac:dyDescent="0.2">
      <c r="CT103" s="291"/>
      <c r="CV103" s="291"/>
      <c r="CW103" s="291"/>
      <c r="CY103" s="291"/>
      <c r="DA103" s="291"/>
      <c r="DB103" s="291"/>
      <c r="DD103" s="291"/>
      <c r="DF103" s="291"/>
      <c r="DG103" s="291"/>
      <c r="DI103" s="291"/>
      <c r="DK103" s="291"/>
      <c r="DL103" s="291"/>
      <c r="DM103" s="291"/>
      <c r="DN103" s="291"/>
      <c r="DO103" s="291"/>
      <c r="DP103" s="291"/>
    </row>
    <row r="104" spans="24:120" ht="13"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7zDPkGYSB0WWw/wAujzdld1tMsGoQYC6+uFCnUWEUBcIVjvSgmtQClHOIDzdPKKVil0jc80JcRdXkstlhQ1GoQ==" saltValue="+2navRT2v22fel25/3nmqg=="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92" customWidth="1"/>
    <col min="117" max="16384" width="9" style="291" hidden="1"/>
  </cols>
  <sheetData>
    <row r="1" spans="2:116" ht="13"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 x14ac:dyDescent="0.2"/>
    <row r="3" spans="2:116" ht="13" x14ac:dyDescent="0.2"/>
    <row r="4" spans="2:116" ht="13"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 x14ac:dyDescent="0.2"/>
    <row r="20" spans="9:116" ht="13" x14ac:dyDescent="0.2"/>
    <row r="21" spans="9:116" ht="13" x14ac:dyDescent="0.2">
      <c r="DL21" s="291"/>
    </row>
    <row r="22" spans="9:116" ht="13" x14ac:dyDescent="0.2">
      <c r="DI22" s="291"/>
      <c r="DJ22" s="291"/>
      <c r="DK22" s="291"/>
      <c r="DL22" s="291"/>
    </row>
    <row r="23" spans="9:116" ht="13" x14ac:dyDescent="0.2">
      <c r="CY23" s="291"/>
      <c r="CZ23" s="291"/>
      <c r="DA23" s="291"/>
      <c r="DB23" s="291"/>
      <c r="DC23" s="291"/>
      <c r="DD23" s="291"/>
      <c r="DE23" s="291"/>
      <c r="DF23" s="291"/>
      <c r="DG23" s="291"/>
      <c r="DH23" s="291"/>
      <c r="DI23" s="291"/>
      <c r="DJ23" s="291"/>
      <c r="DK23" s="291"/>
      <c r="DL23" s="291"/>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1"/>
      <c r="DA35" s="291"/>
      <c r="DB35" s="291"/>
      <c r="DC35" s="291"/>
      <c r="DD35" s="291"/>
      <c r="DE35" s="291"/>
      <c r="DF35" s="291"/>
      <c r="DG35" s="291"/>
      <c r="DH35" s="291"/>
      <c r="DI35" s="291"/>
      <c r="DJ35" s="291"/>
      <c r="DK35" s="291"/>
      <c r="DL35" s="291"/>
    </row>
    <row r="36" spans="15:116" ht="13" x14ac:dyDescent="0.2"/>
    <row r="37" spans="15:116" ht="13" x14ac:dyDescent="0.2">
      <c r="DL37" s="291"/>
    </row>
    <row r="38" spans="15:116" ht="13" x14ac:dyDescent="0.2">
      <c r="DI38" s="291"/>
      <c r="DJ38" s="291"/>
      <c r="DK38" s="291"/>
      <c r="DL38" s="291"/>
    </row>
    <row r="39" spans="15:116" ht="13" x14ac:dyDescent="0.2"/>
    <row r="40" spans="15:116" ht="13" x14ac:dyDescent="0.2"/>
    <row r="41" spans="15:116" ht="13" x14ac:dyDescent="0.2"/>
    <row r="42" spans="15:116" ht="13" x14ac:dyDescent="0.2"/>
    <row r="43" spans="15:116" ht="13"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 x14ac:dyDescent="0.2">
      <c r="DL44" s="291"/>
    </row>
    <row r="45" spans="15:116" ht="13" x14ac:dyDescent="0.2"/>
    <row r="46" spans="15:116" ht="13" x14ac:dyDescent="0.2">
      <c r="DA46" s="291"/>
      <c r="DB46" s="291"/>
      <c r="DC46" s="291"/>
      <c r="DD46" s="291"/>
      <c r="DE46" s="291"/>
      <c r="DF46" s="291"/>
      <c r="DG46" s="291"/>
      <c r="DH46" s="291"/>
      <c r="DI46" s="291"/>
      <c r="DJ46" s="291"/>
      <c r="DK46" s="291"/>
      <c r="DL46" s="291"/>
    </row>
    <row r="47" spans="15:116" ht="13" x14ac:dyDescent="0.2"/>
    <row r="48" spans="15:116" ht="13" x14ac:dyDescent="0.2"/>
    <row r="49" spans="104:116" ht="13" x14ac:dyDescent="0.2"/>
    <row r="50" spans="104:116" ht="13" x14ac:dyDescent="0.2">
      <c r="CZ50" s="291"/>
      <c r="DA50" s="291"/>
      <c r="DB50" s="291"/>
      <c r="DC50" s="291"/>
      <c r="DD50" s="291"/>
      <c r="DE50" s="291"/>
      <c r="DF50" s="291"/>
      <c r="DG50" s="291"/>
      <c r="DH50" s="291"/>
      <c r="DI50" s="291"/>
      <c r="DJ50" s="291"/>
      <c r="DK50" s="291"/>
      <c r="DL50" s="291"/>
    </row>
    <row r="51" spans="104:116" ht="13" x14ac:dyDescent="0.2"/>
    <row r="52" spans="104:116" ht="13" x14ac:dyDescent="0.2"/>
    <row r="53" spans="104:116" ht="13" x14ac:dyDescent="0.2">
      <c r="DL53" s="291"/>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1"/>
      <c r="DD67" s="291"/>
      <c r="DE67" s="291"/>
      <c r="DF67" s="291"/>
      <c r="DG67" s="291"/>
      <c r="DH67" s="291"/>
      <c r="DI67" s="291"/>
      <c r="DJ67" s="291"/>
      <c r="DK67" s="291"/>
      <c r="DL67" s="291"/>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JaTvzlUjd15Tf6ecC8WU78pbtqkrtf0Lq++GsVMtshBfd67pC4VhT4Lr9OXtY7jD78S9QeT86d7mhl5lsKoVxw==" saltValue="jZKPdgyaJJiavcrcteTSU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2"/>
  <cols>
    <col min="1" max="36" width="2.453125" style="293" customWidth="1"/>
    <col min="37" max="44" width="17" style="293" customWidth="1"/>
    <col min="45" max="45" width="6.08984375" style="300" customWidth="1"/>
    <col min="46" max="46" width="3" style="298" customWidth="1"/>
    <col min="47" max="47" width="19.08984375" style="293" hidden="1" customWidth="1"/>
    <col min="48" max="52" width="12.6328125" style="293" hidden="1" customWidth="1"/>
    <col min="53" max="16384" width="8.6328125" style="293" hidden="1"/>
  </cols>
  <sheetData>
    <row r="1" spans="1:46" ht="13" x14ac:dyDescent="0.2">
      <c r="AS1" s="294"/>
      <c r="AT1" s="294"/>
    </row>
    <row r="2" spans="1:46" ht="13" x14ac:dyDescent="0.2">
      <c r="AS2" s="294"/>
      <c r="AT2" s="294"/>
    </row>
    <row r="3" spans="1:46" ht="13" x14ac:dyDescent="0.2">
      <c r="AS3" s="294"/>
      <c r="AT3" s="294"/>
    </row>
    <row r="4" spans="1:46" ht="13" x14ac:dyDescent="0.2">
      <c r="AS4" s="294"/>
      <c r="AT4" s="294"/>
    </row>
    <row r="5" spans="1:46" ht="16.5" x14ac:dyDescent="0.2">
      <c r="A5" s="295" t="s">
        <v>514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515</v>
      </c>
      <c r="AL6" s="299"/>
      <c r="AM6" s="299"/>
      <c r="AN6" s="299"/>
      <c r="AO6" s="294"/>
      <c r="AP6" s="294"/>
      <c r="AQ6" s="294"/>
      <c r="AR6" s="294"/>
    </row>
    <row r="7" spans="1:46" ht="13"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516</v>
      </c>
      <c r="AP7" s="304"/>
      <c r="AQ7" s="305" t="s">
        <v>517</v>
      </c>
      <c r="AR7" s="306"/>
    </row>
    <row r="8" spans="1:46" ht="13"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518</v>
      </c>
      <c r="AQ8" s="311" t="s">
        <v>519</v>
      </c>
      <c r="AR8" s="312" t="s">
        <v>520</v>
      </c>
    </row>
    <row r="9" spans="1:46" ht="13"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521</v>
      </c>
      <c r="AL9" s="1231"/>
      <c r="AM9" s="1231"/>
      <c r="AN9" s="1232"/>
      <c r="AO9" s="313">
        <v>778665</v>
      </c>
      <c r="AP9" s="313">
        <v>122239</v>
      </c>
      <c r="AQ9" s="314">
        <v>120360</v>
      </c>
      <c r="AR9" s="315">
        <v>1.6</v>
      </c>
    </row>
    <row r="10" spans="1:46" ht="13"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522</v>
      </c>
      <c r="AL10" s="1231"/>
      <c r="AM10" s="1231"/>
      <c r="AN10" s="1232"/>
      <c r="AO10" s="316">
        <v>79176</v>
      </c>
      <c r="AP10" s="316">
        <v>12430</v>
      </c>
      <c r="AQ10" s="317">
        <v>12817</v>
      </c>
      <c r="AR10" s="318">
        <v>-3</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523</v>
      </c>
      <c r="AL11" s="1231"/>
      <c r="AM11" s="1231"/>
      <c r="AN11" s="1232"/>
      <c r="AO11" s="316">
        <v>144883</v>
      </c>
      <c r="AP11" s="316">
        <v>22745</v>
      </c>
      <c r="AQ11" s="317">
        <v>19677</v>
      </c>
      <c r="AR11" s="318">
        <v>15.6</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524</v>
      </c>
      <c r="AL12" s="1231"/>
      <c r="AM12" s="1231"/>
      <c r="AN12" s="1232"/>
      <c r="AO12" s="316">
        <v>4019</v>
      </c>
      <c r="AP12" s="316">
        <v>631</v>
      </c>
      <c r="AQ12" s="317">
        <v>1195</v>
      </c>
      <c r="AR12" s="318">
        <v>-47.2</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525</v>
      </c>
      <c r="AL13" s="1231"/>
      <c r="AM13" s="1231"/>
      <c r="AN13" s="1232"/>
      <c r="AO13" s="316" t="s">
        <v>526</v>
      </c>
      <c r="AP13" s="316" t="s">
        <v>526</v>
      </c>
      <c r="AQ13" s="317" t="s">
        <v>526</v>
      </c>
      <c r="AR13" s="318" t="s">
        <v>526</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527</v>
      </c>
      <c r="AL14" s="1231"/>
      <c r="AM14" s="1231"/>
      <c r="AN14" s="1232"/>
      <c r="AO14" s="316">
        <v>37560</v>
      </c>
      <c r="AP14" s="316">
        <v>5896</v>
      </c>
      <c r="AQ14" s="317">
        <v>5328</v>
      </c>
      <c r="AR14" s="318">
        <v>10.7</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528</v>
      </c>
      <c r="AL15" s="1231"/>
      <c r="AM15" s="1231"/>
      <c r="AN15" s="1232"/>
      <c r="AO15" s="316">
        <v>15925</v>
      </c>
      <c r="AP15" s="316">
        <v>2500</v>
      </c>
      <c r="AQ15" s="317">
        <v>3216</v>
      </c>
      <c r="AR15" s="318">
        <v>-22.3</v>
      </c>
    </row>
    <row r="16" spans="1:46" ht="13"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529</v>
      </c>
      <c r="AL16" s="1234"/>
      <c r="AM16" s="1234"/>
      <c r="AN16" s="1235"/>
      <c r="AO16" s="316">
        <v>-69874</v>
      </c>
      <c r="AP16" s="316">
        <v>-10969</v>
      </c>
      <c r="AQ16" s="317">
        <v>-12293</v>
      </c>
      <c r="AR16" s="318">
        <v>-10.8</v>
      </c>
    </row>
    <row r="17" spans="1:46" ht="13"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190</v>
      </c>
      <c r="AL17" s="1234"/>
      <c r="AM17" s="1234"/>
      <c r="AN17" s="1235"/>
      <c r="AO17" s="316">
        <v>990354</v>
      </c>
      <c r="AP17" s="316">
        <v>155472</v>
      </c>
      <c r="AQ17" s="317">
        <v>150300</v>
      </c>
      <c r="AR17" s="318">
        <v>3.4</v>
      </c>
    </row>
    <row r="18" spans="1:46" ht="13"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530</v>
      </c>
      <c r="AL19" s="294"/>
      <c r="AM19" s="294"/>
      <c r="AN19" s="294"/>
      <c r="AO19" s="294"/>
      <c r="AP19" s="294"/>
      <c r="AQ19" s="294"/>
      <c r="AR19" s="294"/>
    </row>
    <row r="20" spans="1:46" ht="13"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531</v>
      </c>
      <c r="AP20" s="324" t="s">
        <v>532</v>
      </c>
      <c r="AQ20" s="325" t="s">
        <v>533</v>
      </c>
      <c r="AR20" s="326"/>
    </row>
    <row r="21" spans="1:46" s="332" customFormat="1" ht="13"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534</v>
      </c>
      <c r="AL21" s="1228"/>
      <c r="AM21" s="1228"/>
      <c r="AN21" s="1229"/>
      <c r="AO21" s="328">
        <v>14.29</v>
      </c>
      <c r="AP21" s="329">
        <v>13.79</v>
      </c>
      <c r="AQ21" s="330">
        <v>0.5</v>
      </c>
      <c r="AR21" s="299"/>
      <c r="AS21" s="331"/>
      <c r="AT21" s="327"/>
    </row>
    <row r="22" spans="1:46" s="332" customFormat="1" ht="13"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535</v>
      </c>
      <c r="AL22" s="1228"/>
      <c r="AM22" s="1228"/>
      <c r="AN22" s="1229"/>
      <c r="AO22" s="333">
        <v>95.1</v>
      </c>
      <c r="AP22" s="334">
        <v>95.2</v>
      </c>
      <c r="AQ22" s="335">
        <v>-0.1</v>
      </c>
      <c r="AR22" s="319"/>
      <c r="AS22" s="331"/>
      <c r="AT22" s="327"/>
    </row>
    <row r="23" spans="1:46" s="332" customFormat="1" ht="13"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 x14ac:dyDescent="0.2">
      <c r="A26" s="299" t="s">
        <v>536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 x14ac:dyDescent="0.2">
      <c r="A27" s="340"/>
      <c r="AO27" s="294"/>
      <c r="AP27" s="294"/>
      <c r="AQ27" s="294"/>
      <c r="AR27" s="294"/>
      <c r="AS27" s="294"/>
      <c r="AT27" s="294"/>
    </row>
    <row r="28" spans="1:46" ht="16.5" x14ac:dyDescent="0.2">
      <c r="A28" s="295" t="s">
        <v>537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538</v>
      </c>
      <c r="AL29" s="299"/>
      <c r="AM29" s="299"/>
      <c r="AN29" s="299"/>
      <c r="AO29" s="294"/>
      <c r="AP29" s="294"/>
      <c r="AQ29" s="294"/>
      <c r="AR29" s="294"/>
      <c r="AS29" s="342"/>
    </row>
    <row r="30" spans="1:46" ht="13"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516</v>
      </c>
      <c r="AP30" s="304"/>
      <c r="AQ30" s="305" t="s">
        <v>517</v>
      </c>
      <c r="AR30" s="306"/>
    </row>
    <row r="31" spans="1:46" ht="13"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518</v>
      </c>
      <c r="AQ31" s="311" t="s">
        <v>519</v>
      </c>
      <c r="AR31" s="312" t="s">
        <v>520</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539</v>
      </c>
      <c r="AL32" s="1219"/>
      <c r="AM32" s="1219"/>
      <c r="AN32" s="1220"/>
      <c r="AO32" s="343">
        <v>313663</v>
      </c>
      <c r="AP32" s="343">
        <v>49241</v>
      </c>
      <c r="AQ32" s="344">
        <v>71832</v>
      </c>
      <c r="AR32" s="345">
        <v>-31.4</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540</v>
      </c>
      <c r="AL33" s="1219"/>
      <c r="AM33" s="1219"/>
      <c r="AN33" s="1220"/>
      <c r="AO33" s="343" t="s">
        <v>526</v>
      </c>
      <c r="AP33" s="343" t="s">
        <v>526</v>
      </c>
      <c r="AQ33" s="344" t="s">
        <v>526</v>
      </c>
      <c r="AR33" s="345" t="s">
        <v>526</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541</v>
      </c>
      <c r="AL34" s="1219"/>
      <c r="AM34" s="1219"/>
      <c r="AN34" s="1220"/>
      <c r="AO34" s="343" t="s">
        <v>526</v>
      </c>
      <c r="AP34" s="343" t="s">
        <v>526</v>
      </c>
      <c r="AQ34" s="344">
        <v>1</v>
      </c>
      <c r="AR34" s="345" t="s">
        <v>526</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542</v>
      </c>
      <c r="AL35" s="1219"/>
      <c r="AM35" s="1219"/>
      <c r="AN35" s="1220"/>
      <c r="AO35" s="343">
        <v>15538</v>
      </c>
      <c r="AP35" s="343">
        <v>2439</v>
      </c>
      <c r="AQ35" s="344">
        <v>20841</v>
      </c>
      <c r="AR35" s="345">
        <v>-88.3</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543</v>
      </c>
      <c r="AL36" s="1219"/>
      <c r="AM36" s="1219"/>
      <c r="AN36" s="1220"/>
      <c r="AO36" s="343">
        <v>49189</v>
      </c>
      <c r="AP36" s="343">
        <v>7722</v>
      </c>
      <c r="AQ36" s="344">
        <v>5244</v>
      </c>
      <c r="AR36" s="345">
        <v>47.3</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544</v>
      </c>
      <c r="AL37" s="1219"/>
      <c r="AM37" s="1219"/>
      <c r="AN37" s="1220"/>
      <c r="AO37" s="343">
        <v>573</v>
      </c>
      <c r="AP37" s="343">
        <v>90</v>
      </c>
      <c r="AQ37" s="344">
        <v>943</v>
      </c>
      <c r="AR37" s="345">
        <v>-90.5</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545</v>
      </c>
      <c r="AL38" s="1222"/>
      <c r="AM38" s="1222"/>
      <c r="AN38" s="1223"/>
      <c r="AO38" s="346" t="s">
        <v>526</v>
      </c>
      <c r="AP38" s="346" t="s">
        <v>526</v>
      </c>
      <c r="AQ38" s="347">
        <v>9</v>
      </c>
      <c r="AR38" s="335" t="s">
        <v>526</v>
      </c>
      <c r="AS38" s="342"/>
    </row>
    <row r="39" spans="1:46" ht="13"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546</v>
      </c>
      <c r="AL39" s="1222"/>
      <c r="AM39" s="1222"/>
      <c r="AN39" s="1223"/>
      <c r="AO39" s="343">
        <v>-28571</v>
      </c>
      <c r="AP39" s="343">
        <v>-4485</v>
      </c>
      <c r="AQ39" s="344">
        <v>-2885</v>
      </c>
      <c r="AR39" s="345">
        <v>55.5</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547</v>
      </c>
      <c r="AL40" s="1219"/>
      <c r="AM40" s="1219"/>
      <c r="AN40" s="1220"/>
      <c r="AO40" s="343">
        <v>-257877</v>
      </c>
      <c r="AP40" s="343">
        <v>-40483</v>
      </c>
      <c r="AQ40" s="344">
        <v>-64554</v>
      </c>
      <c r="AR40" s="345">
        <v>-37.299999999999997</v>
      </c>
      <c r="AS40" s="342"/>
    </row>
    <row r="41" spans="1:46" ht="13"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304</v>
      </c>
      <c r="AL41" s="1225"/>
      <c r="AM41" s="1225"/>
      <c r="AN41" s="1226"/>
      <c r="AO41" s="343">
        <v>92515</v>
      </c>
      <c r="AP41" s="343">
        <v>14524</v>
      </c>
      <c r="AQ41" s="344">
        <v>31431</v>
      </c>
      <c r="AR41" s="345">
        <v>-53.8</v>
      </c>
      <c r="AS41" s="342"/>
    </row>
    <row r="42" spans="1:46" ht="13"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548</v>
      </c>
      <c r="AL42" s="294"/>
      <c r="AM42" s="294"/>
      <c r="AN42" s="294"/>
      <c r="AO42" s="294"/>
      <c r="AP42" s="294"/>
      <c r="AQ42" s="319"/>
      <c r="AR42" s="319"/>
      <c r="AS42" s="342"/>
    </row>
    <row r="43" spans="1:46" ht="13"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549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550</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516</v>
      </c>
      <c r="AN49" s="1213" t="s">
        <v>551</v>
      </c>
      <c r="AO49" s="1214"/>
      <c r="AP49" s="1214"/>
      <c r="AQ49" s="1214"/>
      <c r="AR49" s="1215"/>
    </row>
    <row r="50" spans="1:44" ht="13"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552</v>
      </c>
      <c r="AO50" s="360" t="s">
        <v>553</v>
      </c>
      <c r="AP50" s="361" t="s">
        <v>554</v>
      </c>
      <c r="AQ50" s="362" t="s">
        <v>555</v>
      </c>
      <c r="AR50" s="363" t="s">
        <v>556</v>
      </c>
    </row>
    <row r="51" spans="1:44" ht="13"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557</v>
      </c>
      <c r="AL51" s="356"/>
      <c r="AM51" s="364">
        <v>884871</v>
      </c>
      <c r="AN51" s="365">
        <v>133264</v>
      </c>
      <c r="AO51" s="366">
        <v>22.4</v>
      </c>
      <c r="AP51" s="367">
        <v>109920</v>
      </c>
      <c r="AQ51" s="368">
        <v>-8.1999999999999993</v>
      </c>
      <c r="AR51" s="369">
        <v>30.6</v>
      </c>
    </row>
    <row r="52" spans="1:44" ht="13"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558</v>
      </c>
      <c r="AM52" s="372">
        <v>489862</v>
      </c>
      <c r="AN52" s="373">
        <v>73774</v>
      </c>
      <c r="AO52" s="374">
        <v>61.7</v>
      </c>
      <c r="AP52" s="375">
        <v>62739</v>
      </c>
      <c r="AQ52" s="376">
        <v>-8.4</v>
      </c>
      <c r="AR52" s="377">
        <v>70.099999999999994</v>
      </c>
    </row>
    <row r="53" spans="1:44" ht="13"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559</v>
      </c>
      <c r="AL53" s="356"/>
      <c r="AM53" s="364">
        <v>707904</v>
      </c>
      <c r="AN53" s="365">
        <v>107339</v>
      </c>
      <c r="AO53" s="366">
        <v>-19.5</v>
      </c>
      <c r="AP53" s="367">
        <v>119882</v>
      </c>
      <c r="AQ53" s="368">
        <v>9.1</v>
      </c>
      <c r="AR53" s="369">
        <v>-28.6</v>
      </c>
    </row>
    <row r="54" spans="1:44" ht="13"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558</v>
      </c>
      <c r="AM54" s="372">
        <v>381459</v>
      </c>
      <c r="AN54" s="373">
        <v>57841</v>
      </c>
      <c r="AO54" s="374">
        <v>-21.6</v>
      </c>
      <c r="AP54" s="375">
        <v>66481</v>
      </c>
      <c r="AQ54" s="376">
        <v>6</v>
      </c>
      <c r="AR54" s="377">
        <v>-27.6</v>
      </c>
    </row>
    <row r="55" spans="1:44" ht="13"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560</v>
      </c>
      <c r="AL55" s="356"/>
      <c r="AM55" s="364">
        <v>543476</v>
      </c>
      <c r="AN55" s="365">
        <v>83637</v>
      </c>
      <c r="AO55" s="366">
        <v>-22.1</v>
      </c>
      <c r="AP55" s="367">
        <v>116162</v>
      </c>
      <c r="AQ55" s="368">
        <v>-3.1</v>
      </c>
      <c r="AR55" s="369">
        <v>-19</v>
      </c>
    </row>
    <row r="56" spans="1:44" ht="13"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558</v>
      </c>
      <c r="AM56" s="372">
        <v>445944</v>
      </c>
      <c r="AN56" s="373">
        <v>68628</v>
      </c>
      <c r="AO56" s="374">
        <v>18.600000000000001</v>
      </c>
      <c r="AP56" s="375">
        <v>61562</v>
      </c>
      <c r="AQ56" s="376">
        <v>-7.4</v>
      </c>
      <c r="AR56" s="377">
        <v>26</v>
      </c>
    </row>
    <row r="57" spans="1:44" ht="13"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561</v>
      </c>
      <c r="AL57" s="356"/>
      <c r="AM57" s="364">
        <v>689253</v>
      </c>
      <c r="AN57" s="365">
        <v>107377</v>
      </c>
      <c r="AO57" s="366">
        <v>28.4</v>
      </c>
      <c r="AP57" s="367">
        <v>121449</v>
      </c>
      <c r="AQ57" s="368">
        <v>4.5999999999999996</v>
      </c>
      <c r="AR57" s="369">
        <v>23.8</v>
      </c>
    </row>
    <row r="58" spans="1:44" ht="13"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558</v>
      </c>
      <c r="AM58" s="372">
        <v>380111</v>
      </c>
      <c r="AN58" s="373">
        <v>59217</v>
      </c>
      <c r="AO58" s="374">
        <v>-13.7</v>
      </c>
      <c r="AP58" s="375">
        <v>62922</v>
      </c>
      <c r="AQ58" s="376">
        <v>2.2000000000000002</v>
      </c>
      <c r="AR58" s="377">
        <v>-15.9</v>
      </c>
    </row>
    <row r="59" spans="1:44" ht="13"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562</v>
      </c>
      <c r="AL59" s="356"/>
      <c r="AM59" s="364">
        <v>645216</v>
      </c>
      <c r="AN59" s="365">
        <v>101290</v>
      </c>
      <c r="AO59" s="366">
        <v>-5.7</v>
      </c>
      <c r="AP59" s="367">
        <v>145139</v>
      </c>
      <c r="AQ59" s="368">
        <v>19.5</v>
      </c>
      <c r="AR59" s="369">
        <v>-25.2</v>
      </c>
    </row>
    <row r="60" spans="1:44" ht="13"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558</v>
      </c>
      <c r="AM60" s="372">
        <v>261357</v>
      </c>
      <c r="AN60" s="373">
        <v>41029</v>
      </c>
      <c r="AO60" s="374">
        <v>-30.7</v>
      </c>
      <c r="AP60" s="375">
        <v>83762</v>
      </c>
      <c r="AQ60" s="376">
        <v>33.1</v>
      </c>
      <c r="AR60" s="377">
        <v>-63.8</v>
      </c>
    </row>
    <row r="61" spans="1:44" ht="13"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563</v>
      </c>
      <c r="AL61" s="378"/>
      <c r="AM61" s="379">
        <v>694144</v>
      </c>
      <c r="AN61" s="380">
        <v>106581</v>
      </c>
      <c r="AO61" s="381">
        <v>0.7</v>
      </c>
      <c r="AP61" s="382">
        <v>122510</v>
      </c>
      <c r="AQ61" s="383">
        <v>4.4000000000000004</v>
      </c>
      <c r="AR61" s="369">
        <v>-3.7</v>
      </c>
    </row>
    <row r="62" spans="1:44" ht="13"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558</v>
      </c>
      <c r="AM62" s="372">
        <v>391747</v>
      </c>
      <c r="AN62" s="373">
        <v>60098</v>
      </c>
      <c r="AO62" s="374">
        <v>2.9</v>
      </c>
      <c r="AP62" s="375">
        <v>67493</v>
      </c>
      <c r="AQ62" s="376">
        <v>5.0999999999999996</v>
      </c>
      <c r="AR62" s="377">
        <v>-2.2000000000000002</v>
      </c>
    </row>
    <row r="63" spans="1:44" ht="13"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 hidden="1" x14ac:dyDescent="0.2">
      <c r="AK70" s="294"/>
      <c r="AL70" s="294"/>
      <c r="AM70" s="294"/>
      <c r="AN70" s="294"/>
      <c r="AO70" s="294"/>
      <c r="AP70" s="294"/>
      <c r="AQ70" s="294"/>
      <c r="AR70" s="294"/>
    </row>
    <row r="71" spans="1:46" ht="13" hidden="1" x14ac:dyDescent="0.2">
      <c r="AK71" s="294"/>
      <c r="AL71" s="294"/>
      <c r="AM71" s="294"/>
      <c r="AN71" s="294"/>
      <c r="AO71" s="294"/>
      <c r="AP71" s="294"/>
      <c r="AQ71" s="294"/>
      <c r="AR71" s="294"/>
    </row>
    <row r="72" spans="1:46" ht="13" hidden="1" x14ac:dyDescent="0.2">
      <c r="AK72" s="294"/>
      <c r="AL72" s="294"/>
      <c r="AM72" s="294"/>
      <c r="AN72" s="294"/>
      <c r="AO72" s="294"/>
      <c r="AP72" s="294"/>
      <c r="AQ72" s="294"/>
      <c r="AR72" s="294"/>
    </row>
    <row r="73" spans="1:46" ht="13" hidden="1" x14ac:dyDescent="0.2">
      <c r="AK73" s="294"/>
      <c r="AL73" s="294"/>
      <c r="AM73" s="294"/>
      <c r="AN73" s="294"/>
      <c r="AO73" s="294"/>
      <c r="AP73" s="294"/>
      <c r="AQ73" s="294"/>
      <c r="AR73" s="294"/>
    </row>
    <row r="74" spans="1:46" ht="13" hidden="1" x14ac:dyDescent="0.2"/>
  </sheetData>
  <sheetProtection algorithmName="SHA-512" hashValue="Hwqb56H7V1LFBlAiWjLdtn7rh3AARcYN2iT3s16jw8UR1ri88VoCtH/1x+hWo/1MGps/zgoH8P87B4AtLKdbYg==" saltValue="lwRYmWOlD8JWv96tPFJDn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 x14ac:dyDescent="0.2">
      <c r="B2" s="291"/>
      <c r="DG2" s="291"/>
    </row>
    <row r="3" spans="2:125" ht="13"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 x14ac:dyDescent="0.2"/>
    <row r="5" spans="2:125" ht="13" x14ac:dyDescent="0.2"/>
    <row r="6" spans="2:125" ht="13" x14ac:dyDescent="0.2"/>
    <row r="7" spans="2:125" ht="13" x14ac:dyDescent="0.2"/>
    <row r="8" spans="2:125" ht="13" x14ac:dyDescent="0.2"/>
    <row r="9" spans="2:125" ht="13" x14ac:dyDescent="0.2">
      <c r="DU9" s="291"/>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1"/>
    </row>
    <row r="18" spans="125:125" ht="13" x14ac:dyDescent="0.2"/>
    <row r="19" spans="125:125" ht="13" x14ac:dyDescent="0.2"/>
    <row r="20" spans="125:125" ht="13" x14ac:dyDescent="0.2">
      <c r="DU20" s="291"/>
    </row>
    <row r="21" spans="125:125" ht="13" x14ac:dyDescent="0.2">
      <c r="DU21" s="291"/>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1"/>
    </row>
    <row r="29" spans="125:125" ht="13" x14ac:dyDescent="0.2"/>
    <row r="30" spans="125:125" ht="13" x14ac:dyDescent="0.2"/>
    <row r="31" spans="125:125" ht="13" x14ac:dyDescent="0.2"/>
    <row r="32" spans="125:125" ht="13" x14ac:dyDescent="0.2"/>
    <row r="33" spans="2:125" ht="13" x14ac:dyDescent="0.2">
      <c r="B33" s="291"/>
      <c r="G33" s="291"/>
      <c r="I33" s="291"/>
    </row>
    <row r="34" spans="2:125" ht="13" x14ac:dyDescent="0.2">
      <c r="C34" s="291"/>
      <c r="P34" s="291"/>
      <c r="DE34" s="291"/>
      <c r="DH34" s="291"/>
    </row>
    <row r="35" spans="2:125" ht="13" x14ac:dyDescent="0.2">
      <c r="D35" s="291"/>
      <c r="E35" s="291"/>
      <c r="DG35" s="291"/>
      <c r="DJ35" s="291"/>
      <c r="DP35" s="291"/>
      <c r="DQ35" s="291"/>
      <c r="DR35" s="291"/>
      <c r="DS35" s="291"/>
      <c r="DT35" s="291"/>
      <c r="DU35" s="291"/>
    </row>
    <row r="36" spans="2:125" ht="13"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 x14ac:dyDescent="0.2">
      <c r="DU37" s="291"/>
    </row>
    <row r="38" spans="2:125" ht="13" x14ac:dyDescent="0.2">
      <c r="DT38" s="291"/>
      <c r="DU38" s="291"/>
    </row>
    <row r="39" spans="2:125" ht="13" x14ac:dyDescent="0.2"/>
    <row r="40" spans="2:125" ht="13" x14ac:dyDescent="0.2">
      <c r="DH40" s="291"/>
    </row>
    <row r="41" spans="2:125" ht="13" x14ac:dyDescent="0.2">
      <c r="DE41" s="291"/>
    </row>
    <row r="42" spans="2:125" ht="13" x14ac:dyDescent="0.2">
      <c r="DG42" s="291"/>
      <c r="DJ42" s="291"/>
    </row>
    <row r="43" spans="2:125" ht="13"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 x14ac:dyDescent="0.2">
      <c r="DU44" s="291"/>
    </row>
    <row r="45" spans="2:125" ht="13" x14ac:dyDescent="0.2"/>
    <row r="46" spans="2:125" ht="13" x14ac:dyDescent="0.2"/>
    <row r="47" spans="2:125" ht="13" x14ac:dyDescent="0.2"/>
    <row r="48" spans="2:125" ht="13" x14ac:dyDescent="0.2">
      <c r="DT48" s="291"/>
      <c r="DU48" s="291"/>
    </row>
    <row r="49" spans="120:125" ht="13" x14ac:dyDescent="0.2">
      <c r="DU49" s="291"/>
    </row>
    <row r="50" spans="120:125" ht="13" x14ac:dyDescent="0.2">
      <c r="DU50" s="291"/>
    </row>
    <row r="51" spans="120:125" ht="13" x14ac:dyDescent="0.2">
      <c r="DP51" s="291"/>
      <c r="DQ51" s="291"/>
      <c r="DR51" s="291"/>
      <c r="DS51" s="291"/>
      <c r="DT51" s="291"/>
      <c r="DU51" s="291"/>
    </row>
    <row r="52" spans="120:125" ht="13" x14ac:dyDescent="0.2"/>
    <row r="53" spans="120:125" ht="13" x14ac:dyDescent="0.2"/>
    <row r="54" spans="120:125" ht="13" x14ac:dyDescent="0.2">
      <c r="DU54" s="291"/>
    </row>
    <row r="55" spans="120:125" ht="13" x14ac:dyDescent="0.2"/>
    <row r="56" spans="120:125" ht="13" x14ac:dyDescent="0.2"/>
    <row r="57" spans="120:125" ht="13" x14ac:dyDescent="0.2"/>
    <row r="58" spans="120:125" ht="13" x14ac:dyDescent="0.2">
      <c r="DU58" s="291"/>
    </row>
    <row r="59" spans="120:125" ht="13" x14ac:dyDescent="0.2"/>
    <row r="60" spans="120:125" ht="13" x14ac:dyDescent="0.2"/>
    <row r="61" spans="120:125" ht="13" x14ac:dyDescent="0.2"/>
    <row r="62" spans="120:125" ht="13" x14ac:dyDescent="0.2"/>
    <row r="63" spans="120:125" ht="13" x14ac:dyDescent="0.2">
      <c r="DU63" s="291"/>
    </row>
    <row r="64" spans="120:125" ht="13" x14ac:dyDescent="0.2">
      <c r="DT64" s="291"/>
      <c r="DU64" s="291"/>
    </row>
    <row r="65" spans="123:125" ht="13" x14ac:dyDescent="0.2"/>
    <row r="66" spans="123:125" ht="13" x14ac:dyDescent="0.2"/>
    <row r="67" spans="123:125" ht="13" x14ac:dyDescent="0.2"/>
    <row r="68" spans="123:125" ht="13" x14ac:dyDescent="0.2"/>
    <row r="69" spans="123:125" ht="13" x14ac:dyDescent="0.2">
      <c r="DS69" s="291"/>
      <c r="DT69" s="291"/>
      <c r="DU69" s="291"/>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1"/>
    </row>
    <row r="83" spans="116:125" ht="13" x14ac:dyDescent="0.2">
      <c r="DM83" s="291"/>
      <c r="DN83" s="291"/>
      <c r="DO83" s="291"/>
      <c r="DP83" s="291"/>
      <c r="DQ83" s="291"/>
      <c r="DR83" s="291"/>
      <c r="DS83" s="291"/>
      <c r="DT83" s="291"/>
      <c r="DU83" s="291"/>
    </row>
    <row r="84" spans="116:125" ht="13" x14ac:dyDescent="0.2"/>
    <row r="85" spans="116:125" ht="13" x14ac:dyDescent="0.2"/>
    <row r="86" spans="116:125" ht="13" x14ac:dyDescent="0.2"/>
    <row r="87" spans="116:125" ht="13" x14ac:dyDescent="0.2"/>
    <row r="88" spans="116:125" ht="13" x14ac:dyDescent="0.2">
      <c r="DU88" s="291"/>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565</v>
      </c>
    </row>
    <row r="120" spans="125:125" ht="13.5" hidden="1" customHeight="1" x14ac:dyDescent="0.2"/>
    <row r="121" spans="125:125" ht="13.5" hidden="1" customHeight="1" x14ac:dyDescent="0.2">
      <c r="DU121" s="291"/>
    </row>
  </sheetData>
  <sheetProtection algorithmName="SHA-512" hashValue="19gDnYLc8nvNQJO+pqWrUWU3uEDar7Z3iOOjZe8AQIkBynXIqUe+XZ5Eojfx4TZmvRxCm04pQ8ni2k3a/H4rGA==" saltValue="2XE0GTdBnOcKoyLayslhR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 x14ac:dyDescent="0.2">
      <c r="B2" s="291"/>
      <c r="T2" s="291"/>
    </row>
    <row r="3" spans="1:125"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1"/>
      <c r="G33" s="291"/>
      <c r="I33" s="291"/>
    </row>
    <row r="34" spans="2:125" ht="13" x14ac:dyDescent="0.2">
      <c r="C34" s="291"/>
      <c r="P34" s="291"/>
      <c r="R34" s="291"/>
      <c r="U34" s="291"/>
    </row>
    <row r="35" spans="2:125" ht="13"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 x14ac:dyDescent="0.2">
      <c r="F36" s="291"/>
      <c r="H36" s="291"/>
      <c r="J36" s="291"/>
      <c r="K36" s="291"/>
      <c r="L36" s="291"/>
      <c r="M36" s="291"/>
      <c r="N36" s="291"/>
      <c r="O36" s="291"/>
      <c r="Q36" s="291"/>
      <c r="S36" s="291"/>
      <c r="V36" s="291"/>
    </row>
    <row r="37" spans="2:125" ht="13" x14ac:dyDescent="0.2"/>
    <row r="38" spans="2:125" ht="13" x14ac:dyDescent="0.2"/>
    <row r="39" spans="2:125" ht="13" x14ac:dyDescent="0.2"/>
    <row r="40" spans="2:125" ht="13" x14ac:dyDescent="0.2">
      <c r="U40" s="291"/>
    </row>
    <row r="41" spans="2:125" ht="13" x14ac:dyDescent="0.2">
      <c r="R41" s="291"/>
    </row>
    <row r="42" spans="2:125" ht="13"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 x14ac:dyDescent="0.2">
      <c r="Q43" s="291"/>
      <c r="S43" s="291"/>
      <c r="V43" s="291"/>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566</v>
      </c>
    </row>
  </sheetData>
  <sheetProtection algorithmName="SHA-512" hashValue="6TTcJXo978gekS1jqsIyEonrgR4JCRioqMI/MnmltRV7v4rwQIRjFH7Tv3hBGZM6/0MUTiykUOVrxr9PKdOh5w==" saltValue="zpt6iDQ0JB3Pg3Tve+szx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567</v>
      </c>
      <c r="G46" s="8" t="s">
        <v>568</v>
      </c>
      <c r="H46" s="8" t="s">
        <v>569</v>
      </c>
      <c r="I46" s="8" t="s">
        <v>570</v>
      </c>
      <c r="J46" s="9" t="s">
        <v>571</v>
      </c>
    </row>
    <row r="47" spans="2:10" ht="57.75" customHeight="1" x14ac:dyDescent="0.2">
      <c r="B47" s="10"/>
      <c r="C47" s="1236" t="s">
        <v>3</v>
      </c>
      <c r="D47" s="1236"/>
      <c r="E47" s="1237"/>
      <c r="F47" s="11">
        <v>52.17</v>
      </c>
      <c r="G47" s="12">
        <v>59.14</v>
      </c>
      <c r="H47" s="12">
        <v>70.62</v>
      </c>
      <c r="I47" s="12">
        <v>74.790000000000006</v>
      </c>
      <c r="J47" s="13">
        <v>79.78</v>
      </c>
    </row>
    <row r="48" spans="2:10" ht="57.75" customHeight="1" x14ac:dyDescent="0.2">
      <c r="B48" s="14"/>
      <c r="C48" s="1238" t="s">
        <v>4</v>
      </c>
      <c r="D48" s="1238"/>
      <c r="E48" s="1239"/>
      <c r="F48" s="15">
        <v>8.7100000000000009</v>
      </c>
      <c r="G48" s="16">
        <v>7.32</v>
      </c>
      <c r="H48" s="16">
        <v>8.09</v>
      </c>
      <c r="I48" s="16">
        <v>5.69</v>
      </c>
      <c r="J48" s="17">
        <v>5.07</v>
      </c>
    </row>
    <row r="49" spans="2:10" ht="57.75" customHeight="1" thickBot="1" x14ac:dyDescent="0.25">
      <c r="B49" s="18"/>
      <c r="C49" s="1240" t="s">
        <v>5</v>
      </c>
      <c r="D49" s="1240"/>
      <c r="E49" s="1241"/>
      <c r="F49" s="19">
        <v>1.55</v>
      </c>
      <c r="G49" s="20" t="s">
        <v>572</v>
      </c>
      <c r="H49" s="20">
        <v>7</v>
      </c>
      <c r="I49" s="20" t="s">
        <v>573</v>
      </c>
      <c r="J49" s="21">
        <v>1.97</v>
      </c>
    </row>
    <row r="50" spans="2:10" ht="13.5" customHeight="1" x14ac:dyDescent="0.2"/>
  </sheetData>
  <sheetProtection algorithmName="SHA-512" hashValue="MkSn1luazoij0f7Hckf5EMpYTUJOZ1T8ix3+he2qHOiEVk50KC5enhXeEz89lnAfV8bc3z63RxZqZyaKO9mAZw==" saltValue="e6qBgSNt3WfWBfF5h2XbQ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subject>
  <dc:creator>
  </dc:creator>
  <cp:keywords>
  </cp:keywords>
  <dc:description>
  </dc:description>
  <cp:lastModifiedBy> </cp:lastModifiedBy>
  <cp:lastPrinted>2021-12-23T02:16:00Z</cp:lastPrinted>
  <dcterms:created xsi:type="dcterms:W3CDTF">2021-02-05T01:37:46Z</dcterms:created>
  <dcterms:modified xsi:type="dcterms:W3CDTF">2021-12-23T02:26:21Z</dcterms:modified>
  <cp:category>
  </cp:category>
</cp:coreProperties>
</file>