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AM36" i="10"/>
  <c r="CO35" i="10"/>
  <c r="CO34"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<sst xmlns="http://schemas.openxmlformats.org/spreadsheetml/2006/main" count="1117" uniqueCount="631">
  <si>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</si>
  <si>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</si>
  <si>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</si>
  <si>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</si>
  <si>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</si>
  <si>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</si>
  <si>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</si>
  <si>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</si>
  <si>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</si>
  <si>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</si>
  <si>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</si>
  <si>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</si>
  <si>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</si>
  <si>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</si>
  <si>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</si>
  <si>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</si>
  <si>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</si>
  <si>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</si>
  <si>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</si>
  <si>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</si>
  <si>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</si>
  <si>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</si>
  <si>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</si>
  <si>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</si>
  <si>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</si>
  <si>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</si>
  <si>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</si>
  <si>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</si>
  <si>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</si>
  <si>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</si>
  <si>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</si>
  <si>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</si>
  <si>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</si>
  <si>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</si>
  <si>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</si>
  <si>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</si>
  <si>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</si>
  <si>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</si>
  <si>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</si>
  <si>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</si>
  <si>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</si>
  <si>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</si>
  <si>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</si>
  <si>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</si>
  <si>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</si>
  <si>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</si>
  <si>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</si>
  <si>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</si>
  <si>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</si>
  <si>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</si>
  <si>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</si>
  <si>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</si>
  <si>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</si>
  <si>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</si>
  <si>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</si>
  <si>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</si>
  <si>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</si>
  <si>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</si>
  <si>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</si>
  <si>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</si>
  <si>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</si>
  <si>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</si>
  <si>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</si>
  <si>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</si>
  <si>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</si>
  <si>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</si>
  <si>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</si>
  <si>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</si>
  <si>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</si>
  <si>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</si>
  <si>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</si>
  <si>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</si>
  <si>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</si>
  <si>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</si>
  <si>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</si>
  <si>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</si>
  <si>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</si>
  <si>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</si>
  <si>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</si>
  <si>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</si>
  <si>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</si>
  <si>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</si>
  <si>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</si>
  <si>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</si>
  <si>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</si>
  <si>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</si>
  <si>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</si>
  <si>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</si>
  <si>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</si>
  <si>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</si>
  <si>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</si>
  <si>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</si>
  <si>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</si>
  <si>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</si>
  <si>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</si>
  <si>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</si>
  <si>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</si>
  <si>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</si>
  <si>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</si>
  <si>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</si>
  <si>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</si>
  <si>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</si>
  <si>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</si>
  <si>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</si>
  <si>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</si>
  <si>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</si>
  <si>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</si>
  <si>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</si>
  <si>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</si>
  <si>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</si>
  <si>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</si>
  <si>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</si>
  <si>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</si>
  <si>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</si>
  <si>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</si>
  <si>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</si>
  <si>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</si>
  <si>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</si>
  <si>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</si>
  <si>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</si>
  <si>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</si>
  <si>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</si>
  <si>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</si>
  <si>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</si>
  <si>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</si>
  <si>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</si>
  <si>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</si>
  <si>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</si>
  <si>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</si>
  <si>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</si>
  <si>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</si>
  <si>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</si>
  <si>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</si>
  <si>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</si>
  <si>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</si>
  <si>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</si>
  <si>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</si>
  <si>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</si>
  <si>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</si>
  <si>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</si>
  <si>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</si>
  <si>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</si>
  <si>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</si>
  <si>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</si>
  <si>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</si>
  <si>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</si>
  <si>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</si>
  <si>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</si>
  <si>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</si>
  <si>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</si>
  <si>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</si>
  <si>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</si>
  <si>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</si>
  <si>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</si>
  <si>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</si>
  <si>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</si>
  <si>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</si>
  <si>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</si>
  <si>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</si>
  <si>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</si>
  <si>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</si>
  <si>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</si>
  <si>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</si>
  <si>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</si>
  <si>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</si>
  <si>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</si>
  <si>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</si>
  <si>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</si>
  <si>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</si>
  <si>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</si>
  <si>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</si>
  <si>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</si>
  <si>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</si>
  <si>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</si>
  <si>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</si>
  <si>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</si>
  <si>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</si>
  <si>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</si>
  <si>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</si>
  <si>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</si>
  <si>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</si>
  <si>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</si>
  <si>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</si>
  <si>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</si>
  <si>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</si>
  <si>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</si>
  <si>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</si>
  <si>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</si>
  <si>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</si>
  <si>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</si>
  <si>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</si>
  <si>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</si>
  <si>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</si>
  <si>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</si>
  <si>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</si>
  <si>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</si>
  <si>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</si>
  <si>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</si>
  <si>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</si>
  <si>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</si>
  <si>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</si>
  <si>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</si>
  <si>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</si>
  <si>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</si>
  <si>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</si>
  <si>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</si>
  <si>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</si>
  <si>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</si>
  <si>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</si>
  <si>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</si>
  <si>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</si>
  <si>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</si>
  <si>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</si>
  <si>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</si>
  <si>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</si>
  <si>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</si>
  <si>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</si>
  <si>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群馬県長野原町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</si>
  <si>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</si>
  <si>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</si>
  <si>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</si>
  <si>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</si>
  <si>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</si>
  <si>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</si>
  <si>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</si>
  <si>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</si>
  <si>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</si>
  <si>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</si>
  <si>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</si>
  <si>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</si>
  <si>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</si>
  <si>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</si>
  <si>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</si>
  <si>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</si>
  <si>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</si>
  <si>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</si>
  <si>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</si>
  <si>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</si>
  <si>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</si>
  <si>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</si>
  <si>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</si>
  <si>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</si>
  <si>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</si>
  <si>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</si>
  <si>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</si>
  <si>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</si>
  <si>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</si>
  <si>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</si>
  <si>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</si>
  <si>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</si>
  <si>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</si>
  <si>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</si>
  <si>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</si>
  <si>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</si>
  <si>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</si>
  <si>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</si>
  <si>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</si>
  <si>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</si>
  <si>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</si>
  <si>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</si>
  <si>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</si>
  <si>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</si>
  <si>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</si>
  <si>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</si>
  <si>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</si>
  <si>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</si>
  <si>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</si>
  <si>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</si>
  <si>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</si>
  <si>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</si>
  <si>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</si>
  <si>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</si>
  <si>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</si>
  <si>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</si>
  <si>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</si>
  <si>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</si>
  <si>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</si>
  <si>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</si>
  <si>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</si>
  <si>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</si>
  <si>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</si>
  <si>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</si>
  <si>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</si>
  <si>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</si>
  <si>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</si>
  <si>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</si>
  <si>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</si>
  <si>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</si>
  <si>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</si>
  <si>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</si>
  <si>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</si>
  <si>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</si>
  <si>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</si>
  <si>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</si>
  <si>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</si>
  <si>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</si>
  <si>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</si>
  <si>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</si>
  <si>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</si>
  <si>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</si>
  <si>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</si>
  <si>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</si>
  <si>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</si>
  <si>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</si>
  <si>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</si>
  <si>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</si>
  <si>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</si>
  <si>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</si>
  <si>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</si>
  <si>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</si>
  <si>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</si>
  <si>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</si>
  <si>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</si>
  <si>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</si>
  <si>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</si>
  <si>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</si>
  <si>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</si>
  <si>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</si>
  <si>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</si>
  <si>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</si>
  <si>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</si>
  <si>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</si>
  <si>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</si>
  <si>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</si>
  <si>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</si>
  <si>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</si>
  <si>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</si>
  <si>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</si>
  <si>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</si>
  <si>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</si>
  <si>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</si>
  <si>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</si>
  <si>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</si>
  <si>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</si>
  <si>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</si>
  <si>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</si>
  <si>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</si>
  <si>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</si>
  <si>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</si>
  <si>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</si>
  <si>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</si>
  <si>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</si>
  <si>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</si>
  <si>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</si>
  <si>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</si>
  <si>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</si>
  <si>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</si>
  <si>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</si>
  <si>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</si>
  <si>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</si>
  <si>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</si>
  <si>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</si>
  <si>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</si>
  <si>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</si>
  <si>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</si>
  <si>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</si>
  <si>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</si>
  <si>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</si>
  <si>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</si>
  <si>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</si>
  <si>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</si>
  <si>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</si>
  <si>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</si>
  <si>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</si>
  <si>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</si>
  <si>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</si>
  <si>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</si>
  <si>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</si>
  <si>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</si>
  <si>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</si>
  <si>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</si>
  <si>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群馬県長野原町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</si>
  <si>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</si>
  <si>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</si>
  <si>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</si>
  <si>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</si>
  <si>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</si>
  <si>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</si>
  <si>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</si>
  <si>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</si>
  <si>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</si>
  <si>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</si>
  <si>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</si>
  <si>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</si>
  <si>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</si>
  <si>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</si>
  <si>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</si>
  <si>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</si>
  <si>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</si>
  <si>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</si>
  <si>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</si>
  <si>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</si>
  <si>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</si>
  <si>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生活再建支援事業特別会計</t>
    <phoneticPr fontId="5"/>
  </si>
  <si>
    <t>-</t>
    <phoneticPr fontId="5"/>
  </si>
  <si>
    <t>浅間園事業特別会計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</si>
  <si>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</si>
  <si>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</si>
  <si>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</si>
  <si>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</si>
  <si>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</si>
  <si>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</si>
  <si>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</si>
  <si>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</si>
  <si>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</si>
  <si>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</si>
  <si>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</si>
  <si>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</si>
  <si>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</si>
  <si>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</si>
  <si>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</si>
  <si>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</si>
  <si>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</si>
  <si>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</si>
  <si>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</si>
  <si>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</si>
  <si>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</si>
  <si>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</si>
  <si>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</si>
  <si>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</si>
  <si>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</si>
  <si>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</si>
  <si>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</si>
  <si>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</si>
  <si>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</si>
  <si>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</si>
  <si>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</si>
  <si>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</si>
  <si>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</si>
  <si>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</si>
  <si>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</si>
  <si>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</si>
  <si>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</si>
  <si>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</si>
  <si>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</si>
  <si>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</si>
  <si>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</si>
  <si>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</si>
  <si>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</si>
  <si>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</si>
  <si>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</si>
  <si>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</si>
  <si>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</si>
  <si>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</si>
  <si>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</si>
  <si>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</si>
  <si>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</si>
  <si>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</si>
  <si>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</si>
  <si>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</si>
  <si>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</si>
  <si>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</si>
  <si>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</si>
  <si>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</si>
  <si>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</si>
  <si>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</si>
  <si>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</si>
  <si>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</si>
  <si>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</si>
  <si>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</si>
  <si>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</si>
  <si>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</si>
  <si>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</si>
  <si>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</si>
  <si>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</si>
  <si>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</si>
  <si>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</si>
  <si>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</si>
  <si>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</si>
  <si>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</si>
  <si>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</si>
  <si>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</si>
  <si>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</si>
  <si>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</si>
  <si>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</si>
  <si>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</si>
  <si>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</si>
  <si>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</si>
  <si>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</si>
  <si>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</si>
  <si>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</si>
  <si>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</si>
  <si>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</si>
  <si>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北軽井沢簡易水道事業会計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</si>
  <si>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</si>
  <si>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</si>
  <si>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</si>
  <si>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</si>
  <si>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</si>
  <si>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</si>
  <si>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</si>
  <si>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</si>
  <si>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</si>
  <si>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</si>
  <si>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</si>
  <si>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</si>
  <si>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</si>
  <si>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</si>
  <si>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</si>
  <si>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</si>
  <si>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</si>
  <si>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</si>
  <si>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</si>
  <si>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</si>
  <si>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</si>
  <si>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</si>
  <si>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</si>
  <si>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</si>
  <si>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</si>
  <si>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</si>
  <si>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</si>
  <si>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</si>
  <si>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</si>
  <si>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</si>
  <si>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</si>
  <si>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</si>
  <si>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</si>
  <si>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</si>
  <si>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</si>
  <si>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</si>
  <si>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</si>
  <si>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</si>
  <si>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</si>
  <si>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</si>
  <si>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</si>
  <si>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</si>
  <si>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</si>
  <si>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</si>
  <si>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</si>
  <si>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</si>
  <si>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</si>
  <si>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</si>
  <si>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</si>
  <si>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</si>
  <si>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</si>
  <si>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</si>
  <si>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</si>
  <si>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</si>
  <si>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</si>
  <si>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</si>
  <si>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</si>
  <si>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</si>
  <si>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</si>
  <si>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</si>
  <si>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</si>
  <si>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</si>
  <si>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</si>
  <si>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</si>
  <si>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</si>
  <si>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</si>
  <si>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</si>
  <si>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</si>
  <si>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</si>
  <si>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</si>
  <si>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</si>
  <si>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</si>
  <si>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</si>
  <si>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</si>
  <si>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</si>
  <si>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</si>
  <si>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</si>
  <si>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</si>
  <si>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</si>
  <si>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</si>
  <si>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</si>
  <si>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</si>
  <si>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</si>
  <si>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</si>
  <si>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</si>
  <si>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</si>
  <si>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</si>
  <si>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</si>
  <si>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</si>
  <si>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</si>
  <si>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</si>
  <si>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</si>
  <si>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19.18</t>
  </si>
  <si>
    <t>▲ 29.33</t>
  </si>
  <si>
    <t>▲ 9.90</t>
  </si>
  <si>
    <t>一般会計</t>
  </si>
  <si>
    <t>浅間高原水道事業会計</t>
  </si>
  <si>
    <t>北軽井沢簡易水道事業会計</t>
  </si>
  <si>
    <t>簡易水道事業特別会計</t>
  </si>
  <si>
    <t>国民健康保険特別会計</t>
  </si>
  <si>
    <t>介護保険特別会計</t>
  </si>
  <si>
    <t>公共下水道事業特別会計</t>
  </si>
  <si>
    <t>浅間園事業特別会計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</si>
  <si>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</si>
  <si>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</si>
  <si>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</si>
  <si>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</si>
  <si>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</si>
  <si>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</si>
  <si>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</si>
  <si>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</si>
  <si>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</si>
  <si>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簡易水道事業会計（法適用）</t>
    <rPh sb="9" eb="12">
      <t>ホウテキヨウ</t>
    </rPh>
    <phoneticPr fontId="5"/>
  </si>
  <si>
    <t>簡易水道事業特別会計</t>
    <phoneticPr fontId="2"/>
  </si>
  <si>
    <t>法非適用企業</t>
    <phoneticPr fontId="5"/>
  </si>
  <si>
    <t>法非適用企業</t>
    <phoneticPr fontId="2"/>
  </si>
  <si>
    <t>農業集落排水事業特別会計</t>
    <phoneticPr fontId="2"/>
  </si>
  <si>
    <t>公共下水道事業特別会計</t>
    <phoneticPr fontId="5"/>
  </si>
  <si>
    <t>浄化槽整備事業特別会計</t>
    <phoneticPr fontId="2"/>
  </si>
  <si>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</si>
  <si>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</si>
  <si>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</si>
  <si>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</si>
  <si>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</si>
  <si>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</si>
  <si>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</si>
  <si>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</si>
  <si>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</si>
  <si>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</si>
  <si>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八ッ場ダム周辺整備事業施設管理基金</t>
    <rPh sb="0" eb="3">
      <t>ヤンバ</t>
    </rPh>
    <rPh sb="5" eb="7">
      <t>シュウヘン</t>
    </rPh>
    <rPh sb="7" eb="9">
      <t>セイビ</t>
    </rPh>
    <rPh sb="9" eb="11">
      <t>ジギョウ</t>
    </rPh>
    <rPh sb="11" eb="13">
      <t>シセツ</t>
    </rPh>
    <rPh sb="13" eb="15">
      <t>カンリ</t>
    </rPh>
    <rPh sb="15" eb="17">
      <t>キキン</t>
    </rPh>
    <phoneticPr fontId="2"/>
  </si>
  <si>
    <t>八ッ場ダム周辺整備事業基金</t>
    <rPh sb="0" eb="3">
      <t>ヤンバ</t>
    </rPh>
    <rPh sb="5" eb="7">
      <t>シュウヘン</t>
    </rPh>
    <rPh sb="7" eb="9">
      <t>セイビ</t>
    </rPh>
    <rPh sb="9" eb="11">
      <t>ジギョウ</t>
    </rPh>
    <rPh sb="11" eb="13">
      <t>キキン</t>
    </rPh>
    <phoneticPr fontId="2"/>
  </si>
  <si>
    <t>基本財産運用基金</t>
    <rPh sb="0" eb="2">
      <t>キホン</t>
    </rPh>
    <rPh sb="2" eb="4">
      <t>ザイサン</t>
    </rPh>
    <rPh sb="4" eb="6">
      <t>ウンヨウ</t>
    </rPh>
    <rPh sb="6" eb="8">
      <t>キキン</t>
    </rPh>
    <phoneticPr fontId="2"/>
  </si>
  <si>
    <t>ふるさと応援基金</t>
    <rPh sb="4" eb="6">
      <t>オウエン</t>
    </rPh>
    <rPh sb="6" eb="8">
      <t>キキン</t>
    </rPh>
    <phoneticPr fontId="2"/>
  </si>
  <si>
    <t>八ッ場ダム生活基盤安定対策基金</t>
    <rPh sb="0" eb="3">
      <t>ヤンバ</t>
    </rPh>
    <rPh sb="5" eb="7">
      <t>セイカツ</t>
    </rPh>
    <rPh sb="7" eb="9">
      <t>キバン</t>
    </rPh>
    <rPh sb="9" eb="11">
      <t>アンンテイ</t>
    </rPh>
    <rPh sb="11" eb="13">
      <t>タイサク</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</si>
  <si>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</si>
  <si>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</si>
  <si>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</si>
  <si>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</si>
  <si>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</si>
  <si>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</si>
  <si>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</si>
  <si>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</si>
  <si>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</si>
  <si>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</si>
  <si>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</si>
  <si>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</si>
  <si>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将来負担比率が計上されないため、算出されない。</t>
    <rPh sb="0" eb="2">
      <t>ショウライ</t>
    </rPh>
    <rPh sb="2" eb="4">
      <t>フタン</t>
    </rPh>
    <rPh sb="4" eb="6">
      <t>ヒリツ</t>
    </rPh>
    <rPh sb="7" eb="9">
      <t>ケイジョウ</t>
    </rPh>
    <rPh sb="16" eb="18">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</si>
</sst>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0_);[Red]\(#,##0.0\)"/>
  </numFmts>
  <fonts count="6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2"/>
      <color indexed="12"/>
      <name val="ＭＳ ゴシック"/>
      <family val="3"/>
      <charset val="128"/>
    </font>
    <font>
      <sz val="12"/>
      <color theme="1"/>
      <name val="ＭＳ 明朝"/>
      <family val="1"/>
      <charset val="128"/>
    </font>
    <font>
      <sz val="12"/>
      <name val="ＭＳ 明朝"/>
      <family val="1"/>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191" fontId="39" fillId="0" borderId="0" applyFill="0" applyBorder="0" applyAlignment="0"/>
    <xf numFmtId="0" fontId="40" fillId="0" borderId="0">
      <alignment horizontal="left"/>
    </xf>
    <xf numFmtId="0" fontId="41" fillId="0" borderId="2" applyNumberFormat="0" applyAlignment="0" applyProtection="0">
      <alignment horizontal="left" vertical="center"/>
    </xf>
    <xf numFmtId="0" fontId="41" fillId="0" borderId="31">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46" fillId="0" borderId="0" applyNumberFormat="0" applyFill="0" applyBorder="0" applyAlignment="0" applyProtection="0">
      <alignment vertical="center"/>
    </xf>
    <xf numFmtId="0" fontId="47" fillId="27" borderId="188" applyNumberFormat="0" applyAlignment="0" applyProtection="0">
      <alignment vertical="center"/>
    </xf>
    <xf numFmtId="0" fontId="48" fillId="28" borderId="0" applyNumberFormat="0" applyBorder="0" applyAlignment="0" applyProtection="0">
      <alignment vertical="center"/>
    </xf>
    <xf numFmtId="9" fontId="1" fillId="0" borderId="0" applyFont="0" applyFill="0" applyBorder="0" applyAlignment="0" applyProtection="0">
      <alignment vertical="center"/>
    </xf>
    <xf numFmtId="0" fontId="16" fillId="29" borderId="189" applyNumberFormat="0" applyFont="0" applyAlignment="0" applyProtection="0">
      <alignment vertical="center"/>
    </xf>
    <xf numFmtId="0" fontId="49" fillId="0" borderId="190" applyNumberFormat="0" applyFill="0" applyAlignment="0" applyProtection="0">
      <alignment vertical="center"/>
    </xf>
    <xf numFmtId="0" fontId="50" fillId="10" borderId="0" applyNumberFormat="0" applyBorder="0" applyAlignment="0" applyProtection="0">
      <alignment vertical="center"/>
    </xf>
    <xf numFmtId="0" fontId="51" fillId="30" borderId="191" applyNumberFormat="0" applyAlignment="0" applyProtection="0">
      <alignment vertical="center"/>
    </xf>
    <xf numFmtId="0" fontId="52"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53" fillId="0" borderId="192" applyNumberFormat="0" applyFill="0" applyAlignment="0" applyProtection="0">
      <alignment vertical="center"/>
    </xf>
    <xf numFmtId="0" fontId="54" fillId="0" borderId="193" applyNumberFormat="0" applyFill="0" applyAlignment="0" applyProtection="0">
      <alignment vertical="center"/>
    </xf>
    <xf numFmtId="0" fontId="55" fillId="0" borderId="194" applyNumberFormat="0" applyFill="0" applyAlignment="0" applyProtection="0">
      <alignment vertical="center"/>
    </xf>
    <xf numFmtId="0" fontId="55" fillId="0" borderId="0" applyNumberFormat="0" applyFill="0" applyBorder="0" applyAlignment="0" applyProtection="0">
      <alignment vertical="center"/>
    </xf>
    <xf numFmtId="0" fontId="56" fillId="0" borderId="195" applyNumberFormat="0" applyFill="0" applyAlignment="0" applyProtection="0">
      <alignment vertical="center"/>
    </xf>
    <xf numFmtId="0" fontId="57" fillId="30" borderId="196" applyNumberFormat="0" applyAlignment="0" applyProtection="0">
      <alignment vertical="center"/>
    </xf>
    <xf numFmtId="0" fontId="58"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9" fillId="14" borderId="191" applyNumberFormat="0" applyAlignment="0" applyProtection="0">
      <alignment vertical="center"/>
    </xf>
    <xf numFmtId="0" fontId="1" fillId="0" borderId="0">
      <alignment vertical="center"/>
    </xf>
    <xf numFmtId="0" fontId="16" fillId="0" borderId="0"/>
    <xf numFmtId="0" fontId="16" fillId="0" borderId="0"/>
    <xf numFmtId="0" fontId="1" fillId="0" borderId="0">
      <alignment vertical="center"/>
    </xf>
    <xf numFmtId="0" fontId="24" fillId="0" borderId="0"/>
    <xf numFmtId="0" fontId="16" fillId="0" borderId="0">
      <alignment vertical="center"/>
    </xf>
    <xf numFmtId="0" fontId="16" fillId="0" borderId="0"/>
    <xf numFmtId="0" fontId="1" fillId="0" borderId="0">
      <alignment vertical="center"/>
    </xf>
    <xf numFmtId="1" fontId="60" fillId="0" borderId="0"/>
    <xf numFmtId="0" fontId="61" fillId="11" borderId="0" applyNumberFormat="0" applyBorder="0" applyAlignment="0" applyProtection="0">
      <alignment vertical="center"/>
    </xf>
    <xf numFmtId="0" fontId="17" fillId="0" borderId="0"/>
    <xf numFmtId="0" fontId="18" fillId="0" borderId="0"/>
    <xf numFmtId="0" fontId="17" fillId="0" borderId="0"/>
    <xf numFmtId="0" fontId="17" fillId="0" borderId="0"/>
    <xf numFmtId="0" fontId="63" fillId="0" borderId="0">
      <alignment vertical="center"/>
    </xf>
    <xf numFmtId="0" fontId="64" fillId="0" borderId="0"/>
    <xf numFmtId="0" fontId="16" fillId="0" borderId="0"/>
    <xf numFmtId="0" fontId="65"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62" fillId="0" borderId="112" xfId="86" applyFont="1" applyBorder="1" applyAlignment="1">
      <alignment horizontal="center" vertical="center" shrinkToFit="1"/>
    </xf>
    <xf numFmtId="0" fontId="62" fillId="0" borderId="113" xfId="86" applyFont="1" applyBorder="1" applyAlignment="1">
      <alignment horizontal="center" vertical="center" shrinkToFit="1"/>
    </xf>
    <xf numFmtId="0" fontId="62" fillId="0" borderId="114" xfId="86" applyFont="1" applyBorder="1" applyAlignment="1">
      <alignment horizontal="center" vertical="center" shrinkToFit="1"/>
    </xf>
    <xf numFmtId="0" fontId="62" fillId="0" borderId="98" xfId="86" applyFont="1" applyBorder="1" applyAlignment="1">
      <alignment horizontal="center" vertical="center" shrinkToFit="1"/>
    </xf>
    <xf numFmtId="0" fontId="62" fillId="0" borderId="99" xfId="86" applyFont="1" applyBorder="1" applyAlignment="1">
      <alignment horizontal="center" vertical="center" shrinkToFit="1"/>
    </xf>
    <xf numFmtId="0" fontId="62" fillId="0" borderId="100" xfId="86" applyFont="1" applyBorder="1" applyAlignment="1">
      <alignment horizontal="center" vertical="center" shrinkToFit="1"/>
    </xf>
    <xf numFmtId="0" fontId="62" fillId="0" borderId="200" xfId="86" applyFont="1" applyBorder="1" applyAlignment="1">
      <alignment horizontal="center" vertical="center" shrinkToFit="1"/>
    </xf>
    <xf numFmtId="0" fontId="62" fillId="0" borderId="105" xfId="86" applyFont="1" applyBorder="1" applyAlignment="1">
      <alignment horizontal="center" vertical="center" shrinkToFit="1"/>
    </xf>
    <xf numFmtId="0" fontId="62" fillId="0" borderId="201" xfId="86" applyFont="1" applyBorder="1" applyAlignment="1">
      <alignment horizontal="center" vertical="center" shrinkToFit="1"/>
    </xf>
    <xf numFmtId="0" fontId="62" fillId="0" borderId="198" xfId="86" applyFont="1" applyBorder="1" applyAlignment="1">
      <alignment horizontal="center" vertical="center" shrinkToFit="1"/>
    </xf>
    <xf numFmtId="0" fontId="62" fillId="0" borderId="199" xfId="86" applyFont="1" applyBorder="1" applyAlignment="1">
      <alignment horizontal="center" vertical="center" shrinkToFit="1"/>
    </xf>
    <xf numFmtId="0" fontId="62" fillId="0" borderId="197" xfId="86" applyFont="1" applyBorder="1" applyAlignment="1">
      <alignment horizontal="center" vertical="center" shrinkToFit="1"/>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6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202"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66" fillId="0" borderId="0" xfId="96" applyFont="1">
      <alignment vertical="center"/>
    </xf>
    <xf numFmtId="180" fontId="1" fillId="0" borderId="0" xfId="16" applyNumberFormat="1" applyFont="1">
      <alignment vertical="center"/>
    </xf>
  </cellXfs>
  <cellStyles count="97">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Calc Currency (0)" xfId="38"/>
    <cellStyle name="entry" xfId="39"/>
    <cellStyle name="Header1" xfId="40"/>
    <cellStyle name="Header2" xfId="41"/>
    <cellStyle name="Normal_#18-Internet" xfId="42"/>
    <cellStyle name="price" xfId="43"/>
    <cellStyle name="revised" xfId="44"/>
    <cellStyle name="section" xfId="45"/>
    <cellStyle name="title" xfId="46"/>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6"/>
    <cellStyle name="メモ 2" xfId="57"/>
    <cellStyle name="リンク セル 2" xfId="58"/>
    <cellStyle name="悪い 2" xfId="59"/>
    <cellStyle name="計算 2" xfId="60"/>
    <cellStyle name="警告文 2" xfId="61"/>
    <cellStyle name="桁区切り 2" xfId="63"/>
    <cellStyle name="桁区切り 2 2" xfId="64"/>
    <cellStyle name="桁区切り 2 3" xfId="65"/>
    <cellStyle name="桁区切り 3" xfId="66"/>
    <cellStyle name="桁区切り 4" xfId="67"/>
    <cellStyle name="桁区切り 5" xfId="68"/>
    <cellStyle name="桁区切り 6" xfId="62"/>
    <cellStyle name="見出し 1 2" xfId="69"/>
    <cellStyle name="見出し 2 2" xfId="70"/>
    <cellStyle name="見出し 3 2" xfId="71"/>
    <cellStyle name="見出し 4 2" xfId="72"/>
    <cellStyle name="集計 2" xfId="73"/>
    <cellStyle name="出力 2" xfId="74"/>
    <cellStyle name="説明文 2" xfId="75"/>
    <cellStyle name="通貨 2" xfId="76"/>
    <cellStyle name="通貨 3" xfId="77"/>
    <cellStyle name="入力 2" xfId="78"/>
    <cellStyle name="標準" xfId="0" builtinId="0"/>
    <cellStyle name="標準 10" xfId="93"/>
    <cellStyle name="標準 2" xfId="6"/>
    <cellStyle name="標準 2 2" xfId="7"/>
    <cellStyle name="標準 2 2 2" xfId="95"/>
    <cellStyle name="標準 2 3" xfId="10"/>
    <cellStyle name="標準 2 3 2" xfId="79"/>
    <cellStyle name="標準 2 4" xfId="90"/>
    <cellStyle name="標準 2 5" xfId="94"/>
    <cellStyle name="標準 3" xfId="11"/>
    <cellStyle name="標準 3 2" xfId="81"/>
    <cellStyle name="標準 3 3" xfId="80"/>
    <cellStyle name="標準 3_決算カード(経常経費分析表(人件費・公債費等))" xfId="82"/>
    <cellStyle name="標準 4" xfId="5"/>
    <cellStyle name="標準 4 2" xfId="84"/>
    <cellStyle name="標準 4 3" xfId="83"/>
    <cellStyle name="標準 4_APAHO401600" xfId="1"/>
    <cellStyle name="標準 4_APAHO4019001" xfId="4"/>
    <cellStyle name="標準 4_ZJ08_022012_青森市_2010" xfId="3"/>
    <cellStyle name="標準 5" xfId="85"/>
    <cellStyle name="標準 6" xfId="8"/>
    <cellStyle name="標準 6 2" xfId="86"/>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9"/>
    <cellStyle name="標準 7 2" xfId="96"/>
    <cellStyle name="標準 8" xfId="91"/>
    <cellStyle name="標準 9" xfId="9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未定義" xfId="87"/>
    <cellStyle name="良い 2"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4456-4260-8ECB-D7E5DEE5DB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322723</c:v>
                </c:pt>
                <c:pt idx="1">
                  <c:v>495453</c:v>
                </c:pt>
                <c:pt idx="2">
                  <c:v>665751</c:v>
                </c:pt>
                <c:pt idx="3">
                  <c:v>1106633</c:v>
                </c:pt>
                <c:pt idx="4">
                  <c:v>1719121</c:v>
                </c:pt>
              </c:numCache>
            </c:numRef>
          </c:val>
          <c:smooth val="0"/>
          <c:extLst xmlns:c16r2="http://schemas.microsoft.com/office/drawing/2015/06/chart">
            <c:ext xmlns:c16="http://schemas.microsoft.com/office/drawing/2014/chart" uri="{C3380CC4-5D6E-409C-BE32-E72D297353CC}">
              <c16:uniqueId val="{00000001-4456-4260-8ECB-D7E5DEE5DB18}"/>
            </c:ext>
          </c:extLst>
        </c:ser>
        <c:dLbls>
          <c:showLegendKey val="0"/>
          <c:showVal val="0"/>
          <c:showCatName val="0"/>
          <c:showSerName val="0"/>
          <c:showPercent val="0"/>
          <c:showBubbleSize val="0"/>
        </c:dLbls>
        <c:marker val="1"/>
        <c:smooth val="0"/>
        <c:axId val="174179456"/>
        <c:axId val="174181376"/>
      </c:lineChart>
      <c:catAx>
        <c:axId val="17417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81376"/>
        <c:crosses val="autoZero"/>
        <c:auto val="1"/>
        <c:lblAlgn val="ctr"/>
        <c:lblOffset val="100"/>
        <c:tickLblSkip val="1"/>
        <c:tickMarkSkip val="1"/>
        <c:noMultiLvlLbl val="0"/>
      </c:catAx>
      <c:valAx>
        <c:axId val="174181376"/>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7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14.48</c:v>
                </c:pt>
                <c:pt idx="1">
                  <c:v>16.88</c:v>
                </c:pt>
                <c:pt idx="2">
                  <c:v>17.23</c:v>
                </c:pt>
                <c:pt idx="3">
                  <c:v>13.14</c:v>
                </c:pt>
                <c:pt idx="4">
                  <c:v>16.649999999999999</c:v>
                </c:pt>
              </c:numCache>
            </c:numRef>
          </c:val>
          <c:extLst xmlns:c16r2="http://schemas.microsoft.com/office/drawing/2015/06/chart">
            <c:ext xmlns:c16="http://schemas.microsoft.com/office/drawing/2014/chart" uri="{C3380CC4-5D6E-409C-BE32-E72D297353CC}">
              <c16:uniqueId val="{00000000-67C3-43BB-A371-78340BD746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117.55</c:v>
                </c:pt>
                <c:pt idx="1">
                  <c:v>104.84</c:v>
                </c:pt>
                <c:pt idx="2">
                  <c:v>84.36</c:v>
                </c:pt>
                <c:pt idx="3">
                  <c:v>106.18</c:v>
                </c:pt>
                <c:pt idx="4">
                  <c:v>98.73</c:v>
                </c:pt>
              </c:numCache>
            </c:numRef>
          </c:val>
          <c:extLst xmlns:c16r2="http://schemas.microsoft.com/office/drawing/2015/06/chart">
            <c:ext xmlns:c16="http://schemas.microsoft.com/office/drawing/2014/chart" uri="{C3380CC4-5D6E-409C-BE32-E72D297353CC}">
              <c16:uniqueId val="{00000001-67C3-43BB-A371-78340BD74668}"/>
            </c:ext>
          </c:extLst>
        </c:ser>
        <c:dLbls>
          <c:showLegendKey val="0"/>
          <c:showVal val="0"/>
          <c:showCatName val="0"/>
          <c:showSerName val="0"/>
          <c:showPercent val="0"/>
          <c:showBubbleSize val="0"/>
        </c:dLbls>
        <c:gapWidth val="250"/>
        <c:overlap val="100"/>
        <c:axId val="134007424"/>
        <c:axId val="13401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8.6999999999999993</c:v>
                </c:pt>
                <c:pt idx="1">
                  <c:v>-19.18</c:v>
                </c:pt>
                <c:pt idx="2">
                  <c:v>-29.33</c:v>
                </c:pt>
                <c:pt idx="3">
                  <c:v>9.56</c:v>
                </c:pt>
                <c:pt idx="4">
                  <c:v>-9.9</c:v>
                </c:pt>
              </c:numCache>
            </c:numRef>
          </c:val>
          <c:smooth val="0"/>
          <c:extLst xmlns:c16r2="http://schemas.microsoft.com/office/drawing/2015/06/chart">
            <c:ext xmlns:c16="http://schemas.microsoft.com/office/drawing/2014/chart" uri="{C3380CC4-5D6E-409C-BE32-E72D297353CC}">
              <c16:uniqueId val="{00000002-67C3-43BB-A371-78340BD74668}"/>
            </c:ext>
          </c:extLst>
        </c:ser>
        <c:dLbls>
          <c:showLegendKey val="0"/>
          <c:showVal val="0"/>
          <c:showCatName val="0"/>
          <c:showSerName val="0"/>
          <c:showPercent val="0"/>
          <c:showBubbleSize val="0"/>
        </c:dLbls>
        <c:marker val="1"/>
        <c:smooth val="0"/>
        <c:axId val="134007424"/>
        <c:axId val="134013696"/>
      </c:lineChart>
      <c:catAx>
        <c:axId val="1340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13696"/>
        <c:crosses val="autoZero"/>
        <c:auto val="1"/>
        <c:lblAlgn val="ctr"/>
        <c:lblOffset val="100"/>
        <c:tickLblSkip val="1"/>
        <c:tickMarkSkip val="1"/>
        <c:noMultiLvlLbl val="0"/>
      </c:catAx>
      <c:valAx>
        <c:axId val="1340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0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2.72</c:v>
                </c:pt>
                <c:pt idx="2">
                  <c:v>#N/A</c:v>
                </c:pt>
                <c:pt idx="3">
                  <c:v>1.37</c:v>
                </c:pt>
                <c:pt idx="4">
                  <c:v>#N/A</c:v>
                </c:pt>
                <c:pt idx="5">
                  <c:v>1.05</c:v>
                </c:pt>
                <c:pt idx="6">
                  <c:v>#N/A</c:v>
                </c:pt>
                <c:pt idx="7">
                  <c:v>1.08</c:v>
                </c:pt>
                <c:pt idx="8">
                  <c:v>#N/A</c:v>
                </c:pt>
                <c:pt idx="9">
                  <c:v>0.99</c:v>
                </c:pt>
              </c:numCache>
            </c:numRef>
          </c:val>
          <c:extLst xmlns:c16r2="http://schemas.microsoft.com/office/drawing/2015/06/chart">
            <c:ext xmlns:c16="http://schemas.microsoft.com/office/drawing/2014/chart" uri="{C3380CC4-5D6E-409C-BE32-E72D297353CC}">
              <c16:uniqueId val="{00000000-A2E3-48D8-8BE9-8CFFDA9599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E3-48D8-8BE9-8CFFDA9599B6}"/>
            </c:ext>
          </c:extLst>
        </c:ser>
        <c:ser>
          <c:idx val="2"/>
          <c:order val="2"/>
          <c:tx>
            <c:strRef>
              <c:f>データシート!$A$29</c:f>
              <c:strCache>
                <c:ptCount val="1"/>
                <c:pt idx="0">
                  <c:v>浅間園事業特別会計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0.41</c:v>
                </c:pt>
                <c:pt idx="4">
                  <c:v>#N/A</c:v>
                </c:pt>
                <c:pt idx="5">
                  <c:v>0.43</c:v>
                </c:pt>
                <c:pt idx="6">
                  <c:v>#N/A</c:v>
                </c:pt>
                <c:pt idx="7">
                  <c:v>0.38</c:v>
                </c:pt>
                <c:pt idx="8">
                  <c:v>#N/A</c:v>
                </c:pt>
                <c:pt idx="9">
                  <c:v>0.41</c:v>
                </c:pt>
              </c:numCache>
            </c:numRef>
          </c:val>
          <c:extLst xmlns:c16r2="http://schemas.microsoft.com/office/drawing/2015/06/chart">
            <c:ext xmlns:c16="http://schemas.microsoft.com/office/drawing/2014/chart" uri="{C3380CC4-5D6E-409C-BE32-E72D297353CC}">
              <c16:uniqueId val="{00000002-A2E3-48D8-8BE9-8CFFDA9599B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1.33</c:v>
                </c:pt>
                <c:pt idx="2">
                  <c:v>#N/A</c:v>
                </c:pt>
                <c:pt idx="3">
                  <c:v>1.08</c:v>
                </c:pt>
                <c:pt idx="4">
                  <c:v>#N/A</c:v>
                </c:pt>
                <c:pt idx="5">
                  <c:v>1.1100000000000001</c:v>
                </c:pt>
                <c:pt idx="6">
                  <c:v>#N/A</c:v>
                </c:pt>
                <c:pt idx="7">
                  <c:v>0.77</c:v>
                </c:pt>
                <c:pt idx="8">
                  <c:v>#N/A</c:v>
                </c:pt>
                <c:pt idx="9">
                  <c:v>0.86</c:v>
                </c:pt>
              </c:numCache>
            </c:numRef>
          </c:val>
          <c:extLst xmlns:c16r2="http://schemas.microsoft.com/office/drawing/2015/06/chart">
            <c:ext xmlns:c16="http://schemas.microsoft.com/office/drawing/2014/chart" uri="{C3380CC4-5D6E-409C-BE32-E72D297353CC}">
              <c16:uniqueId val="{00000003-A2E3-48D8-8BE9-8CFFDA9599B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0.68</c:v>
                </c:pt>
                <c:pt idx="2">
                  <c:v>#N/A</c:v>
                </c:pt>
                <c:pt idx="3">
                  <c:v>1.28</c:v>
                </c:pt>
                <c:pt idx="4">
                  <c:v>#N/A</c:v>
                </c:pt>
                <c:pt idx="5">
                  <c:v>1.05</c:v>
                </c:pt>
                <c:pt idx="6">
                  <c:v>#N/A</c:v>
                </c:pt>
                <c:pt idx="7">
                  <c:v>1.45</c:v>
                </c:pt>
                <c:pt idx="8">
                  <c:v>#N/A</c:v>
                </c:pt>
                <c:pt idx="9">
                  <c:v>1.44</c:v>
                </c:pt>
              </c:numCache>
            </c:numRef>
          </c:val>
          <c:extLst xmlns:c16r2="http://schemas.microsoft.com/office/drawing/2015/06/chart">
            <c:ext xmlns:c16="http://schemas.microsoft.com/office/drawing/2014/chart" uri="{C3380CC4-5D6E-409C-BE32-E72D297353CC}">
              <c16:uniqueId val="{00000004-A2E3-48D8-8BE9-8CFFDA9599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2.62</c:v>
                </c:pt>
                <c:pt idx="2">
                  <c:v>#N/A</c:v>
                </c:pt>
                <c:pt idx="3">
                  <c:v>2.61</c:v>
                </c:pt>
                <c:pt idx="4">
                  <c:v>#N/A</c:v>
                </c:pt>
                <c:pt idx="5">
                  <c:v>2.57</c:v>
                </c:pt>
                <c:pt idx="6">
                  <c:v>#N/A</c:v>
                </c:pt>
                <c:pt idx="7">
                  <c:v>1.38</c:v>
                </c:pt>
                <c:pt idx="8">
                  <c:v>#N/A</c:v>
                </c:pt>
                <c:pt idx="9">
                  <c:v>1.71</c:v>
                </c:pt>
              </c:numCache>
            </c:numRef>
          </c:val>
          <c:extLst xmlns:c16r2="http://schemas.microsoft.com/office/drawing/2015/06/chart">
            <c:ext xmlns:c16="http://schemas.microsoft.com/office/drawing/2014/chart" uri="{C3380CC4-5D6E-409C-BE32-E72D297353CC}">
              <c16:uniqueId val="{00000005-A2E3-48D8-8BE9-8CFFDA9599B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0.43</c:v>
                </c:pt>
                <c:pt idx="4">
                  <c:v>#N/A</c:v>
                </c:pt>
                <c:pt idx="5">
                  <c:v>0.56000000000000005</c:v>
                </c:pt>
                <c:pt idx="6">
                  <c:v>#N/A</c:v>
                </c:pt>
                <c:pt idx="7">
                  <c:v>0.98</c:v>
                </c:pt>
                <c:pt idx="8">
                  <c:v>#N/A</c:v>
                </c:pt>
                <c:pt idx="9">
                  <c:v>3.17</c:v>
                </c:pt>
              </c:numCache>
            </c:numRef>
          </c:val>
          <c:extLst xmlns:c16r2="http://schemas.microsoft.com/office/drawing/2015/06/chart">
            <c:ext xmlns:c16="http://schemas.microsoft.com/office/drawing/2014/chart" uri="{C3380CC4-5D6E-409C-BE32-E72D297353CC}">
              <c16:uniqueId val="{00000006-A2E3-48D8-8BE9-8CFFDA9599B6}"/>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5.62</c:v>
                </c:pt>
                <c:pt idx="2">
                  <c:v>#N/A</c:v>
                </c:pt>
                <c:pt idx="3">
                  <c:v>5.55</c:v>
                </c:pt>
                <c:pt idx="4">
                  <c:v>#N/A</c:v>
                </c:pt>
                <c:pt idx="5">
                  <c:v>5.3</c:v>
                </c:pt>
                <c:pt idx="6">
                  <c:v>#N/A</c:v>
                </c:pt>
                <c:pt idx="7">
                  <c:v>5.32</c:v>
                </c:pt>
                <c:pt idx="8">
                  <c:v>#N/A</c:v>
                </c:pt>
                <c:pt idx="9">
                  <c:v>5.81</c:v>
                </c:pt>
              </c:numCache>
            </c:numRef>
          </c:val>
          <c:extLst xmlns:c16r2="http://schemas.microsoft.com/office/drawing/2015/06/chart">
            <c:ext xmlns:c16="http://schemas.microsoft.com/office/drawing/2014/chart" uri="{C3380CC4-5D6E-409C-BE32-E72D297353CC}">
              <c16:uniqueId val="{00000007-A2E3-48D8-8BE9-8CFFDA9599B6}"/>
            </c:ext>
          </c:extLst>
        </c:ser>
        <c:ser>
          <c:idx val="8"/>
          <c:order val="8"/>
          <c:tx>
            <c:strRef>
              <c:f>データシート!$A$35</c:f>
              <c:strCache>
                <c:ptCount val="1"/>
                <c:pt idx="0">
                  <c:v>浅間高原水道事業会計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6.16</c:v>
                </c:pt>
                <c:pt idx="2">
                  <c:v>#N/A</c:v>
                </c:pt>
                <c:pt idx="3">
                  <c:v>6.25</c:v>
                </c:pt>
                <c:pt idx="4">
                  <c:v>#N/A</c:v>
                </c:pt>
                <c:pt idx="5">
                  <c:v>6.38</c:v>
                </c:pt>
                <c:pt idx="6">
                  <c:v>#N/A</c:v>
                </c:pt>
                <c:pt idx="7">
                  <c:v>6.6</c:v>
                </c:pt>
                <c:pt idx="8">
                  <c:v>#N/A</c:v>
                </c:pt>
                <c:pt idx="9">
                  <c:v>7.32</c:v>
                </c:pt>
              </c:numCache>
            </c:numRef>
          </c:val>
          <c:extLst xmlns:c16r2="http://schemas.microsoft.com/office/drawing/2015/06/chart">
            <c:ext xmlns:c16="http://schemas.microsoft.com/office/drawing/2014/chart" uri="{C3380CC4-5D6E-409C-BE32-E72D297353CC}">
              <c16:uniqueId val="{00000008-A2E3-48D8-8BE9-8CFFDA9599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13.35</c:v>
                </c:pt>
                <c:pt idx="2">
                  <c:v>#N/A</c:v>
                </c:pt>
                <c:pt idx="3">
                  <c:v>15.91</c:v>
                </c:pt>
                <c:pt idx="4">
                  <c:v>#N/A</c:v>
                </c:pt>
                <c:pt idx="5">
                  <c:v>16.39</c:v>
                </c:pt>
                <c:pt idx="6">
                  <c:v>#N/A</c:v>
                </c:pt>
                <c:pt idx="7">
                  <c:v>12.18</c:v>
                </c:pt>
                <c:pt idx="8">
                  <c:v>#N/A</c:v>
                </c:pt>
                <c:pt idx="9">
                  <c:v>15.84</c:v>
                </c:pt>
              </c:numCache>
            </c:numRef>
          </c:val>
          <c:extLst xmlns:c16r2="http://schemas.microsoft.com/office/drawing/2015/06/chart">
            <c:ext xmlns:c16="http://schemas.microsoft.com/office/drawing/2014/chart" uri="{C3380CC4-5D6E-409C-BE32-E72D297353CC}">
              <c16:uniqueId val="{00000009-A2E3-48D8-8BE9-8CFFDA9599B6}"/>
            </c:ext>
          </c:extLst>
        </c:ser>
        <c:dLbls>
          <c:showLegendKey val="0"/>
          <c:showVal val="0"/>
          <c:showCatName val="0"/>
          <c:showSerName val="0"/>
          <c:showPercent val="0"/>
          <c:showBubbleSize val="0"/>
        </c:dLbls>
        <c:gapWidth val="150"/>
        <c:overlap val="100"/>
        <c:axId val="134087808"/>
        <c:axId val="134089344"/>
      </c:barChart>
      <c:catAx>
        <c:axId val="1340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89344"/>
        <c:crosses val="autoZero"/>
        <c:auto val="1"/>
        <c:lblAlgn val="ctr"/>
        <c:lblOffset val="100"/>
        <c:tickLblSkip val="1"/>
        <c:tickMarkSkip val="1"/>
        <c:noMultiLvlLbl val="0"/>
      </c:catAx>
      <c:valAx>
        <c:axId val="13408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8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c:v>
                </c:pt>
                <c:pt idx="5">
                  <c:v>313</c:v>
                </c:pt>
                <c:pt idx="8">
                  <c:v>319</c:v>
                </c:pt>
                <c:pt idx="11">
                  <c:v>315</c:v>
                </c:pt>
                <c:pt idx="14">
                  <c:v>311</c:v>
                </c:pt>
              </c:numCache>
            </c:numRef>
          </c:val>
          <c:extLst xmlns:c16r2="http://schemas.microsoft.com/office/drawing/2015/06/chart">
            <c:ext xmlns:c16="http://schemas.microsoft.com/office/drawing/2014/chart" uri="{C3380CC4-5D6E-409C-BE32-E72D297353CC}">
              <c16:uniqueId val="{00000000-08F2-41D0-94DB-D49904CE66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F2-41D0-94DB-D49904CE66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08F2-41D0-94DB-D49904CE66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106</c:v>
                </c:pt>
                <c:pt idx="6">
                  <c:v>125</c:v>
                </c:pt>
                <c:pt idx="9">
                  <c:v>129</c:v>
                </c:pt>
                <c:pt idx="12">
                  <c:v>121</c:v>
                </c:pt>
              </c:numCache>
            </c:numRef>
          </c:val>
          <c:extLst xmlns:c16r2="http://schemas.microsoft.com/office/drawing/2015/06/chart">
            <c:ext xmlns:c16="http://schemas.microsoft.com/office/drawing/2014/chart" uri="{C3380CC4-5D6E-409C-BE32-E72D297353CC}">
              <c16:uniqueId val="{00000003-08F2-41D0-94DB-D49904CE66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32</c:v>
                </c:pt>
                <c:pt idx="6">
                  <c:v>31</c:v>
                </c:pt>
                <c:pt idx="9">
                  <c:v>34</c:v>
                </c:pt>
                <c:pt idx="12">
                  <c:v>33</c:v>
                </c:pt>
              </c:numCache>
            </c:numRef>
          </c:val>
          <c:extLst xmlns:c16r2="http://schemas.microsoft.com/office/drawing/2015/06/chart">
            <c:ext xmlns:c16="http://schemas.microsoft.com/office/drawing/2014/chart" uri="{C3380CC4-5D6E-409C-BE32-E72D297353CC}">
              <c16:uniqueId val="{00000004-08F2-41D0-94DB-D49904CE66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F2-41D0-94DB-D49904CE66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F2-41D0-94DB-D49904CE66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372</c:v>
                </c:pt>
                <c:pt idx="3">
                  <c:v>367</c:v>
                </c:pt>
                <c:pt idx="6">
                  <c:v>382</c:v>
                </c:pt>
                <c:pt idx="9">
                  <c:v>382</c:v>
                </c:pt>
                <c:pt idx="12">
                  <c:v>389</c:v>
                </c:pt>
              </c:numCache>
            </c:numRef>
          </c:val>
          <c:extLst xmlns:c16r2="http://schemas.microsoft.com/office/drawing/2015/06/chart">
            <c:ext xmlns:c16="http://schemas.microsoft.com/office/drawing/2014/chart" uri="{C3380CC4-5D6E-409C-BE32-E72D297353CC}">
              <c16:uniqueId val="{00000007-08F2-41D0-94DB-D49904CE6629}"/>
            </c:ext>
          </c:extLst>
        </c:ser>
        <c:dLbls>
          <c:showLegendKey val="0"/>
          <c:showVal val="0"/>
          <c:showCatName val="0"/>
          <c:showSerName val="0"/>
          <c:showPercent val="0"/>
          <c:showBubbleSize val="0"/>
        </c:dLbls>
        <c:gapWidth val="100"/>
        <c:overlap val="100"/>
        <c:axId val="135022848"/>
        <c:axId val="13503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195</c:v>
                </c:pt>
                <c:pt idx="2">
                  <c:v>#N/A</c:v>
                </c:pt>
                <c:pt idx="3">
                  <c:v>#N/A</c:v>
                </c:pt>
                <c:pt idx="4">
                  <c:v>194</c:v>
                </c:pt>
                <c:pt idx="5">
                  <c:v>#N/A</c:v>
                </c:pt>
                <c:pt idx="6">
                  <c:v>#N/A</c:v>
                </c:pt>
                <c:pt idx="7">
                  <c:v>221</c:v>
                </c:pt>
                <c:pt idx="8">
                  <c:v>#N/A</c:v>
                </c:pt>
                <c:pt idx="9">
                  <c:v>#N/A</c:v>
                </c:pt>
                <c:pt idx="10">
                  <c:v>232</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08F2-41D0-94DB-D49904CE6629}"/>
            </c:ext>
          </c:extLst>
        </c:ser>
        <c:dLbls>
          <c:showLegendKey val="0"/>
          <c:showVal val="0"/>
          <c:showCatName val="0"/>
          <c:showSerName val="0"/>
          <c:showPercent val="0"/>
          <c:showBubbleSize val="0"/>
        </c:dLbls>
        <c:marker val="1"/>
        <c:smooth val="0"/>
        <c:axId val="135022848"/>
        <c:axId val="135033216"/>
      </c:lineChart>
      <c:catAx>
        <c:axId val="1350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33216"/>
        <c:crosses val="autoZero"/>
        <c:auto val="1"/>
        <c:lblAlgn val="ctr"/>
        <c:lblOffset val="100"/>
        <c:tickLblSkip val="1"/>
        <c:tickMarkSkip val="1"/>
        <c:noMultiLvlLbl val="0"/>
      </c:catAx>
      <c:valAx>
        <c:axId val="1350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2962</c:v>
                </c:pt>
                <c:pt idx="5">
                  <c:v>3380</c:v>
                </c:pt>
                <c:pt idx="8">
                  <c:v>3309</c:v>
                </c:pt>
                <c:pt idx="11">
                  <c:v>3310</c:v>
                </c:pt>
                <c:pt idx="14">
                  <c:v>3177</c:v>
                </c:pt>
              </c:numCache>
            </c:numRef>
          </c:val>
          <c:extLst xmlns:c16r2="http://schemas.microsoft.com/office/drawing/2015/06/chart">
            <c:ext xmlns:c16="http://schemas.microsoft.com/office/drawing/2014/chart" uri="{C3380CC4-5D6E-409C-BE32-E72D297353CC}">
              <c16:uniqueId val="{00000000-6A03-48E4-8723-5A476B86E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c:v>
                </c:pt>
                <c:pt idx="5">
                  <c:v>10</c:v>
                </c:pt>
                <c:pt idx="8">
                  <c:v>36</c:v>
                </c:pt>
                <c:pt idx="11">
                  <c:v>61</c:v>
                </c:pt>
                <c:pt idx="14">
                  <c:v>72</c:v>
                </c:pt>
              </c:numCache>
            </c:numRef>
          </c:val>
          <c:extLst xmlns:c16r2="http://schemas.microsoft.com/office/drawing/2015/06/chart">
            <c:ext xmlns:c16="http://schemas.microsoft.com/office/drawing/2014/chart" uri="{C3380CC4-5D6E-409C-BE32-E72D297353CC}">
              <c16:uniqueId val="{00000001-6A03-48E4-8723-5A476B86E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6330</c:v>
                </c:pt>
                <c:pt idx="5">
                  <c:v>5854</c:v>
                </c:pt>
                <c:pt idx="8">
                  <c:v>5938</c:v>
                </c:pt>
                <c:pt idx="11">
                  <c:v>6212</c:v>
                </c:pt>
                <c:pt idx="14">
                  <c:v>6492</c:v>
                </c:pt>
              </c:numCache>
            </c:numRef>
          </c:val>
          <c:extLst xmlns:c16r2="http://schemas.microsoft.com/office/drawing/2015/06/chart">
            <c:ext xmlns:c16="http://schemas.microsoft.com/office/drawing/2014/chart" uri="{C3380CC4-5D6E-409C-BE32-E72D297353CC}">
              <c16:uniqueId val="{00000002-6A03-48E4-8723-5A476B86E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03-48E4-8723-5A476B86E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A03-48E4-8723-5A476B86E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5-6A03-48E4-8723-5A476B86E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732</c:v>
                </c:pt>
                <c:pt idx="3">
                  <c:v>759</c:v>
                </c:pt>
                <c:pt idx="6">
                  <c:v>722</c:v>
                </c:pt>
                <c:pt idx="9">
                  <c:v>703</c:v>
                </c:pt>
                <c:pt idx="12">
                  <c:v>658</c:v>
                </c:pt>
              </c:numCache>
            </c:numRef>
          </c:val>
          <c:extLst xmlns:c16r2="http://schemas.microsoft.com/office/drawing/2015/06/chart">
            <c:ext xmlns:c16="http://schemas.microsoft.com/office/drawing/2014/chart" uri="{C3380CC4-5D6E-409C-BE32-E72D297353CC}">
              <c16:uniqueId val="{00000006-6A03-48E4-8723-5A476B86E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1333</c:v>
                </c:pt>
                <c:pt idx="3">
                  <c:v>1342</c:v>
                </c:pt>
                <c:pt idx="6">
                  <c:v>1243</c:v>
                </c:pt>
                <c:pt idx="9">
                  <c:v>1132</c:v>
                </c:pt>
                <c:pt idx="12">
                  <c:v>1050</c:v>
                </c:pt>
              </c:numCache>
            </c:numRef>
          </c:val>
          <c:extLst xmlns:c16r2="http://schemas.microsoft.com/office/drawing/2015/06/chart">
            <c:ext xmlns:c16="http://schemas.microsoft.com/office/drawing/2014/chart" uri="{C3380CC4-5D6E-409C-BE32-E72D297353CC}">
              <c16:uniqueId val="{00000007-6A03-48E4-8723-5A476B86E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376</c:v>
                </c:pt>
                <c:pt idx="3">
                  <c:v>360</c:v>
                </c:pt>
                <c:pt idx="6">
                  <c:v>293</c:v>
                </c:pt>
                <c:pt idx="9">
                  <c:v>278</c:v>
                </c:pt>
                <c:pt idx="12">
                  <c:v>243</c:v>
                </c:pt>
              </c:numCache>
            </c:numRef>
          </c:val>
          <c:extLst xmlns:c16r2="http://schemas.microsoft.com/office/drawing/2015/06/chart">
            <c:ext xmlns:c16="http://schemas.microsoft.com/office/drawing/2014/chart" uri="{C3380CC4-5D6E-409C-BE32-E72D297353CC}">
              <c16:uniqueId val="{00000008-6A03-48E4-8723-5A476B86E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14</c:v>
                </c:pt>
                <c:pt idx="6">
                  <c:v>13</c:v>
                </c:pt>
                <c:pt idx="9">
                  <c:v>11</c:v>
                </c:pt>
                <c:pt idx="12">
                  <c:v>9</c:v>
                </c:pt>
              </c:numCache>
            </c:numRef>
          </c:val>
          <c:extLst xmlns:c16r2="http://schemas.microsoft.com/office/drawing/2015/06/chart">
            <c:ext xmlns:c16="http://schemas.microsoft.com/office/drawing/2014/chart" uri="{C3380CC4-5D6E-409C-BE32-E72D297353CC}">
              <c16:uniqueId val="{00000009-6A03-48E4-8723-5A476B86E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4271</c:v>
                </c:pt>
                <c:pt idx="3">
                  <c:v>4187</c:v>
                </c:pt>
                <c:pt idx="6">
                  <c:v>4212</c:v>
                </c:pt>
                <c:pt idx="9">
                  <c:v>4512</c:v>
                </c:pt>
                <c:pt idx="12">
                  <c:v>4529</c:v>
                </c:pt>
              </c:numCache>
            </c:numRef>
          </c:val>
          <c:extLst xmlns:c16r2="http://schemas.microsoft.com/office/drawing/2015/06/chart">
            <c:ext xmlns:c16="http://schemas.microsoft.com/office/drawing/2014/chart" uri="{C3380CC4-5D6E-409C-BE32-E72D297353CC}">
              <c16:uniqueId val="{0000000A-6A03-48E4-8723-5A476B86EBF0}"/>
            </c:ext>
          </c:extLst>
        </c:ser>
        <c:dLbls>
          <c:showLegendKey val="0"/>
          <c:showVal val="0"/>
          <c:showCatName val="0"/>
          <c:showSerName val="0"/>
          <c:showPercent val="0"/>
          <c:showBubbleSize val="0"/>
        </c:dLbls>
        <c:gapWidth val="100"/>
        <c:overlap val="100"/>
        <c:axId val="134676480"/>
        <c:axId val="13467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A03-48E4-8723-5A476B86EBF0}"/>
            </c:ext>
          </c:extLst>
        </c:ser>
        <c:dLbls>
          <c:showLegendKey val="0"/>
          <c:showVal val="0"/>
          <c:showCatName val="0"/>
          <c:showSerName val="0"/>
          <c:showPercent val="0"/>
          <c:showBubbleSize val="0"/>
        </c:dLbls>
        <c:marker val="1"/>
        <c:smooth val="0"/>
        <c:axId val="134676480"/>
        <c:axId val="134678016"/>
      </c:lineChart>
      <c:catAx>
        <c:axId val="1346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78016"/>
        <c:crosses val="autoZero"/>
        <c:auto val="1"/>
        <c:lblAlgn val="ctr"/>
        <c:lblOffset val="100"/>
        <c:tickLblSkip val="1"/>
        <c:tickMarkSkip val="1"/>
        <c:noMultiLvlLbl val="0"/>
      </c:catAx>
      <c:valAx>
        <c:axId val="13467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2216</c:v>
                </c:pt>
                <c:pt idx="1">
                  <c:v>2804</c:v>
                </c:pt>
                <c:pt idx="2">
                  <c:v>2617</c:v>
                </c:pt>
              </c:numCache>
            </c:numRef>
          </c:val>
          <c:extLst xmlns:c16r2="http://schemas.microsoft.com/office/drawing/2015/06/chart">
            <c:ext xmlns:c16="http://schemas.microsoft.com/office/drawing/2014/chart" uri="{C3380CC4-5D6E-409C-BE32-E72D297353CC}">
              <c16:uniqueId val="{00000000-5B77-4DF4-80A0-B8E1F48EE1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914</c:v>
                </c:pt>
                <c:pt idx="1">
                  <c:v>838</c:v>
                </c:pt>
                <c:pt idx="2">
                  <c:v>760</c:v>
                </c:pt>
              </c:numCache>
            </c:numRef>
          </c:val>
          <c:extLst xmlns:c16r2="http://schemas.microsoft.com/office/drawing/2015/06/chart">
            <c:ext xmlns:c16="http://schemas.microsoft.com/office/drawing/2014/chart" uri="{C3380CC4-5D6E-409C-BE32-E72D297353CC}">
              <c16:uniqueId val="{00000001-5B77-4DF4-80A0-B8E1F48EE1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2784</c:v>
                </c:pt>
                <c:pt idx="1">
                  <c:v>2536</c:v>
                </c:pt>
                <c:pt idx="2">
                  <c:v>3080</c:v>
                </c:pt>
              </c:numCache>
            </c:numRef>
          </c:val>
          <c:extLst xmlns:c16r2="http://schemas.microsoft.com/office/drawing/2015/06/chart">
            <c:ext xmlns:c16="http://schemas.microsoft.com/office/drawing/2014/chart" uri="{C3380CC4-5D6E-409C-BE32-E72D297353CC}">
              <c16:uniqueId val="{00000002-5B77-4DF4-80A0-B8E1F48EE1A6}"/>
            </c:ext>
          </c:extLst>
        </c:ser>
        <c:dLbls>
          <c:showLegendKey val="0"/>
          <c:showVal val="0"/>
          <c:showCatName val="0"/>
          <c:showSerName val="0"/>
          <c:showPercent val="0"/>
          <c:showBubbleSize val="0"/>
        </c:dLbls>
        <c:gapWidth val="120"/>
        <c:overlap val="100"/>
        <c:axId val="134873856"/>
        <c:axId val="134875392"/>
      </c:barChart>
      <c:catAx>
        <c:axId val="1348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875392"/>
        <c:crosses val="autoZero"/>
        <c:auto val="1"/>
        <c:lblAlgn val="ctr"/>
        <c:lblOffset val="100"/>
        <c:tickLblSkip val="1"/>
        <c:tickMarkSkip val="1"/>
        <c:noMultiLvlLbl val="0"/>
      </c:catAx>
      <c:valAx>
        <c:axId val="13487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8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{7DE86FD9-F503-4222-933D-13D4FAC48BA6}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53-4254-9E33-D1097C6401B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{046D16B3-9053-4397-8303-124823AAC869}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53-4254-9E33-D1097C6401B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{C2344D21-5F62-4517-AD4A-43BE8EAB8DA9}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53-4254-9E33-D1097C6401B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{E6E1E92F-E39B-499D-861C-299C1F5F5B34}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53-4254-9E33-D1097C6401B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{FAAD8A34-25BC-4899-B2A3-2002EADD686D}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53-4254-9E33-D1097C6401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{39355F70-253D-4CA3-BD67-32835C1EB180}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53-4254-9E33-D1097C6401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{E6428438-72C0-4176-964D-521EC5DC92E2}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53-4254-9E33-D1097C6401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{D15D7C8D-85D0-45F1-B4D0-A75765C4C2E0}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53-4254-9E33-D1097C6401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{3D9B0E83-AD85-4777-9381-0C3773CFF4A2}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53-4254-9E33-D1097C6401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A53-4254-9E33-D1097C6401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{591EC456-28C7-4177-8489-C953F1C36314}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53-4254-9E33-D1097C6401B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{810CA296-C087-48B0-872F-D1A9798FA7F4}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53-4254-9E33-D1097C6401B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{4D60946E-D632-473F-8DD8-C732669EA2EE}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53-4254-9E33-D1097C6401B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{6D21DB83-3530-4572-94B2-D200B0B5E6A0}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53-4254-9E33-D1097C6401B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{1CB3FECC-FE2B-4696-B193-CC10F5637F49}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53-4254-9E33-D1097C6401B2}"/>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{BDCC83CE-CFCD-40B8-AF4A-FE3B119DFA22}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53-4254-9E33-D1097C6401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{0B63D121-866B-4AC2-9157-F49F5184EFF1}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53-4254-9E33-D1097C6401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{E2BB56E9-C46D-4B87-87C9-E39F0F037215}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53-4254-9E33-D1097C6401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{1AE0BFFC-3D67-4938-8D3A-87E76E31F325}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53-4254-9E33-D1097C6401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numCache>
            </c:numRef>
          </c:xVal>
          <c:yVal>
            <c:numRef>
              <c:f>公会計指標分析・財政指標組合せ分析表!$BP$55:$DC$55</c:f>
              <c:numCache>
                <c:formatCode>#,##0.0;"▲ "#,##0.0</c:formatCode>
                <c:ptCount val="40"/>
                <c:pt idx="8">
                  <c:v>25.4</c:v>
                </c:pt>
              </c:numCache>
            </c:numRef>
          </c:yVal>
          <c:smooth val="0"/>
          <c:extLst xmlns:c16r2="http://schemas.microsoft.com/office/drawing/2015/06/chart">
            <c:ext xmlns:c16="http://schemas.microsoft.com/office/drawing/2014/chart" uri="{C3380CC4-5D6E-409C-BE32-E72D297353CC}">
              <c16:uniqueId val="{00000013-0A53-4254-9E33-D1097C6401B2}"/>
            </c:ext>
          </c:extLst>
        </c:ser>
        <c:dLbls>
          <c:showLegendKey val="0"/>
          <c:showVal val="1"/>
          <c:showCatName val="0"/>
          <c:showSerName val="0"/>
          <c:showPercent val="0"/>
          <c:showBubbleSize val="0"/>
        </c:dLbls>
        <c:axId val="138822016"/>
        <c:axId val="138823936"/>
      </c:scatterChart>
      <c:valAx>
        <c:axId val="138822016"/>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23936"/>
        <c:crosses val="autoZero"/>
        <c:crossBetween val="midCat"/>
      </c:valAx>
      <c:valAx>
        <c:axId val="138823936"/>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2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{A3A3B999-D491-45F8-9DE0-196EA6AE7CC6}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1DF-4769-AE69-C71622E559B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{0FC153E3-1652-477E-9B72-A9F1BC9684CD}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DF-4769-AE69-C71622E559B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{4408B0B1-CF46-46A7-A9D3-8D661AA1FEFE}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DF-4769-AE69-C71622E559B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{28BC784B-AAB8-4964-B153-B57B9166E876}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DF-4769-AE69-C71622E559B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{74A814A0-9002-4E1A-8165-69800ADA6A99}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DF-4769-AE69-C71622E559B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{A4165615-BE4F-4E6D-A122-649346E44B6C}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1DF-4769-AE69-C71622E559B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{E6FAFC9B-8002-4964-B7EF-9C6A4F4BE5B8}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1DF-4769-AE69-C71622E559B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{8A8EC80D-F8CE-4316-A17F-EF530B10AD37}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1DF-4769-AE69-C71622E559B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{D4960BD1-2422-454F-8B1C-74632A804325}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1DF-4769-AE69-C71622E559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8.4</c:v>
                </c:pt>
                <c:pt idx="16">
                  <c:v>8.6</c:v>
                </c:pt>
                <c:pt idx="24">
                  <c:v>9.1999999999999993</c:v>
                </c:pt>
                <c:pt idx="32">
                  <c:v>9.6999999999999993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1DF-4769-AE69-C71622E559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{FE285A36-6081-458C-A0BF-B73885E0EF15}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1DF-4769-AE69-C71622E559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{13196600-092F-4C39-95CB-73988E8A5881}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DF-4769-AE69-C71622E559B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{2E5BCB89-53FB-4A62-B79E-D3AF585296C6}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DF-4769-AE69-C71622E559B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{10E8E397-A948-4EDF-911E-D43627AA8136}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DF-4769-AE69-C71622E559B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{819795CF-64FC-4B72-8291-68DCE8CA5883}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DF-4769-AE69-C71622E559B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{EA9FDDE9-8929-47D3-A8AC-1035D7746F44}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1DF-4769-AE69-C71622E559B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{499FDE89-6479-4F73-8A47-3214561D442A}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1DF-4769-AE69-C71622E559B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{1D45B17C-B547-438B-BB1F-556E39E48481}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1DF-4769-AE69-C71622E559B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{4069735C-6C38-4D06-B4DC-F87C64EF74EB}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1DF-4769-AE69-C71622E559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41DF-4769-AE69-C71622E559B7}"/>
            </c:ext>
          </c:extLst>
        </c:ser>
        <c:dLbls>
          <c:showLegendKey val="0"/>
          <c:showVal val="1"/>
          <c:showCatName val="0"/>
          <c:showSerName val="0"/>
          <c:showPercent val="0"/>
          <c:showBubbleSize val="0"/>
        </c:dLbls>
        <c:axId val="139095424"/>
        <c:axId val="139142656"/>
      </c:scatterChart>
      <c:valAx>
        <c:axId val="139095424"/>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142656"/>
        <c:crosses val="autoZero"/>
        <c:crossBetween val="midCat"/>
      </c:valAx>
      <c:valAx>
        <c:axId val="139142656"/>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95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一般会計元利償還金においては、昨年度と比較し新庁舎建設における償還がはじまったため、増加した。今後も防災無線デジタル化事業等の償還が控えており増加することが見込まれる。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公営企業企業債においては、近年起債を起こしていないため変化がない。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組合等においては、病院関係の負担金が大きい。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世代間負担の公平化と公債費負担の平準化の観点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、また、財政措置の優位な起債を活用し、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適切な地方債発行を今後も図る。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一括償還に係るものは無い。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充当可能財源が多いため、将来負担比率は該当がない。今後、防災無線デジタル化事業における負担額の増加、八ッ場ダム建設関連事業の施設維持管理等により充当可能財源の減少等が見込まれるが、当面、将来負担比率の分子がプラスになることは無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地方債と基金のバランス、世代間の負担の公平化、財政負担の平準化等の観点により安定的な財政運営に努める。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特定目的基金が増加したことにより、基金全体として増加した。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財政調整基金は今後の人口減少による地方税他、さまざまな歳入減少、公共施設の老朽化対策、災害対策財源として備える。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その他特定目的基金においては、八ッ場ダム建設に伴う関連事業により整備関連基金は取崩しを行い、施設管理基金については、需要に備え積立を行う。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八ッ場ダム周辺整備事業施設管理基金：八ッ場ダム建設に伴う生活再建事業として建設される施設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の管理運営財源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八ッ場ダム周辺整備事業基金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及び八ッ場ダム生活基盤安定対策基金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：八ッ場ダム建設に伴う生活再建事業の財源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基本財産運用基金：町有地開発に伴う土地賃貸契約の前納金返還財源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ふるさと応援基金：ふるさと応援寄附金を円滑に活用するたの財源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八ッ場ダム周辺整備事業施設管理基金については、各施設等の整備が完了し本格運用が始まることに備え積み立てた。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八ッ場ダム周辺整備事業基金については、立替財源として活用（取崩し）していた事業が精算となり積立を行ったため増加した。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八ッ場ダム生活基盤安定対策基金については、生活再建事業のために取崩しを行った。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基本財産運用基金は、前納金返還のため取崩しを行った。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ふるさと応援基金については、ふるさと応援寄附金の使途に基づき、取崩しを行い、また応援寄附金の積立を行った。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八ッ場ダム関連基金においては、生活再建事業及び生活再建事業施設の本格運用管理に活用する方針。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ふるさと応援基金においては、寄附金の使途に基づき、給食費の無償化等財源に活用する方針。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基本財産運用基金は契約に基づく前納金返還財源に活用する方針。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号関連の復旧事業等により取崩しを行い減少した。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人口減少による各種歳入の減少、公共施設の老朽化対策費用、災害対策財源として備える。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latin typeface="ＭＳ Ｐゴシック" panose="020B0600070205080204" pitchFamily="50" charset="-128"/>
              <a:ea typeface="ＭＳ Ｐゴシック" panose="020B0600070205080204" pitchFamily="50" charset="-128"/>
            </a:rPr>
            <a:t>H28</a:t>
          </a:r>
          <a:r>
            <a:rPr kumimoji="1" lang="ja-JP" altLang="en-US" sz="1100" baseline="0">
              <a:latin typeface="ＭＳ Ｐゴシック" panose="020B0600070205080204" pitchFamily="50" charset="-128"/>
              <a:ea typeface="ＭＳ Ｐゴシック" panose="020B0600070205080204" pitchFamily="50" charset="-128"/>
            </a:rPr>
            <a:t>年度の</a:t>
          </a:r>
          <a:r>
            <a:rPr kumimoji="1" lang="ja-JP" altLang="ja-JP" sz="1100">
              <a:solidFill>
                <a:schemeClr val="dk1"/>
              </a:solidFill>
              <a:effectLst/>
              <a:latin typeface="+mn-lt"/>
              <a:ea typeface="+mn-ea"/>
              <a:cs typeface="+mn-cs"/>
            </a:rPr>
            <a:t>有形固定資産減価償却率は、類似団体平均、全国平均、群馬県平均に対しいずれも下回っている。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これは、八ッ場ダム建設に伴う、町所有施設等の整備を行っていることが影響していると思われ、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も計画に基づき施設等の整備が</a:t>
          </a:r>
          <a:r>
            <a:rPr kumimoji="1" lang="ja-JP" altLang="en-US" sz="1100">
              <a:solidFill>
                <a:schemeClr val="dk1"/>
              </a:solidFill>
              <a:effectLst/>
              <a:latin typeface="+mn-lt"/>
              <a:ea typeface="+mn-ea"/>
              <a:cs typeface="+mn-cs"/>
            </a:rPr>
            <a:t>行われたため比率が下がると考えられる（現在精査中）</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今後も、長寿命化を図りつつ、計画的に維持管理・更新等施設管理に努めたい。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3" name="直線コネクタ 72"/>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4"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5" name="直線コネクタ 74"/>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6"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7" name="直線コネクタ 76"/>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8"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9" name="フローチャート: 判断 78"/>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0" name="フローチャート: 判断 79"/>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1" name="フローチャート: 判断 80"/>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2" name="フローチャート: 判断 81"/>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3" name="フローチャート: 判断 82"/>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76472</xdr:rowOff>
    </xdr:from>
    <xdr:to>
      <xdr:col>11</xdr:col>
      <xdr:colOff>187325</xdr:colOff>
      <xdr:row>29</xdr:row>
      <xdr:rowOff>6622</xdr:rowOff>
    </xdr:to>
    <xdr:sp macro="" textlink="">
      <xdr:nvSpPr>
        <xdr:cNvPr id="89" name="楕円 88"/>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135453</xdr:rowOff>
    </xdr:from>
    <xdr:ext cx="405111" cy="259045"/>
    <xdr:sp macro="" textlink="">
      <xdr:nvSpPr>
        <xdr:cNvPr id="90"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1"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2"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3"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94" name="n_3mainValue有形固定資産減価償却率"/>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7" name="正方形/長方形 9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債務償還可能年数は、類似団体、全国平均、群馬県平均のいずれに対しても下回っている。</a:t>
          </a:r>
          <a:endParaRPr lang="ja-JP" altLang="ja-JP">
            <a:effectLst/>
          </a:endParaRPr>
        </a:p>
        <a:p>
          <a:r>
            <a:rPr kumimoji="1" lang="ja-JP" altLang="ja-JP" sz="1100">
              <a:solidFill>
                <a:schemeClr val="dk1"/>
              </a:solidFill>
              <a:effectLst/>
              <a:latin typeface="+mn-lt"/>
              <a:ea typeface="+mn-ea"/>
              <a:cs typeface="+mn-cs"/>
            </a:rPr>
            <a:t>　これは、充当可能基金残高が多いためと考えられる。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地方債と基金のバランス、世代間の負担の公平化、財政負担の平準化の観点により安定的な財政運営に努めたい。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5" name="直線コネクタ 124"/>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6"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27" name="直線コネクタ 126"/>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0"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1" name="フローチャート: 判断 130"/>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2" name="フローチャート: 判断 131"/>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3" name="フローチャート: 判断 132"/>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4" name="フローチャート: 判断 133"/>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5" name="フローチャート: 判断 134"/>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41239</xdr:rowOff>
    </xdr:from>
    <xdr:to>
      <xdr:col>72</xdr:col>
      <xdr:colOff>123825</xdr:colOff>
      <xdr:row>26</xdr:row>
      <xdr:rowOff>142839</xdr:rowOff>
    </xdr:to>
    <xdr:sp macro="" textlink="">
      <xdr:nvSpPr>
        <xdr:cNvPr id="141" name="楕円 140"/>
        <xdr:cNvSpPr/>
      </xdr:nvSpPr>
      <xdr:spPr>
        <a:xfrm>
          <a:off x="14033500" y="5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65605</xdr:rowOff>
    </xdr:from>
    <xdr:to>
      <xdr:col>68</xdr:col>
      <xdr:colOff>123825</xdr:colOff>
      <xdr:row>26</xdr:row>
      <xdr:rowOff>167205</xdr:rowOff>
    </xdr:to>
    <xdr:sp macro="" textlink="">
      <xdr:nvSpPr>
        <xdr:cNvPr id="142" name="楕円 141"/>
        <xdr:cNvSpPr/>
      </xdr:nvSpPr>
      <xdr:spPr>
        <a:xfrm>
          <a:off x="13271500" y="5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92039</xdr:rowOff>
    </xdr:from>
    <xdr:to>
      <xdr:col>72</xdr:col>
      <xdr:colOff>73025</xdr:colOff>
      <xdr:row>26</xdr:row>
      <xdr:rowOff>116405</xdr:rowOff>
    </xdr:to>
    <xdr:cxnSp macro="">
      <xdr:nvCxnSpPr>
        <xdr:cNvPr id="143" name="直線コネクタ 142"/>
        <xdr:cNvCxnSpPr/>
      </xdr:nvCxnSpPr>
      <xdr:spPr>
        <a:xfrm flipV="1">
          <a:off x="13322300" y="5321264"/>
          <a:ext cx="762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109710</xdr:rowOff>
    </xdr:from>
    <xdr:to>
      <xdr:col>64</xdr:col>
      <xdr:colOff>123825</xdr:colOff>
      <xdr:row>27</xdr:row>
      <xdr:rowOff>39860</xdr:rowOff>
    </xdr:to>
    <xdr:sp macro="" textlink="">
      <xdr:nvSpPr>
        <xdr:cNvPr id="144" name="楕円 143"/>
        <xdr:cNvSpPr/>
      </xdr:nvSpPr>
      <xdr:spPr>
        <a:xfrm>
          <a:off x="12509500" y="53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116405</xdr:rowOff>
    </xdr:from>
    <xdr:to>
      <xdr:col>68</xdr:col>
      <xdr:colOff>73025</xdr:colOff>
      <xdr:row>26</xdr:row>
      <xdr:rowOff>160510</xdr:rowOff>
    </xdr:to>
    <xdr:cxnSp macro="">
      <xdr:nvCxnSpPr>
        <xdr:cNvPr id="145" name="直線コネクタ 144"/>
        <xdr:cNvCxnSpPr/>
      </xdr:nvCxnSpPr>
      <xdr:spPr>
        <a:xfrm flipV="1">
          <a:off x="12560300" y="5345630"/>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32089</xdr:rowOff>
    </xdr:from>
    <xdr:to>
      <xdr:col>60</xdr:col>
      <xdr:colOff>123825</xdr:colOff>
      <xdr:row>26</xdr:row>
      <xdr:rowOff>133689</xdr:rowOff>
    </xdr:to>
    <xdr:sp macro="" textlink="">
      <xdr:nvSpPr>
        <xdr:cNvPr id="146" name="楕円 145"/>
        <xdr:cNvSpPr/>
      </xdr:nvSpPr>
      <xdr:spPr>
        <a:xfrm>
          <a:off x="11747500" y="52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82889</xdr:rowOff>
    </xdr:from>
    <xdr:to>
      <xdr:col>64</xdr:col>
      <xdr:colOff>73025</xdr:colOff>
      <xdr:row>26</xdr:row>
      <xdr:rowOff>160510</xdr:rowOff>
    </xdr:to>
    <xdr:cxnSp macro="">
      <xdr:nvCxnSpPr>
        <xdr:cNvPr id="147" name="直線コネクタ 146"/>
        <xdr:cNvCxnSpPr/>
      </xdr:nvCxnSpPr>
      <xdr:spPr>
        <a:xfrm>
          <a:off x="11798300" y="5312114"/>
          <a:ext cx="762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48"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49"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0"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51"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159366</xdr:rowOff>
    </xdr:from>
    <xdr:ext cx="405111" cy="259045"/>
    <xdr:sp macro="" textlink="">
      <xdr:nvSpPr>
        <xdr:cNvPr id="152" name="n_1mainValue債務償還比率"/>
        <xdr:cNvSpPr txBox="1"/>
      </xdr:nvSpPr>
      <xdr:spPr>
        <a:xfrm>
          <a:off x="13869044" y="504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12282</xdr:rowOff>
    </xdr:from>
    <xdr:ext cx="405111" cy="259045"/>
    <xdr:sp macro="" textlink="">
      <xdr:nvSpPr>
        <xdr:cNvPr id="153" name="n_2mainValue債務償還比率"/>
        <xdr:cNvSpPr txBox="1"/>
      </xdr:nvSpPr>
      <xdr:spPr>
        <a:xfrm>
          <a:off x="13119744" y="50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56387</xdr:rowOff>
    </xdr:from>
    <xdr:ext cx="469744" cy="259045"/>
    <xdr:sp macro="" textlink="">
      <xdr:nvSpPr>
        <xdr:cNvPr id="154" name="n_3mainValue債務償還比率"/>
        <xdr:cNvSpPr txBox="1"/>
      </xdr:nvSpPr>
      <xdr:spPr>
        <a:xfrm>
          <a:off x="12325427" y="511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150216</xdr:rowOff>
    </xdr:from>
    <xdr:ext cx="405111" cy="259045"/>
    <xdr:sp macro="" textlink="">
      <xdr:nvSpPr>
        <xdr:cNvPr id="155" name="n_4mainValue債務償還比率"/>
        <xdr:cNvSpPr txBox="1"/>
      </xdr:nvSpPr>
      <xdr:spPr>
        <a:xfrm>
          <a:off x="11595744" y="50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131535</xdr:rowOff>
    </xdr:from>
    <xdr:to>
      <xdr:col>10</xdr:col>
      <xdr:colOff>165100</xdr:colOff>
      <xdr:row>39</xdr:row>
      <xdr:rowOff>61685</xdr:rowOff>
    </xdr:to>
    <xdr:sp macro="" textlink="">
      <xdr:nvSpPr>
        <xdr:cNvPr id="74" name="楕円 73"/>
        <xdr:cNvSpPr/>
      </xdr:nvSpPr>
      <xdr:spPr>
        <a:xfrm>
          <a:off x="1968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109237</xdr:rowOff>
    </xdr:from>
    <xdr:ext cx="405111" cy="259045"/>
    <xdr:sp macro="" textlink="">
      <xdr:nvSpPr>
        <xdr:cNvPr id="75"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6"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77"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78"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52812</xdr:rowOff>
    </xdr:from>
    <xdr:ext cx="405111" cy="259045"/>
    <xdr:sp macro="" textlink="">
      <xdr:nvSpPr>
        <xdr:cNvPr id="79" name="n_3mainValue【道路】&#10;有形固定資産減価償却率"/>
        <xdr:cNvSpPr txBox="1"/>
      </xdr:nvSpPr>
      <xdr:spPr>
        <a:xfrm>
          <a:off x="1816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1" name="直線コネクタ 100"/>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2"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3" name="直線コネクタ 102"/>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04"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05" name="直線コネクタ 104"/>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06"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07" name="フローチャート: 判断 106"/>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08" name="フローチャート: 判断 107"/>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09" name="フローチャート: 判断 108"/>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0" name="フローチャート: 判断 109"/>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1" name="フローチャート: 判断 110"/>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161051</xdr:rowOff>
    </xdr:from>
    <xdr:to>
      <xdr:col>41</xdr:col>
      <xdr:colOff>101600</xdr:colOff>
      <xdr:row>39</xdr:row>
      <xdr:rowOff>91201</xdr:rowOff>
    </xdr:to>
    <xdr:sp macro="" textlink="">
      <xdr:nvSpPr>
        <xdr:cNvPr id="117" name="楕円 116"/>
        <xdr:cNvSpPr/>
      </xdr:nvSpPr>
      <xdr:spPr>
        <a:xfrm>
          <a:off x="7810500" y="66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56193</xdr:rowOff>
    </xdr:from>
    <xdr:ext cx="534377" cy="259045"/>
    <xdr:sp macro="" textlink="">
      <xdr:nvSpPr>
        <xdr:cNvPr id="118"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19"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20"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21"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107728</xdr:rowOff>
    </xdr:from>
    <xdr:ext cx="534377" cy="259045"/>
    <xdr:sp macro="" textlink="">
      <xdr:nvSpPr>
        <xdr:cNvPr id="122" name="n_3mainValue【道路】&#10;一人当たり延長"/>
        <xdr:cNvSpPr txBox="1"/>
      </xdr:nvSpPr>
      <xdr:spPr>
        <a:xfrm>
          <a:off x="7594111" y="64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48" name="直線コネクタ 147"/>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49"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0" name="直線コネクタ 149"/>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1"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53"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54" name="フローチャート: 判断 153"/>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55" name="フローチャート: 判断 154"/>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56" name="フローチャート: 判断 15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57" name="フローチャート: 判断 156"/>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58" name="フローチャート: 判断 157"/>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158206</xdr:rowOff>
    </xdr:from>
    <xdr:to>
      <xdr:col>10</xdr:col>
      <xdr:colOff>165100</xdr:colOff>
      <xdr:row>60</xdr:row>
      <xdr:rowOff>88356</xdr:rowOff>
    </xdr:to>
    <xdr:sp macro="" textlink="">
      <xdr:nvSpPr>
        <xdr:cNvPr id="164" name="楕円 163"/>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150603</xdr:rowOff>
    </xdr:from>
    <xdr:ext cx="405111" cy="259045"/>
    <xdr:sp macro="" textlink="">
      <xdr:nvSpPr>
        <xdr:cNvPr id="165"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66"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67"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68"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169"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3" name="テキスト ボックス 18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5" name="テキスト ボックス 18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7" name="テキスト ボックス 18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193" name="直線コネクタ 192"/>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194"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195" name="直線コネクタ 194"/>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196"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197" name="直線コネクタ 196"/>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198"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199" name="フローチャート: 判断 198"/>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00" name="フローチャート: 判断 199"/>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01" name="フローチャート: 判断 200"/>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02" name="フローチャート: 判断 201"/>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03" name="フローチャート: 判断 202"/>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164604</xdr:rowOff>
    </xdr:from>
    <xdr:to>
      <xdr:col>41</xdr:col>
      <xdr:colOff>101600</xdr:colOff>
      <xdr:row>61</xdr:row>
      <xdr:rowOff>94754</xdr:rowOff>
    </xdr:to>
    <xdr:sp macro="" textlink="">
      <xdr:nvSpPr>
        <xdr:cNvPr id="209" name="楕円 208"/>
        <xdr:cNvSpPr/>
      </xdr:nvSpPr>
      <xdr:spPr>
        <a:xfrm>
          <a:off x="7810500" y="10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143522</xdr:rowOff>
    </xdr:from>
    <xdr:ext cx="599010" cy="259045"/>
    <xdr:sp macro="" textlink="">
      <xdr:nvSpPr>
        <xdr:cNvPr id="210"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11"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12"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13"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111281</xdr:rowOff>
    </xdr:from>
    <xdr:ext cx="690189" cy="259045"/>
    <xdr:sp macro="" textlink="">
      <xdr:nvSpPr>
        <xdr:cNvPr id="214" name="n_3mainValue【橋りょう・トンネル】&#10;一人当たり有形固定資産（償却資産）額"/>
        <xdr:cNvSpPr txBox="1"/>
      </xdr:nvSpPr>
      <xdr:spPr>
        <a:xfrm>
          <a:off x="7516205" y="10226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40" name="直線コネクタ 239"/>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43"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44" name="直線コネクタ 243"/>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45"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46" name="フローチャート: 判断 245"/>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7" name="フローチャート: 判断 246"/>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48" name="フローチャート: 判断 247"/>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49" name="フローチャート: 判断 248"/>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50" name="フローチャート: 判断 249"/>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93436</xdr:rowOff>
    </xdr:from>
    <xdr:to>
      <xdr:col>10</xdr:col>
      <xdr:colOff>165100</xdr:colOff>
      <xdr:row>81</xdr:row>
      <xdr:rowOff>23586</xdr:rowOff>
    </xdr:to>
    <xdr:sp macro="" textlink="">
      <xdr:nvSpPr>
        <xdr:cNvPr id="256" name="楕円 255"/>
        <xdr:cNvSpPr/>
      </xdr:nvSpPr>
      <xdr:spPr>
        <a:xfrm>
          <a:off x="1968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152779</xdr:rowOff>
    </xdr:from>
    <xdr:ext cx="405111" cy="259045"/>
    <xdr:sp macro="" textlink="">
      <xdr:nvSpPr>
        <xdr:cNvPr id="257"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58"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59"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60"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40113</xdr:rowOff>
    </xdr:from>
    <xdr:ext cx="405111" cy="259045"/>
    <xdr:sp macro="" textlink="">
      <xdr:nvSpPr>
        <xdr:cNvPr id="261" name="n_3mainValue【公営住宅】&#10;有形固定資産減価償却率"/>
        <xdr:cNvSpPr txBox="1"/>
      </xdr:nvSpPr>
      <xdr:spPr>
        <a:xfrm>
          <a:off x="1816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285" name="直線コネクタ 28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8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87" name="直線コネクタ 28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28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289" name="直線コネクタ 28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29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291" name="フローチャート: 判断 29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292" name="フローチャート: 判断 29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293" name="フローチャート: 判断 29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294" name="フローチャート: 判断 29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295" name="フローチャート: 判断 29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166560</xdr:rowOff>
    </xdr:from>
    <xdr:to>
      <xdr:col>41</xdr:col>
      <xdr:colOff>101600</xdr:colOff>
      <xdr:row>84</xdr:row>
      <xdr:rowOff>96710</xdr:rowOff>
    </xdr:to>
    <xdr:sp macro="" textlink="">
      <xdr:nvSpPr>
        <xdr:cNvPr id="301" name="楕円 300"/>
        <xdr:cNvSpPr/>
      </xdr:nvSpPr>
      <xdr:spPr>
        <a:xfrm>
          <a:off x="7810500" y="143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160290</xdr:rowOff>
    </xdr:from>
    <xdr:ext cx="469744" cy="259045"/>
    <xdr:sp macro="" textlink="">
      <xdr:nvSpPr>
        <xdr:cNvPr id="302"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03"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04"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05"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113237</xdr:rowOff>
    </xdr:from>
    <xdr:ext cx="469744" cy="259045"/>
    <xdr:sp macro="" textlink="">
      <xdr:nvSpPr>
        <xdr:cNvPr id="306" name="n_3mainValue【公営住宅】&#10;一人当たり面積"/>
        <xdr:cNvSpPr txBox="1"/>
      </xdr:nvSpPr>
      <xdr:spPr>
        <a:xfrm>
          <a:off x="7626427" y="1417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48" name="直線コネクタ 34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0" name="直線コネクタ 34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5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52" name="直線コネクタ 35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53"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54" name="フローチャート: 判断 35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55" name="フローチャート: 判断 35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56" name="フローチャート: 判断 35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57" name="フローチャート: 判断 35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58" name="フローチャート: 判断 35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46627</xdr:rowOff>
    </xdr:from>
    <xdr:to>
      <xdr:col>72</xdr:col>
      <xdr:colOff>38100</xdr:colOff>
      <xdr:row>37</xdr:row>
      <xdr:rowOff>148227</xdr:rowOff>
    </xdr:to>
    <xdr:sp macro="" textlink="">
      <xdr:nvSpPr>
        <xdr:cNvPr id="364" name="楕円 363"/>
        <xdr:cNvSpPr/>
      </xdr:nvSpPr>
      <xdr:spPr>
        <a:xfrm>
          <a:off x="13652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50454</xdr:rowOff>
    </xdr:from>
    <xdr:ext cx="405111" cy="259045"/>
    <xdr:sp macro="" textlink="">
      <xdr:nvSpPr>
        <xdr:cNvPr id="365"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6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367" name="n_3aveValue【認定こども園・幼稚園・保育所】&#10;有形固定資産減価償却率"/>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368"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164754</xdr:rowOff>
    </xdr:from>
    <xdr:ext cx="405111" cy="259045"/>
    <xdr:sp macro="" textlink="">
      <xdr:nvSpPr>
        <xdr:cNvPr id="369" name="n_3mainValue【認定こども園・幼稚園・保育所】&#10;有形固定資産減価償却率"/>
        <xdr:cNvSpPr txBox="1"/>
      </xdr:nvSpPr>
      <xdr:spPr>
        <a:xfrm>
          <a:off x="13500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0" name="直線コネクタ 3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1" name="テキスト ボックス 3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2" name="直線コネクタ 3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3" name="テキスト ボックス 3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4" name="直線コネクタ 3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5" name="テキスト ボックス 3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6" name="直線コネクタ 3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7" name="テキスト ボックス 3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391" name="直線コネクタ 390"/>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392"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393" name="直線コネクタ 392"/>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394"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395" name="直線コネクタ 394"/>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96"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97" name="フローチャート: 判断 396"/>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398" name="フローチャート: 判断 397"/>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399" name="フローチャート: 判断 398"/>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00" name="フローチャート: 判断 399"/>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01" name="フローチャート: 判断 400"/>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158903</xdr:rowOff>
    </xdr:from>
    <xdr:to>
      <xdr:col>102</xdr:col>
      <xdr:colOff>165100</xdr:colOff>
      <xdr:row>39</xdr:row>
      <xdr:rowOff>89053</xdr:rowOff>
    </xdr:to>
    <xdr:sp macro="" textlink="">
      <xdr:nvSpPr>
        <xdr:cNvPr id="407" name="楕円 406"/>
        <xdr:cNvSpPr/>
      </xdr:nvSpPr>
      <xdr:spPr>
        <a:xfrm>
          <a:off x="19494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120667</xdr:rowOff>
    </xdr:from>
    <xdr:ext cx="469744" cy="259045"/>
    <xdr:sp macro="" textlink="">
      <xdr:nvSpPr>
        <xdr:cNvPr id="408"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09"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10"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11"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105579</xdr:rowOff>
    </xdr:from>
    <xdr:ext cx="469744" cy="259045"/>
    <xdr:sp macro="" textlink="">
      <xdr:nvSpPr>
        <xdr:cNvPr id="412" name="n_3mainValue【認定こども園・幼稚園・保育所】&#10;一人当たり面積"/>
        <xdr:cNvSpPr txBox="1"/>
      </xdr:nvSpPr>
      <xdr:spPr>
        <a:xfrm>
          <a:off x="19310427" y="64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38" name="直線コネクタ 437"/>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39"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40" name="直線コネクタ 439"/>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4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42" name="直線コネクタ 44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43"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44" name="フローチャート: 判断 443"/>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45" name="フローチャート: 判断 444"/>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46" name="フローチャート: 判断 445"/>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47" name="フローチャート: 判断 446"/>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48" name="フローチャート: 判断 447"/>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56969</xdr:rowOff>
    </xdr:from>
    <xdr:to>
      <xdr:col>72</xdr:col>
      <xdr:colOff>38100</xdr:colOff>
      <xdr:row>58</xdr:row>
      <xdr:rowOff>158569</xdr:rowOff>
    </xdr:to>
    <xdr:sp macro="" textlink="">
      <xdr:nvSpPr>
        <xdr:cNvPr id="454" name="楕円 453"/>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80390</xdr:rowOff>
    </xdr:from>
    <xdr:ext cx="405111" cy="259045"/>
    <xdr:sp macro="" textlink="">
      <xdr:nvSpPr>
        <xdr:cNvPr id="455"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456"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457" name="n_3aveValue【学校施設】&#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458"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459"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1" name="テキスト ボックス 4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83" name="直線コネクタ 482"/>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84"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85" name="直線コネクタ 484"/>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86"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87" name="直線コネクタ 486"/>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488"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89" name="フローチャート: 判断 488"/>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490" name="フローチャート: 判断 489"/>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491" name="フローチャート: 判断 490"/>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492" name="フローチャート: 判断 491"/>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493" name="フローチャート: 判断 492"/>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47117</xdr:rowOff>
    </xdr:from>
    <xdr:to>
      <xdr:col>102</xdr:col>
      <xdr:colOff>165100</xdr:colOff>
      <xdr:row>58</xdr:row>
      <xdr:rowOff>148717</xdr:rowOff>
    </xdr:to>
    <xdr:sp macro="" textlink="">
      <xdr:nvSpPr>
        <xdr:cNvPr id="499" name="楕円 498"/>
        <xdr:cNvSpPr/>
      </xdr:nvSpPr>
      <xdr:spPr>
        <a:xfrm>
          <a:off x="19494500" y="99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57231</xdr:rowOff>
    </xdr:from>
    <xdr:ext cx="469744" cy="259045"/>
    <xdr:sp macro="" textlink="">
      <xdr:nvSpPr>
        <xdr:cNvPr id="500"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01"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02"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03"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165244</xdr:rowOff>
    </xdr:from>
    <xdr:ext cx="469744" cy="259045"/>
    <xdr:sp macro="" textlink="">
      <xdr:nvSpPr>
        <xdr:cNvPr id="504" name="n_3mainValue【学校施設】&#10;一人当たり面積"/>
        <xdr:cNvSpPr txBox="1"/>
      </xdr:nvSpPr>
      <xdr:spPr>
        <a:xfrm>
          <a:off x="19310427" y="97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1" name="テキスト ボックス 5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3" name="テキスト ボックス 5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3" name="テキスト ボックス 5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46" name="直線コネクタ 54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8" name="直線コネクタ 5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4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50" name="直線コネクタ 54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551"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52" name="フローチャート: 判断 55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53" name="フローチャート: 判断 55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54" name="フローチャート: 判断 55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55" name="フローチャート: 判断 55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56" name="フローチャート: 判断 55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61323</xdr:rowOff>
    </xdr:from>
    <xdr:to>
      <xdr:col>72</xdr:col>
      <xdr:colOff>38100</xdr:colOff>
      <xdr:row>107</xdr:row>
      <xdr:rowOff>162923</xdr:rowOff>
    </xdr:to>
    <xdr:sp macro="" textlink="">
      <xdr:nvSpPr>
        <xdr:cNvPr id="562" name="楕円 561"/>
        <xdr:cNvSpPr/>
      </xdr:nvSpPr>
      <xdr:spPr>
        <a:xfrm>
          <a:off x="1365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563"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564"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565"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566"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154050</xdr:rowOff>
    </xdr:from>
    <xdr:ext cx="405111" cy="259045"/>
    <xdr:sp macro="" textlink="">
      <xdr:nvSpPr>
        <xdr:cNvPr id="567" name="n_3mainValue【公民館】&#10;有形固定資産減価償却率"/>
        <xdr:cNvSpPr txBox="1"/>
      </xdr:nvSpPr>
      <xdr:spPr>
        <a:xfrm>
          <a:off x="13500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8" name="直線コネクタ 5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9" name="テキスト ボックス 5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0" name="直線コネクタ 5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1" name="テキスト ボックス 5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2" name="直線コネクタ 5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3" name="テキスト ボックス 5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4" name="直線コネクタ 5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5" name="テキスト ボックス 5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6" name="直線コネクタ 5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7" name="テキスト ボックス 5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8" name="直線コネクタ 5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9" name="テキスト ボックス 5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593" name="直線コネクタ 592"/>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594"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595" name="直線コネクタ 594"/>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9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97" name="直線コネクタ 59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598"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599" name="フローチャート: 判断 598"/>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00" name="フローチャート: 判断 599"/>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01" name="フローチャート: 判断 60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02" name="フローチャート: 判断 601"/>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03" name="フローチャート: 判断 602"/>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61323</xdr:rowOff>
    </xdr:from>
    <xdr:to>
      <xdr:col>102</xdr:col>
      <xdr:colOff>165100</xdr:colOff>
      <xdr:row>108</xdr:row>
      <xdr:rowOff>162923</xdr:rowOff>
    </xdr:to>
    <xdr:sp macro="" textlink="">
      <xdr:nvSpPr>
        <xdr:cNvPr id="609" name="楕円 608"/>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610"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11"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12"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13"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614" name="n_3mainValue【公民館】&#10;一人当たり面積"/>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（全てのストック情報について現在精査中）</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については類似団体平均とほぼ同水準と考える。また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についても、全国平均・県平均と同水準と考える。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については、八ッ場ダム関連事業により建替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を行ったため、各平均よりも大きく下回っている。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年度に用途廃止を行い、複合的な機能を持つ施設に代替えを行った。</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64</xdr:row>
      <xdr:rowOff>25400</xdr:rowOff>
    </xdr:from>
    <xdr:to>
      <xdr:col>10</xdr:col>
      <xdr:colOff>165100</xdr:colOff>
      <xdr:row>64</xdr:row>
      <xdr:rowOff>127000</xdr:rowOff>
    </xdr:to>
    <xdr:sp macro="" textlink="">
      <xdr:nvSpPr>
        <xdr:cNvPr id="89" name="楕円 88"/>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2557</xdr:rowOff>
    </xdr:from>
    <xdr:ext cx="405111" cy="259045"/>
    <xdr:sp macro="" textlink="">
      <xdr:nvSpPr>
        <xdr:cNvPr id="90"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1"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2"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93"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94"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8" name="テキスト ボックス 10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0" name="テキスト ボックス 10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2" name="テキスト ボックス 11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16" name="直線コネクタ 11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1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18" name="直線コネクタ 11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1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0" name="直線コネクタ 11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2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22" name="フローチャート: 判断 12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23" name="フローチャート: 判断 12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24" name="フローチャート: 判断 12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25" name="フローチャート: 判断 12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26" name="フローチャート: 判断 12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124308</xdr:rowOff>
    </xdr:from>
    <xdr:to>
      <xdr:col>41</xdr:col>
      <xdr:colOff>101600</xdr:colOff>
      <xdr:row>63</xdr:row>
      <xdr:rowOff>54458</xdr:rowOff>
    </xdr:to>
    <xdr:sp macro="" textlink="">
      <xdr:nvSpPr>
        <xdr:cNvPr id="132" name="楕円 131"/>
        <xdr:cNvSpPr/>
      </xdr:nvSpPr>
      <xdr:spPr>
        <a:xfrm>
          <a:off x="7810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121276</xdr:rowOff>
    </xdr:from>
    <xdr:ext cx="469744" cy="259045"/>
    <xdr:sp macro="" textlink="">
      <xdr:nvSpPr>
        <xdr:cNvPr id="133"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34"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35"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36"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45585</xdr:rowOff>
    </xdr:from>
    <xdr:ext cx="469744" cy="259045"/>
    <xdr:sp macro="" textlink="">
      <xdr:nvSpPr>
        <xdr:cNvPr id="137" name="n_3mainValue【体育館・プール】&#10;一人当たり面積"/>
        <xdr:cNvSpPr txBox="1"/>
      </xdr:nvSpPr>
      <xdr:spPr>
        <a:xfrm>
          <a:off x="7626427" y="108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8" name="テキスト ボックス 1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0" name="テキスト ボックス 1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0" name="テキスト ボックス 1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62" name="直線コネクタ 161"/>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4" name="直線コネクタ 16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65"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66" name="直線コネクタ 165"/>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67"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68" name="フローチャート: 判断 16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69" name="フローチャート: 判断 168"/>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70" name="フローチャート: 判断 169"/>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71" name="フローチャート: 判断 170"/>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72" name="フローチャート: 判断 171"/>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101600</xdr:rowOff>
    </xdr:from>
    <xdr:to>
      <xdr:col>10</xdr:col>
      <xdr:colOff>165100</xdr:colOff>
      <xdr:row>82</xdr:row>
      <xdr:rowOff>31750</xdr:rowOff>
    </xdr:to>
    <xdr:sp macro="" textlink="">
      <xdr:nvSpPr>
        <xdr:cNvPr id="178" name="楕円 177"/>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179"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180"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181" name="n_3aveValue【福祉施設】&#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182"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183" name="n_3mainValue【福祉施設】&#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4" name="直線コネクタ 1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5" name="テキスト ボックス 1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6" name="直線コネクタ 1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7" name="テキスト ボックス 1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8" name="直線コネクタ 1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9" name="テキスト ボックス 1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0" name="直線コネクタ 1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1" name="テキスト ボックス 2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2" name="直線コネクタ 2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3" name="テキスト ボックス 2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07" name="直線コネクタ 206"/>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08"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09" name="直線コネクタ 208"/>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10"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11" name="直線コネクタ 210"/>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12"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13" name="フローチャート: 判断 212"/>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14" name="フローチャート: 判断 213"/>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15" name="フローチャート: 判断 214"/>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16" name="フローチャート: 判断 215"/>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17" name="フローチャート: 判断 216"/>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70358</xdr:rowOff>
    </xdr:from>
    <xdr:to>
      <xdr:col>41</xdr:col>
      <xdr:colOff>101600</xdr:colOff>
      <xdr:row>86</xdr:row>
      <xdr:rowOff>508</xdr:rowOff>
    </xdr:to>
    <xdr:sp macro="" textlink="">
      <xdr:nvSpPr>
        <xdr:cNvPr id="223" name="楕円 222"/>
        <xdr:cNvSpPr/>
      </xdr:nvSpPr>
      <xdr:spPr>
        <a:xfrm>
          <a:off x="7810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224"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25"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26"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27"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163085</xdr:rowOff>
    </xdr:from>
    <xdr:ext cx="469744" cy="259045"/>
    <xdr:sp macro="" textlink="">
      <xdr:nvSpPr>
        <xdr:cNvPr id="228" name="n_3mainValue【福祉施設】&#10;一人当たり面積"/>
        <xdr:cNvSpPr txBox="1"/>
      </xdr:nvSpPr>
      <xdr:spPr>
        <a:xfrm>
          <a:off x="7626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7" name="テキスト ボックス 2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88" name="直線コネクタ 2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89" name="テキスト ボックス 28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0" name="直線コネクタ 2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1" name="テキスト ボックス 2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2" name="直線コネクタ 2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3" name="テキスト ボックス 2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4" name="直線コネクタ 2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5" name="テキスト ボックス 2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6" name="直線コネクタ 2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7" name="テキスト ボックス 2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8" name="直線コネクタ 2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99" name="テキスト ボックス 29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0" name="直線コネクタ 2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302" name="直線コネクタ 301"/>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4" name="直線コネクタ 30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05"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06" name="直線コネクタ 305"/>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307"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308" name="フローチャート: 判断 307"/>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09" name="フローチャート: 判断 308"/>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310" name="フローチャート: 判断 309"/>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311" name="フローチャート: 判断 310"/>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312" name="フローチャート: 判断 311"/>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3" name="テキスト ボックス 3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101600</xdr:rowOff>
    </xdr:from>
    <xdr:to>
      <xdr:col>72</xdr:col>
      <xdr:colOff>38100</xdr:colOff>
      <xdr:row>84</xdr:row>
      <xdr:rowOff>31750</xdr:rowOff>
    </xdr:to>
    <xdr:sp macro="" textlink="">
      <xdr:nvSpPr>
        <xdr:cNvPr id="318" name="楕円 317"/>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82566</xdr:rowOff>
    </xdr:from>
    <xdr:ext cx="405111" cy="259045"/>
    <xdr:sp macro="" textlink="">
      <xdr:nvSpPr>
        <xdr:cNvPr id="319"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320"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321"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322"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323" name="n_3mainValue【消防施設】&#10;有形固定資産減価償却率"/>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4" name="正方形/長方形 3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5" name="正方形/長方形 3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6" name="正方形/長方形 3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7" name="正方形/長方形 3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8" name="正方形/長方形 3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9" name="正方形/長方形 3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0" name="正方形/長方形 3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1" name="正方形/長方形 3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2" name="テキスト ボックス 3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3" name="直線コネクタ 3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34" name="直線コネクタ 3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35" name="テキスト ボックス 3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36" name="直線コネクタ 3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37" name="テキスト ボックス 3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38" name="直線コネクタ 3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39" name="テキスト ボックス 3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40" name="直線コネクタ 3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41" name="テキスト ボックス 3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2" name="直線コネクタ 3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3" name="テキスト ボックス 3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44" name="直線コネクタ 3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45" name="テキスト ボックス 3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6" name="直線コネクタ 3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7" name="テキスト ボックス 3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349" name="直線コネクタ 348"/>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350"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351" name="直線コネクタ 350"/>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352"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353" name="直線コネクタ 352"/>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354"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355" name="フローチャート: 判断 35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356" name="フローチャート: 判断 355"/>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357" name="フローチャート: 判断 35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358" name="フローチャート: 判断 357"/>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359" name="フローチャート: 判断 358"/>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0" name="テキスト ボックス 3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1" name="テキスト ボックス 3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2" name="テキスト ボックス 3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3" name="テキスト ボックス 3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4" name="テキスト ボックス 3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82006</xdr:rowOff>
    </xdr:from>
    <xdr:to>
      <xdr:col>102</xdr:col>
      <xdr:colOff>165100</xdr:colOff>
      <xdr:row>87</xdr:row>
      <xdr:rowOff>12156</xdr:rowOff>
    </xdr:to>
    <xdr:sp macro="" textlink="">
      <xdr:nvSpPr>
        <xdr:cNvPr id="365" name="楕円 364"/>
        <xdr:cNvSpPr/>
      </xdr:nvSpPr>
      <xdr:spPr>
        <a:xfrm>
          <a:off x="19494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366"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367"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368"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369"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3283</xdr:rowOff>
    </xdr:from>
    <xdr:ext cx="469744" cy="259045"/>
    <xdr:sp macro="" textlink="">
      <xdr:nvSpPr>
        <xdr:cNvPr id="370" name="n_3mainValue【消防施設】&#10;一人当たり面積"/>
        <xdr:cNvSpPr txBox="1"/>
      </xdr:nvSpPr>
      <xdr:spPr>
        <a:xfrm>
          <a:off x="19310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1" name="テキスト ボックス 3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2" name="直線コネクタ 3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83" name="テキスト ボックス 38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4" name="直線コネクタ 3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5" name="テキスト ボックス 3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6" name="直線コネクタ 3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7" name="テキスト ボックス 3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8" name="直線コネクタ 3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9" name="テキスト ボックス 3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0" name="直線コネクタ 3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91" name="テキスト ボックス 3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2" name="直線コネクタ 3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93" name="テキスト ボックス 39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395" name="直線コネクタ 394"/>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396"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397" name="直線コネクタ 39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398"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399" name="直線コネクタ 398"/>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0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01" name="フローチャート: 判断 40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02" name="フローチャート: 判断 40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403" name="フローチャート: 判断 402"/>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404" name="フローチャート: 判断 403"/>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405" name="フローチャート: 判断 404"/>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168275</xdr:rowOff>
    </xdr:from>
    <xdr:to>
      <xdr:col>72</xdr:col>
      <xdr:colOff>38100</xdr:colOff>
      <xdr:row>108</xdr:row>
      <xdr:rowOff>98425</xdr:rowOff>
    </xdr:to>
    <xdr:sp macro="" textlink="">
      <xdr:nvSpPr>
        <xdr:cNvPr id="411" name="楕円 410"/>
        <xdr:cNvSpPr/>
      </xdr:nvSpPr>
      <xdr:spPr>
        <a:xfrm>
          <a:off x="1365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412"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413"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414"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415"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89552</xdr:rowOff>
    </xdr:from>
    <xdr:ext cx="405111" cy="259045"/>
    <xdr:sp macro="" textlink="">
      <xdr:nvSpPr>
        <xdr:cNvPr id="416" name="n_3mainValue【庁舎】&#10;有形固定資産減価償却率"/>
        <xdr:cNvSpPr txBox="1"/>
      </xdr:nvSpPr>
      <xdr:spPr>
        <a:xfrm>
          <a:off x="13500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7" name="正方形/長方形 4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4" name="正方形/長方形 4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440" name="直線コネクタ 439"/>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441"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442" name="直線コネクタ 441"/>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443"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444" name="直線コネクタ 443"/>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445"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446" name="フローチャート: 判断 445"/>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447" name="フローチャート: 判断 446"/>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448" name="フローチャート: 判断 447"/>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449" name="フローチャート: 判断 44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450" name="フローチャート: 判断 449"/>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1" name="テキスト ボックス 4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2" name="テキスト ボックス 4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3" name="テキスト ボックス 4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4" name="テキスト ボックス 4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5" name="テキスト ボックス 4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10161</xdr:rowOff>
    </xdr:from>
    <xdr:to>
      <xdr:col>102</xdr:col>
      <xdr:colOff>165100</xdr:colOff>
      <xdr:row>107</xdr:row>
      <xdr:rowOff>111761</xdr:rowOff>
    </xdr:to>
    <xdr:sp macro="" textlink="">
      <xdr:nvSpPr>
        <xdr:cNvPr id="456" name="楕円 455"/>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67327</xdr:rowOff>
    </xdr:from>
    <xdr:ext cx="469744" cy="259045"/>
    <xdr:sp macro="" textlink="">
      <xdr:nvSpPr>
        <xdr:cNvPr id="457"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45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45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460"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461" name="n_3mainValue【庁舎】&#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（全てのストック情報について現在精査中）</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については、類似団体平均とほぼ同水準である。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においては、資産計上算定時大きな更新等未計上となっており、高い率をなっている。耐震化等長寿命化の対策も既に行っており、今後も適切な管理に努めたい。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においては、類似団体平均より約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ポイント高くなっているが、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年度に建替等を行った。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年度に建替を行った。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昨年度と同じ数値の</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昨年度と比較し、需要額・収入額ともに大きな変化がなかった。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今後も地方税が増加することが見込まれ、指数は上昇すると考えられるが、歳出削減も図りつつ財政基盤の強化に努める。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昨年度と同じ数値の</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昨年度と比較し、経常的支出・収入ともに大きな変化がなかった。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地方税が増加することが見込まれ、収入構造が大きく変化すると思われ、また大型の公共事業（八ッ場ダム建設及び関連事業）が完了と共に、事務量が平準化されることを契機に経常支出の見直しを図り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90170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89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90170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78105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8311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29845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ふるさと応援寄附金事業額減少・庁舎整備事業が前年度に完了したため、物件費が減少した。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事務の効率化、システムの共同調達、事務量と職員数の適正なバランスにより削減を図りたい。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14951</xdr:rowOff>
    </xdr:from>
    <xdr:to>
      <xdr:col>23</xdr:col>
      <xdr:colOff>133350</xdr:colOff>
      <xdr:row>85</xdr:row>
      <xdr:rowOff>103377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4588201"/>
          <a:ext cx="838200" cy="8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92901</xdr:rowOff>
    </xdr:from>
    <xdr:to>
      <xdr:col>19</xdr:col>
      <xdr:colOff>133350</xdr:colOff>
      <xdr:row>85</xdr:row>
      <xdr:rowOff>103377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494701"/>
          <a:ext cx="8890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55975</xdr:rowOff>
    </xdr:from>
    <xdr:to>
      <xdr:col>15</xdr:col>
      <xdr:colOff>82550</xdr:colOff>
      <xdr:row>84</xdr:row>
      <xdr:rowOff>92901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457775"/>
          <a:ext cx="889000" cy="3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54004</xdr:rowOff>
    </xdr:from>
    <xdr:to>
      <xdr:col>11</xdr:col>
      <xdr:colOff>31750</xdr:colOff>
      <xdr:row>84</xdr:row>
      <xdr:rowOff>55975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45580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135601</xdr:rowOff>
    </xdr:from>
    <xdr:to>
      <xdr:col>23</xdr:col>
      <xdr:colOff>184150</xdr:colOff>
      <xdr:row>85</xdr:row>
      <xdr:rowOff>65751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107678</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50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52577</xdr:rowOff>
    </xdr:from>
    <xdr:to>
      <xdr:col>19</xdr:col>
      <xdr:colOff>184150</xdr:colOff>
      <xdr:row>85</xdr:row>
      <xdr:rowOff>154177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6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138954</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7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42101</xdr:rowOff>
    </xdr:from>
    <xdr:to>
      <xdr:col>15</xdr:col>
      <xdr:colOff>133350</xdr:colOff>
      <xdr:row>84</xdr:row>
      <xdr:rowOff>143701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128478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53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5175</xdr:rowOff>
    </xdr:from>
    <xdr:to>
      <xdr:col>11</xdr:col>
      <xdr:colOff>82550</xdr:colOff>
      <xdr:row>84</xdr:row>
      <xdr:rowOff>106775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4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91552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49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3204</xdr:rowOff>
    </xdr:from>
    <xdr:to>
      <xdr:col>7</xdr:col>
      <xdr:colOff>31750</xdr:colOff>
      <xdr:row>84</xdr:row>
      <xdr:rowOff>104804</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4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89581</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4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全体の職員が少なく、また職員構成・年代別が歪んでいるため、結果として高い数値となってしまう。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国の制度や人事院勧告に準拠した適切な給与水準となるよう努めたい。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114905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1910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103414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0990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23888</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131432</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4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144538</xdr:rowOff>
    </xdr:from>
    <xdr:to>
      <xdr:col>64</xdr:col>
      <xdr:colOff>152400</xdr:colOff>
      <xdr:row>89</xdr:row>
      <xdr:rowOff>74688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59465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大型の公共事業（八ッ場ダム関連事業）により、職員数の維持が必要である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が、事業完了時には事務量が平準化となるため見直しを図り、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より適正な職員数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167386</xdr:rowOff>
    </xdr:from>
    <xdr:to>
      <xdr:col>81</xdr:col>
      <xdr:colOff>44450</xdr:colOff>
      <xdr:row>64</xdr:row>
      <xdr:rowOff>16849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968736"/>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80518</xdr:rowOff>
    </xdr:from>
    <xdr:to>
      <xdr:col>77</xdr:col>
      <xdr:colOff>44450</xdr:colOff>
      <xdr:row>63</xdr:row>
      <xdr:rowOff>167386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88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68453</xdr:rowOff>
    </xdr:from>
    <xdr:to>
      <xdr:col>72</xdr:col>
      <xdr:colOff>203200</xdr:colOff>
      <xdr:row>63</xdr:row>
      <xdr:rowOff>80518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8698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51562</xdr:rowOff>
    </xdr:from>
    <xdr:to>
      <xdr:col>68</xdr:col>
      <xdr:colOff>152400</xdr:colOff>
      <xdr:row>63</xdr:row>
      <xdr:rowOff>68453</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8529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137499</xdr:rowOff>
    </xdr:from>
    <xdr:to>
      <xdr:col>81</xdr:col>
      <xdr:colOff>95250</xdr:colOff>
      <xdr:row>64</xdr:row>
      <xdr:rowOff>67649</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109576</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1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116586</xdr:rowOff>
    </xdr:from>
    <xdr:to>
      <xdr:col>77</xdr:col>
      <xdr:colOff>95250</xdr:colOff>
      <xdr:row>64</xdr:row>
      <xdr:rowOff>46736</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31513</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29718</xdr:rowOff>
    </xdr:from>
    <xdr:to>
      <xdr:col>73</xdr:col>
      <xdr:colOff>44450</xdr:colOff>
      <xdr:row>63</xdr:row>
      <xdr:rowOff>131318</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17653</xdr:rowOff>
    </xdr:from>
    <xdr:to>
      <xdr:col>68</xdr:col>
      <xdr:colOff>203200</xdr:colOff>
      <xdr:row>63</xdr:row>
      <xdr:rowOff>119253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104030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762</xdr:rowOff>
    </xdr:from>
    <xdr:to>
      <xdr:col>64</xdr:col>
      <xdr:colOff>152400</xdr:colOff>
      <xdr:row>63</xdr:row>
      <xdr:rowOff>102362</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87139</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新庁舎建設事業による起債償還開始により上昇した。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今後も、防災無線デジタル化による償還が予定されるため上昇が見込まれる。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世代間負担の公平化と公債費負担の平準化の観点から、適切な地方債発行を今後も図る。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102870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9206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62654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872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14394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年度より数値計上はない。</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世代間の負担の公平化、財政負担の平準化の観点から、今後も基金と公債費のバランスに重視していきたい。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類似団体平均や全国平均と比較し、ほぼ同水準である。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今後も適正な水準を維持する。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18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135399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117111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ポイント高いが、昨年度との比較では、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ポイント減少し、類似団体、全国平均と同水準である。今後も経費見直しを図るとともに、事業及び施設の見直しにより抑制に努めたい。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161290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29845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7330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29845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7330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161290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670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150495</xdr:rowOff>
    </xdr:from>
    <xdr:to>
      <xdr:col>74</xdr:col>
      <xdr:colOff>31750</xdr:colOff>
      <xdr:row>16</xdr:row>
      <xdr:rowOff>80645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65422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充当財源の減額により、比率が増加し、類似団体平均とほぼ同水準となった。扶助費は、住民の生活に直接つながるサービスであるため、過小・過多にならないよう努める。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1815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3987800" y="9581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151493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439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9978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9978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類似団体平均や全国平均等を下回っている。その他経費に含まれる主なものは、繰出金である。各特別会計は、健全な運営に努めると同時に、受益者負担等を考慮して、普通会計繰出金の抑制に努める。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161290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5671800" y="9581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170434</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4782800" y="9591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8128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8128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004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119634</xdr:rowOff>
    </xdr:from>
    <xdr:to>
      <xdr:col>65</xdr:col>
      <xdr:colOff>53975</xdr:colOff>
      <xdr:row>56</xdr:row>
      <xdr:rowOff>49784</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59961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類似団体平均、全国平均、群馬県平均すべてにおいて高い水準にある。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衛生、医療、福祉業務関係等への組合・協議会への負担金が要因である。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58420</xdr:rowOff>
    </xdr:from>
    <xdr:to>
      <xdr:col>82</xdr:col>
      <xdr:colOff>107950</xdr:colOff>
      <xdr:row>40</xdr:row>
      <xdr:rowOff>72136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5671800" y="69164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72136</xdr:rowOff>
    </xdr:from>
    <xdr:to>
      <xdr:col>78</xdr:col>
      <xdr:colOff>69850</xdr:colOff>
      <xdr:row>40</xdr:row>
      <xdr:rowOff>72136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930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44704</xdr:rowOff>
    </xdr:from>
    <xdr:to>
      <xdr:col>73</xdr:col>
      <xdr:colOff>180975</xdr:colOff>
      <xdr:row>40</xdr:row>
      <xdr:rowOff>72136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xdr:rowOff>
    </xdr:from>
    <xdr:to>
      <xdr:col>69</xdr:col>
      <xdr:colOff>92075</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004800" y="6866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xdr:rowOff>
    </xdr:from>
    <xdr:to>
      <xdr:col>82</xdr:col>
      <xdr:colOff>158750</xdr:colOff>
      <xdr:row>40</xdr:row>
      <xdr:rowOff>109220</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87647</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21336</xdr:rowOff>
    </xdr:from>
    <xdr:to>
      <xdr:col>78</xdr:col>
      <xdr:colOff>120650</xdr:colOff>
      <xdr:row>40</xdr:row>
      <xdr:rowOff>122936</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107713</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21336</xdr:rowOff>
    </xdr:from>
    <xdr:to>
      <xdr:col>74</xdr:col>
      <xdr:colOff>31750</xdr:colOff>
      <xdr:row>40</xdr:row>
      <xdr:rowOff>122936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107713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165354</xdr:rowOff>
    </xdr:from>
    <xdr:to>
      <xdr:col>69</xdr:col>
      <xdr:colOff>142875</xdr:colOff>
      <xdr:row>40</xdr:row>
      <xdr:rowOff>95504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80281</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起債事業の抑制により、類似団体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今後、新庁舎建設事業等の起債により、上昇すると考えられるが、</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世代間負担の公平化と公債費負担の平準化の観点から、適切な地方債発行を今後も図る。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66040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2920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66040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77470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157480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2936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31767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起債事業の抑制により、類似団体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適切な起債等、適正なバランスに努める。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165100</xdr:rowOff>
    </xdr:from>
    <xdr:to>
      <xdr:col>82</xdr:col>
      <xdr:colOff>107950</xdr:colOff>
      <xdr:row>79</xdr:row>
      <xdr:rowOff>168911</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709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79</xdr:row>
      <xdr:rowOff>168911</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96520</xdr:rowOff>
    </xdr:from>
    <xdr:to>
      <xdr:col>73</xdr:col>
      <xdr:colOff>180975</xdr:colOff>
      <xdr:row>79</xdr:row>
      <xdr:rowOff>153670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641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96520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5077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114300</xdr:rowOff>
    </xdr:from>
    <xdr:to>
      <xdr:col>82</xdr:col>
      <xdr:colOff>158750</xdr:colOff>
      <xdr:row>80</xdr:row>
      <xdr:rowOff>44450</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86377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45720</xdr:rowOff>
    </xdr:from>
    <xdr:to>
      <xdr:col>69</xdr:col>
      <xdr:colOff>142875</xdr:colOff>
      <xdr:row>79</xdr:row>
      <xdr:rowOff>147320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132097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6083</xdr:rowOff>
    </xdr:from>
    <xdr:to>
      <xdr:col>29</xdr:col>
      <xdr:colOff>127000</xdr:colOff>
      <xdr:row>15</xdr:row>
      <xdr:rowOff>86294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625458"/>
          <a:ext cx="647700" cy="8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86294</xdr:rowOff>
    </xdr:from>
    <xdr:to>
      <xdr:col>26</xdr:col>
      <xdr:colOff>50800</xdr:colOff>
      <xdr:row>15</xdr:row>
      <xdr:rowOff>113132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705669"/>
          <a:ext cx="698500" cy="2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113132</xdr:rowOff>
    </xdr:from>
    <xdr:to>
      <xdr:col>22</xdr:col>
      <xdr:colOff>114300</xdr:colOff>
      <xdr:row>16</xdr:row>
      <xdr:rowOff>32509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32507"/>
          <a:ext cx="698500" cy="9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32509</xdr:rowOff>
    </xdr:from>
    <xdr:to>
      <xdr:col>18</xdr:col>
      <xdr:colOff>177800</xdr:colOff>
      <xdr:row>16</xdr:row>
      <xdr:rowOff>41571</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823334"/>
          <a:ext cx="698500" cy="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126733</xdr:rowOff>
    </xdr:from>
    <xdr:to>
      <xdr:col>29</xdr:col>
      <xdr:colOff>177800</xdr:colOff>
      <xdr:row>15</xdr:row>
      <xdr:rowOff>56883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57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143260</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4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35494</xdr:rowOff>
    </xdr:from>
    <xdr:to>
      <xdr:col>26</xdr:col>
      <xdr:colOff>101600</xdr:colOff>
      <xdr:row>15</xdr:row>
      <xdr:rowOff>137094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65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147271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4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62332</xdr:rowOff>
    </xdr:from>
    <xdr:to>
      <xdr:col>22</xdr:col>
      <xdr:colOff>165100</xdr:colOff>
      <xdr:row>15</xdr:row>
      <xdr:rowOff>163932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2659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153159</xdr:rowOff>
    </xdr:from>
    <xdr:to>
      <xdr:col>19</xdr:col>
      <xdr:colOff>38100</xdr:colOff>
      <xdr:row>16</xdr:row>
      <xdr:rowOff>83309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7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93486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162221</xdr:rowOff>
    </xdr:from>
    <xdr:to>
      <xdr:col>15</xdr:col>
      <xdr:colOff>101600</xdr:colOff>
      <xdr:row>16</xdr:row>
      <xdr:rowOff>92371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7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102548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55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311186</xdr:rowOff>
    </xdr:from>
    <xdr:to>
      <xdr:col>29</xdr:col>
      <xdr:colOff>127000</xdr:colOff>
      <xdr:row>35</xdr:row>
      <xdr:rowOff>324445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921536"/>
          <a:ext cx="6477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324445</xdr:rowOff>
    </xdr:from>
    <xdr:to>
      <xdr:col>26</xdr:col>
      <xdr:colOff>50800</xdr:colOff>
      <xdr:row>36</xdr:row>
      <xdr:rowOff>30678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934795"/>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30678</xdr:rowOff>
    </xdr:from>
    <xdr:to>
      <xdr:col>22</xdr:col>
      <xdr:colOff>114300</xdr:colOff>
      <xdr:row>36</xdr:row>
      <xdr:rowOff>110165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983928"/>
          <a:ext cx="698500" cy="7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110165</xdr:rowOff>
    </xdr:from>
    <xdr:to>
      <xdr:col>18</xdr:col>
      <xdr:colOff>177800</xdr:colOff>
      <xdr:row>36</xdr:row>
      <xdr:rowOff>112516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063415"/>
          <a:ext cx="698500" cy="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260386</xdr:rowOff>
    </xdr:from>
    <xdr:to>
      <xdr:col>29</xdr:col>
      <xdr:colOff>177800</xdr:colOff>
      <xdr:row>36</xdr:row>
      <xdr:rowOff>19086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87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105463</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71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273645</xdr:rowOff>
    </xdr:from>
    <xdr:to>
      <xdr:col>26</xdr:col>
      <xdr:colOff>101600</xdr:colOff>
      <xdr:row>36</xdr:row>
      <xdr:rowOff>32345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8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42522</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52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322778</xdr:rowOff>
    </xdr:from>
    <xdr:to>
      <xdr:col>22</xdr:col>
      <xdr:colOff>165100</xdr:colOff>
      <xdr:row>36</xdr:row>
      <xdr:rowOff>81478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3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91655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7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59365</xdr:rowOff>
    </xdr:from>
    <xdr:to>
      <xdr:col>19</xdr:col>
      <xdr:colOff>38100</xdr:colOff>
      <xdr:row>36</xdr:row>
      <xdr:rowOff>160965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1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171142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7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61716</xdr:rowOff>
    </xdr:from>
    <xdr:to>
      <xdr:col>15</xdr:col>
      <xdr:colOff>101600</xdr:colOff>
      <xdr:row>36</xdr:row>
      <xdr:rowOff>163316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1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173493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7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118288</xdr:rowOff>
    </xdr:from>
    <xdr:to>
      <xdr:col>24</xdr:col>
      <xdr:colOff>63500</xdr:colOff>
      <xdr:row>35</xdr:row>
      <xdr:rowOff>14623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947588"/>
          <a:ext cx="8382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14623</xdr:rowOff>
    </xdr:from>
    <xdr:to>
      <xdr:col>19</xdr:col>
      <xdr:colOff>177800</xdr:colOff>
      <xdr:row>35</xdr:row>
      <xdr:rowOff>45832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015373"/>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45832</xdr:rowOff>
    </xdr:from>
    <xdr:to>
      <xdr:col>15</xdr:col>
      <xdr:colOff>50800</xdr:colOff>
      <xdr:row>35</xdr:row>
      <xdr:rowOff>82985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046582"/>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82985</xdr:rowOff>
    </xdr:from>
    <xdr:to>
      <xdr:col>10</xdr:col>
      <xdr:colOff>114300</xdr:colOff>
      <xdr:row>35</xdr:row>
      <xdr:rowOff>85489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8373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67488</xdr:rowOff>
    </xdr:from>
    <xdr:to>
      <xdr:col>24</xdr:col>
      <xdr:colOff>114300</xdr:colOff>
      <xdr:row>34</xdr:row>
      <xdr:rowOff>169088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8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90365</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7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135273</xdr:rowOff>
    </xdr:from>
    <xdr:to>
      <xdr:col>20</xdr:col>
      <xdr:colOff>38100</xdr:colOff>
      <xdr:row>35</xdr:row>
      <xdr:rowOff>65423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81950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73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166482</xdr:rowOff>
    </xdr:from>
    <xdr:to>
      <xdr:col>15</xdr:col>
      <xdr:colOff>101600</xdr:colOff>
      <xdr:row>35</xdr:row>
      <xdr:rowOff>96632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9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113159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77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32185</xdr:rowOff>
    </xdr:from>
    <xdr:to>
      <xdr:col>10</xdr:col>
      <xdr:colOff>165100</xdr:colOff>
      <xdr:row>35</xdr:row>
      <xdr:rowOff>133785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150312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8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34689</xdr:rowOff>
    </xdr:from>
    <xdr:to>
      <xdr:col>6</xdr:col>
      <xdr:colOff>38100</xdr:colOff>
      <xdr:row>35</xdr:row>
      <xdr:rowOff>136289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152816</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81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3222</xdr:rowOff>
    </xdr:from>
    <xdr:to>
      <xdr:col>24</xdr:col>
      <xdr:colOff>63500</xdr:colOff>
      <xdr:row>54</xdr:row>
      <xdr:rowOff>140295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261522"/>
          <a:ext cx="838200" cy="1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3222</xdr:rowOff>
    </xdr:from>
    <xdr:to>
      <xdr:col>19</xdr:col>
      <xdr:colOff>177800</xdr:colOff>
      <xdr:row>55</xdr:row>
      <xdr:rowOff>29218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261522"/>
          <a:ext cx="889000" cy="1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29218</xdr:rowOff>
    </xdr:from>
    <xdr:to>
      <xdr:col>15</xdr:col>
      <xdr:colOff>50800</xdr:colOff>
      <xdr:row>55</xdr:row>
      <xdr:rowOff>53093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458968"/>
          <a:ext cx="8890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53093</xdr:rowOff>
    </xdr:from>
    <xdr:to>
      <xdr:col>10</xdr:col>
      <xdr:colOff>114300</xdr:colOff>
      <xdr:row>55</xdr:row>
      <xdr:rowOff>78166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482843"/>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89495</xdr:rowOff>
    </xdr:from>
    <xdr:to>
      <xdr:col>24</xdr:col>
      <xdr:colOff>114300</xdr:colOff>
      <xdr:row>55</xdr:row>
      <xdr:rowOff>19645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3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112372</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1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123872</xdr:rowOff>
    </xdr:from>
    <xdr:to>
      <xdr:col>20</xdr:col>
      <xdr:colOff>38100</xdr:colOff>
      <xdr:row>54</xdr:row>
      <xdr:rowOff>54022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2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70549</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898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149868</xdr:rowOff>
    </xdr:from>
    <xdr:to>
      <xdr:col>15</xdr:col>
      <xdr:colOff>101600</xdr:colOff>
      <xdr:row>55</xdr:row>
      <xdr:rowOff>80018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4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96545</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18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2293</xdr:rowOff>
    </xdr:from>
    <xdr:to>
      <xdr:col>10</xdr:col>
      <xdr:colOff>165100</xdr:colOff>
      <xdr:row>55</xdr:row>
      <xdr:rowOff>103893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4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120420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2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27366</xdr:rowOff>
    </xdr:from>
    <xdr:to>
      <xdr:col>6</xdr:col>
      <xdr:colOff>38100</xdr:colOff>
      <xdr:row>55</xdr:row>
      <xdr:rowOff>128966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4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145493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23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94551</xdr:rowOff>
    </xdr:from>
    <xdr:to>
      <xdr:col>24</xdr:col>
      <xdr:colOff>63500</xdr:colOff>
      <xdr:row>76</xdr:row>
      <xdr:rowOff>127736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124751"/>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94551</xdr:rowOff>
    </xdr:from>
    <xdr:to>
      <xdr:col>19</xdr:col>
      <xdr:colOff>177800</xdr:colOff>
      <xdr:row>76</xdr:row>
      <xdr:rowOff>108038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12475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32525</xdr:rowOff>
    </xdr:from>
    <xdr:to>
      <xdr:col>15</xdr:col>
      <xdr:colOff>50800</xdr:colOff>
      <xdr:row>76</xdr:row>
      <xdr:rowOff>108038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062725"/>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8522</xdr:rowOff>
    </xdr:from>
    <xdr:to>
      <xdr:col>10</xdr:col>
      <xdr:colOff>114300</xdr:colOff>
      <xdr:row>76</xdr:row>
      <xdr:rowOff>32525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2867272"/>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76936</xdr:rowOff>
    </xdr:from>
    <xdr:to>
      <xdr:col>24</xdr:col>
      <xdr:colOff>114300</xdr:colOff>
      <xdr:row>77</xdr:row>
      <xdr:rowOff>7086</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99813</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43751</xdr:rowOff>
    </xdr:from>
    <xdr:to>
      <xdr:col>20</xdr:col>
      <xdr:colOff>38100</xdr:colOff>
      <xdr:row>76</xdr:row>
      <xdr:rowOff>145351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0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161879</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28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57238</xdr:rowOff>
    </xdr:from>
    <xdr:to>
      <xdr:col>15</xdr:col>
      <xdr:colOff>101600</xdr:colOff>
      <xdr:row>76</xdr:row>
      <xdr:rowOff>158838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3916</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153175</xdr:rowOff>
    </xdr:from>
    <xdr:to>
      <xdr:col>10</xdr:col>
      <xdr:colOff>165100</xdr:colOff>
      <xdr:row>76</xdr:row>
      <xdr:rowOff>83325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0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99851</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7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129172</xdr:rowOff>
    </xdr:from>
    <xdr:to>
      <xdr:col>6</xdr:col>
      <xdr:colOff>38100</xdr:colOff>
      <xdr:row>75</xdr:row>
      <xdr:rowOff>59322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28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75849</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25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41097</xdr:rowOff>
    </xdr:from>
    <xdr:to>
      <xdr:col>24</xdr:col>
      <xdr:colOff>63500</xdr:colOff>
      <xdr:row>97</xdr:row>
      <xdr:rowOff>55118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671747"/>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55118</xdr:rowOff>
    </xdr:from>
    <xdr:to>
      <xdr:col>19</xdr:col>
      <xdr:colOff>177800</xdr:colOff>
      <xdr:row>97</xdr:row>
      <xdr:rowOff>102158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685768"/>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81648</xdr:rowOff>
    </xdr:from>
    <xdr:to>
      <xdr:col>15</xdr:col>
      <xdr:colOff>50800</xdr:colOff>
      <xdr:row>97</xdr:row>
      <xdr:rowOff>102158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71229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81648</xdr:rowOff>
    </xdr:from>
    <xdr:to>
      <xdr:col>10</xdr:col>
      <xdr:colOff>114300</xdr:colOff>
      <xdr:row>97</xdr:row>
      <xdr:rowOff>114491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712298"/>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161747</xdr:rowOff>
    </xdr:from>
    <xdr:to>
      <xdr:col>24</xdr:col>
      <xdr:colOff>114300</xdr:colOff>
      <xdr:row>97</xdr:row>
      <xdr:rowOff>91897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6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140174</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4318</xdr:rowOff>
    </xdr:from>
    <xdr:to>
      <xdr:col>20</xdr:col>
      <xdr:colOff>38100</xdr:colOff>
      <xdr:row>97</xdr:row>
      <xdr:rowOff>105918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97045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51358</xdr:rowOff>
    </xdr:from>
    <xdr:to>
      <xdr:col>15</xdr:col>
      <xdr:colOff>101600</xdr:colOff>
      <xdr:row>97</xdr:row>
      <xdr:rowOff>152958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144085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30848</xdr:rowOff>
    </xdr:from>
    <xdr:to>
      <xdr:col>10</xdr:col>
      <xdr:colOff>165100</xdr:colOff>
      <xdr:row>97</xdr:row>
      <xdr:rowOff>132448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6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123575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7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63691</xdr:rowOff>
    </xdr:from>
    <xdr:to>
      <xdr:col>6</xdr:col>
      <xdr:colOff>38100</xdr:colOff>
      <xdr:row>97</xdr:row>
      <xdr:rowOff>165291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156418</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7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86500</xdr:rowOff>
    </xdr:from>
    <xdr:to>
      <xdr:col>55</xdr:col>
      <xdr:colOff>0</xdr:colOff>
      <xdr:row>34</xdr:row>
      <xdr:rowOff>110595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5915800"/>
          <a:ext cx="8382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110595</xdr:rowOff>
    </xdr:from>
    <xdr:to>
      <xdr:col>50</xdr:col>
      <xdr:colOff>114300</xdr:colOff>
      <xdr:row>34</xdr:row>
      <xdr:rowOff>124352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939895"/>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108025</xdr:rowOff>
    </xdr:from>
    <xdr:to>
      <xdr:col>45</xdr:col>
      <xdr:colOff>177800</xdr:colOff>
      <xdr:row>34</xdr:row>
      <xdr:rowOff>124352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593732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69186</xdr:rowOff>
    </xdr:from>
    <xdr:to>
      <xdr:col>41</xdr:col>
      <xdr:colOff>50800</xdr:colOff>
      <xdr:row>34</xdr:row>
      <xdr:rowOff>108025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5898486"/>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35700</xdr:rowOff>
    </xdr:from>
    <xdr:to>
      <xdr:col>55</xdr:col>
      <xdr:colOff>50800</xdr:colOff>
      <xdr:row>34</xdr:row>
      <xdr:rowOff>137300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58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58577</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571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59795</xdr:rowOff>
    </xdr:from>
    <xdr:to>
      <xdr:col>50</xdr:col>
      <xdr:colOff>165100</xdr:colOff>
      <xdr:row>34</xdr:row>
      <xdr:rowOff>161395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6472</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6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73552</xdr:rowOff>
    </xdr:from>
    <xdr:to>
      <xdr:col>46</xdr:col>
      <xdr:colOff>38100</xdr:colOff>
      <xdr:row>35</xdr:row>
      <xdr:rowOff>3702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59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20229</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567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57225</xdr:rowOff>
    </xdr:from>
    <xdr:to>
      <xdr:col>41</xdr:col>
      <xdr:colOff>101600</xdr:colOff>
      <xdr:row>34</xdr:row>
      <xdr:rowOff>158825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5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3902</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5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18386</xdr:rowOff>
    </xdr:from>
    <xdr:to>
      <xdr:col>36</xdr:col>
      <xdr:colOff>165100</xdr:colOff>
      <xdr:row>34</xdr:row>
      <xdr:rowOff>119986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58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136513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562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106080</xdr:rowOff>
    </xdr:from>
    <xdr:to>
      <xdr:col>55</xdr:col>
      <xdr:colOff>0</xdr:colOff>
      <xdr:row>54</xdr:row>
      <xdr:rowOff>58445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8850030"/>
          <a:ext cx="838200" cy="4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58445</xdr:rowOff>
    </xdr:from>
    <xdr:to>
      <xdr:col>50</xdr:col>
      <xdr:colOff>114300</xdr:colOff>
      <xdr:row>56</xdr:row>
      <xdr:rowOff>51498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316745"/>
          <a:ext cx="889000" cy="3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51498</xdr:rowOff>
    </xdr:from>
    <xdr:to>
      <xdr:col>45</xdr:col>
      <xdr:colOff>177800</xdr:colOff>
      <xdr:row>57</xdr:row>
      <xdr:rowOff>9815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652698"/>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9815</xdr:rowOff>
    </xdr:from>
    <xdr:to>
      <xdr:col>41</xdr:col>
      <xdr:colOff>50800</xdr:colOff>
      <xdr:row>57</xdr:row>
      <xdr:rowOff>141435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782465"/>
          <a:ext cx="889000" cy="1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55280</xdr:rowOff>
    </xdr:from>
    <xdr:to>
      <xdr:col>55</xdr:col>
      <xdr:colOff>50800</xdr:colOff>
      <xdr:row>51</xdr:row>
      <xdr:rowOff>156880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87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8307</xdr:rowOff>
    </xdr:from>
    <xdr:ext cx="690189"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8752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7645</xdr:rowOff>
    </xdr:from>
    <xdr:to>
      <xdr:col>50</xdr:col>
      <xdr:colOff>165100</xdr:colOff>
      <xdr:row>54</xdr:row>
      <xdr:rowOff>109245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2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125772</xdr:rowOff>
    </xdr:from>
    <xdr:ext cx="690189"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294205" y="9041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698</xdr:rowOff>
    </xdr:from>
    <xdr:to>
      <xdr:col>46</xdr:col>
      <xdr:colOff>38100</xdr:colOff>
      <xdr:row>56</xdr:row>
      <xdr:rowOff>102298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6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118825</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37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130465</xdr:rowOff>
    </xdr:from>
    <xdr:to>
      <xdr:col>41</xdr:col>
      <xdr:colOff>101600</xdr:colOff>
      <xdr:row>57</xdr:row>
      <xdr:rowOff>60615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7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77142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5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90635</xdr:rowOff>
    </xdr:from>
    <xdr:to>
      <xdr:col>36</xdr:col>
      <xdr:colOff>165100</xdr:colOff>
      <xdr:row>58</xdr:row>
      <xdr:rowOff>20785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8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37312</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63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44092</xdr:rowOff>
    </xdr:from>
    <xdr:to>
      <xdr:col>55</xdr:col>
      <xdr:colOff>0</xdr:colOff>
      <xdr:row>75</xdr:row>
      <xdr:rowOff>113909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2045592"/>
          <a:ext cx="838200" cy="9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113909</xdr:rowOff>
    </xdr:from>
    <xdr:to>
      <xdr:col>50</xdr:col>
      <xdr:colOff>114300</xdr:colOff>
      <xdr:row>77</xdr:row>
      <xdr:rowOff>100490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2972659"/>
          <a:ext cx="889000" cy="3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100490</xdr:rowOff>
    </xdr:from>
    <xdr:to>
      <xdr:col>45</xdr:col>
      <xdr:colOff>177800</xdr:colOff>
      <xdr:row>77</xdr:row>
      <xdr:rowOff>110243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302140"/>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110243</xdr:rowOff>
    </xdr:from>
    <xdr:to>
      <xdr:col>41</xdr:col>
      <xdr:colOff>50800</xdr:colOff>
      <xdr:row>78</xdr:row>
      <xdr:rowOff>6907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311893"/>
          <a:ext cx="8890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164742</xdr:rowOff>
    </xdr:from>
    <xdr:to>
      <xdr:col>55</xdr:col>
      <xdr:colOff>50800</xdr:colOff>
      <xdr:row>70</xdr:row>
      <xdr:rowOff>94892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1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117769</xdr:rowOff>
    </xdr:from>
    <xdr:ext cx="690189"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1947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63109</xdr:rowOff>
    </xdr:from>
    <xdr:to>
      <xdr:col>50</xdr:col>
      <xdr:colOff>165100</xdr:colOff>
      <xdr:row>75</xdr:row>
      <xdr:rowOff>164709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9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9786</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26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49690</xdr:rowOff>
    </xdr:from>
    <xdr:to>
      <xdr:col>46</xdr:col>
      <xdr:colOff>38100</xdr:colOff>
      <xdr:row>77</xdr:row>
      <xdr:rowOff>151290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167817</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302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59443</xdr:rowOff>
    </xdr:from>
    <xdr:to>
      <xdr:col>41</xdr:col>
      <xdr:colOff>101600</xdr:colOff>
      <xdr:row>77</xdr:row>
      <xdr:rowOff>161043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6120</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127557</xdr:rowOff>
    </xdr:from>
    <xdr:to>
      <xdr:col>36</xdr:col>
      <xdr:colOff>165100</xdr:colOff>
      <xdr:row>78</xdr:row>
      <xdr:rowOff>57707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74234</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10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144</xdr:rowOff>
    </xdr:from>
    <xdr:to>
      <xdr:col>54</xdr:col>
      <xdr:colOff>189865</xdr:colOff>
      <xdr:row>99</xdr:row>
      <xdr:rowOff>13512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773544"/>
          <a:ext cx="1270" cy="121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17339</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13512</xdr:rowOff>
    </xdr:from>
    <xdr:to>
      <xdr:col>55</xdr:col>
      <xdr:colOff>88900</xdr:colOff>
      <xdr:row>99</xdr:row>
      <xdr:rowOff>13512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8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118271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5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144</xdr:rowOff>
    </xdr:from>
    <xdr:to>
      <xdr:col>55</xdr:col>
      <xdr:colOff>88900</xdr:colOff>
      <xdr:row>92</xdr:row>
      <xdr:rowOff>144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7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18021</xdr:rowOff>
    </xdr:from>
    <xdr:to>
      <xdr:col>55</xdr:col>
      <xdr:colOff>0</xdr:colOff>
      <xdr:row>96</xdr:row>
      <xdr:rowOff>138973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5619971"/>
          <a:ext cx="838200" cy="97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16905</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647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38478</xdr:rowOff>
    </xdr:from>
    <xdr:to>
      <xdr:col>55</xdr:col>
      <xdr:colOff>50800</xdr:colOff>
      <xdr:row>97</xdr:row>
      <xdr:rowOff>140078</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18021</xdr:rowOff>
    </xdr:from>
    <xdr:to>
      <xdr:col>50</xdr:col>
      <xdr:colOff>114300</xdr:colOff>
      <xdr:row>94</xdr:row>
      <xdr:rowOff>33469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5619971"/>
          <a:ext cx="889000" cy="5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84213</xdr:rowOff>
    </xdr:from>
    <xdr:to>
      <xdr:col>50</xdr:col>
      <xdr:colOff>165100</xdr:colOff>
      <xdr:row>98</xdr:row>
      <xdr:rowOff>14363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33469</xdr:rowOff>
    </xdr:from>
    <xdr:to>
      <xdr:col>45</xdr:col>
      <xdr:colOff>177800</xdr:colOff>
      <xdr:row>95</xdr:row>
      <xdr:rowOff>160998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149769"/>
          <a:ext cx="889000" cy="29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112297</xdr:rowOff>
    </xdr:from>
    <xdr:to>
      <xdr:col>46</xdr:col>
      <xdr:colOff>38100</xdr:colOff>
      <xdr:row>98</xdr:row>
      <xdr:rowOff>42447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33574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160998</xdr:rowOff>
    </xdr:from>
    <xdr:to>
      <xdr:col>41</xdr:col>
      <xdr:colOff>50800</xdr:colOff>
      <xdr:row>98</xdr:row>
      <xdr:rowOff>75840</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448748"/>
          <a:ext cx="889000" cy="4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105397</xdr:rowOff>
    </xdr:from>
    <xdr:to>
      <xdr:col>41</xdr:col>
      <xdr:colOff>101600</xdr:colOff>
      <xdr:row>98</xdr:row>
      <xdr:rowOff>35547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26674</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170796</xdr:rowOff>
    </xdr:from>
    <xdr:to>
      <xdr:col>36</xdr:col>
      <xdr:colOff>165100</xdr:colOff>
      <xdr:row>98</xdr:row>
      <xdr:rowOff>100946</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117473</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88173</xdr:rowOff>
    </xdr:from>
    <xdr:to>
      <xdr:col>55</xdr:col>
      <xdr:colOff>50800</xdr:colOff>
      <xdr:row>97</xdr:row>
      <xdr:rowOff>18323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5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111050</xdr:rowOff>
    </xdr:from>
    <xdr:ext cx="599010"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39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138671</xdr:rowOff>
    </xdr:from>
    <xdr:to>
      <xdr:col>50</xdr:col>
      <xdr:colOff>165100</xdr:colOff>
      <xdr:row>91</xdr:row>
      <xdr:rowOff>68821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55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85348</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39795" y="153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154119</xdr:rowOff>
    </xdr:from>
    <xdr:to>
      <xdr:col>46</xdr:col>
      <xdr:colOff>38100</xdr:colOff>
      <xdr:row>94</xdr:row>
      <xdr:rowOff>84269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0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100796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50795" y="1587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110198</xdr:rowOff>
    </xdr:from>
    <xdr:to>
      <xdr:col>41</xdr:col>
      <xdr:colOff>101600</xdr:colOff>
      <xdr:row>96</xdr:row>
      <xdr:rowOff>40348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56875</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61795" y="1617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25040</xdr:rowOff>
    </xdr:from>
    <xdr:to>
      <xdr:col>36</xdr:col>
      <xdr:colOff>165100</xdr:colOff>
      <xdr:row>98</xdr:row>
      <xdr:rowOff>126640</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117767</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9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42259</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385909"/>
          <a:ext cx="838200" cy="3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162909</xdr:rowOff>
    </xdr:from>
    <xdr:to>
      <xdr:col>85</xdr:col>
      <xdr:colOff>177800</xdr:colOff>
      <xdr:row>37</xdr:row>
      <xdr:rowOff>93059</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14336</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1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159798</xdr:rowOff>
    </xdr:from>
    <xdr:to>
      <xdr:col>85</xdr:col>
      <xdr:colOff>127000</xdr:colOff>
      <xdr:row>76</xdr:row>
      <xdr:rowOff>170487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189998"/>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170487</xdr:rowOff>
    </xdr:from>
    <xdr:to>
      <xdr:col>81</xdr:col>
      <xdr:colOff>50800</xdr:colOff>
      <xdr:row>77</xdr:row>
      <xdr:rowOff>5997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00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5997</xdr:rowOff>
    </xdr:from>
    <xdr:to>
      <xdr:col>76</xdr:col>
      <xdr:colOff>114300</xdr:colOff>
      <xdr:row>77</xdr:row>
      <xdr:rowOff>20444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07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20242</xdr:rowOff>
    </xdr:from>
    <xdr:to>
      <xdr:col>71</xdr:col>
      <xdr:colOff>177800</xdr:colOff>
      <xdr:row>77</xdr:row>
      <xdr:rowOff>20444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221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108998</xdr:rowOff>
    </xdr:from>
    <xdr:to>
      <xdr:col>85</xdr:col>
      <xdr:colOff>177800</xdr:colOff>
      <xdr:row>77</xdr:row>
      <xdr:rowOff>39148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87425</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119687</xdr:rowOff>
    </xdr:from>
    <xdr:to>
      <xdr:col>81</xdr:col>
      <xdr:colOff>101600</xdr:colOff>
      <xdr:row>77</xdr:row>
      <xdr:rowOff>49837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40964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2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126647</xdr:rowOff>
    </xdr:from>
    <xdr:to>
      <xdr:col>76</xdr:col>
      <xdr:colOff>165100</xdr:colOff>
      <xdr:row>77</xdr:row>
      <xdr:rowOff>56797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47924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141094</xdr:rowOff>
    </xdr:from>
    <xdr:to>
      <xdr:col>72</xdr:col>
      <xdr:colOff>38100</xdr:colOff>
      <xdr:row>77</xdr:row>
      <xdr:rowOff>71244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62371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140892</xdr:rowOff>
    </xdr:from>
    <xdr:to>
      <xdr:col>67</xdr:col>
      <xdr:colOff>101600</xdr:colOff>
      <xdr:row>77</xdr:row>
      <xdr:rowOff>71042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62169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2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89584</xdr:rowOff>
    </xdr:from>
    <xdr:to>
      <xdr:col>85</xdr:col>
      <xdr:colOff>127000</xdr:colOff>
      <xdr:row>96</xdr:row>
      <xdr:rowOff>147865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548784"/>
          <a:ext cx="838200" cy="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85023</xdr:rowOff>
    </xdr:from>
    <xdr:to>
      <xdr:col>81</xdr:col>
      <xdr:colOff>50800</xdr:colOff>
      <xdr:row>96</xdr:row>
      <xdr:rowOff>89584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372773"/>
          <a:ext cx="889000" cy="1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85023</xdr:rowOff>
    </xdr:from>
    <xdr:to>
      <xdr:col>76</xdr:col>
      <xdr:colOff>114300</xdr:colOff>
      <xdr:row>98</xdr:row>
      <xdr:rowOff>3266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372773"/>
          <a:ext cx="889000" cy="4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105649</xdr:rowOff>
    </xdr:from>
    <xdr:to>
      <xdr:col>71</xdr:col>
      <xdr:colOff>177800</xdr:colOff>
      <xdr:row>98</xdr:row>
      <xdr:rowOff>3266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736299"/>
          <a:ext cx="889000" cy="6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97065</xdr:rowOff>
    </xdr:from>
    <xdr:to>
      <xdr:col>85</xdr:col>
      <xdr:colOff>177800</xdr:colOff>
      <xdr:row>97</xdr:row>
      <xdr:rowOff>27215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5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119942</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40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38784</xdr:rowOff>
    </xdr:from>
    <xdr:to>
      <xdr:col>81</xdr:col>
      <xdr:colOff>101600</xdr:colOff>
      <xdr:row>96</xdr:row>
      <xdr:rowOff>140384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4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156911</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181795" y="1627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34223</xdr:rowOff>
    </xdr:from>
    <xdr:to>
      <xdr:col>76</xdr:col>
      <xdr:colOff>165100</xdr:colOff>
      <xdr:row>95</xdr:row>
      <xdr:rowOff>135823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152350</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292795" y="160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123916</xdr:rowOff>
    </xdr:from>
    <xdr:to>
      <xdr:col>72</xdr:col>
      <xdr:colOff>38100</xdr:colOff>
      <xdr:row>98</xdr:row>
      <xdr:rowOff>54066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7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70593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5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54849</xdr:rowOff>
    </xdr:from>
    <xdr:to>
      <xdr:col>67</xdr:col>
      <xdr:colOff>101600</xdr:colOff>
      <xdr:row>97</xdr:row>
      <xdr:rowOff>156449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6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46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34533</xdr:rowOff>
    </xdr:from>
    <xdr:to>
      <xdr:col>116</xdr:col>
      <xdr:colOff>63500</xdr:colOff>
      <xdr:row>75</xdr:row>
      <xdr:rowOff>106422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378933"/>
          <a:ext cx="838200" cy="5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106422</xdr:rowOff>
    </xdr:from>
    <xdr:to>
      <xdr:col>111</xdr:col>
      <xdr:colOff>177800</xdr:colOff>
      <xdr:row>77</xdr:row>
      <xdr:rowOff>14067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965172"/>
          <a:ext cx="889000" cy="2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41140</xdr:rowOff>
    </xdr:from>
    <xdr:to>
      <xdr:col>107</xdr:col>
      <xdr:colOff>50800</xdr:colOff>
      <xdr:row>77</xdr:row>
      <xdr:rowOff>14067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3071340"/>
          <a:ext cx="889000" cy="1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41140</xdr:rowOff>
    </xdr:from>
    <xdr:to>
      <xdr:col>102</xdr:col>
      <xdr:colOff>114300</xdr:colOff>
      <xdr:row>76</xdr:row>
      <xdr:rowOff>143194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071340"/>
          <a:ext cx="88900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155183</xdr:rowOff>
    </xdr:from>
    <xdr:to>
      <xdr:col>116</xdr:col>
      <xdr:colOff>114300</xdr:colOff>
      <xdr:row>72</xdr:row>
      <xdr:rowOff>85333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3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6610</xdr:rowOff>
    </xdr:from>
    <xdr:ext cx="599010"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1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55622</xdr:rowOff>
    </xdr:from>
    <xdr:to>
      <xdr:col>112</xdr:col>
      <xdr:colOff>38100</xdr:colOff>
      <xdr:row>75</xdr:row>
      <xdr:rowOff>157221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914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2299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6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134717</xdr:rowOff>
    </xdr:from>
    <xdr:to>
      <xdr:col>107</xdr:col>
      <xdr:colOff>101600</xdr:colOff>
      <xdr:row>77</xdr:row>
      <xdr:rowOff>64867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55994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161790</xdr:rowOff>
    </xdr:from>
    <xdr:to>
      <xdr:col>102</xdr:col>
      <xdr:colOff>165100</xdr:colOff>
      <xdr:row>76</xdr:row>
      <xdr:rowOff>91940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108468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7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92394</xdr:rowOff>
    </xdr:from>
    <xdr:to>
      <xdr:col>98</xdr:col>
      <xdr:colOff>38100</xdr:colOff>
      <xdr:row>77</xdr:row>
      <xdr:rowOff>22544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1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13671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2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普通建設事業費は、極めて大きい。これは大型の公共事業である八ッ場ダム建設に伴う生活再建事業等関連事業によるよるものであり、事業完了（概ね令和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年度末）までの間、この傾向が続く見込みである。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積立金も大きいが、前述の事業によって整備した施設の維持管理のために積立を行っている。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繰出金についても同じく八ッ場ダム建設に伴うインフラ整備のため、上下水道会計への繰出金が大きい。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補助費等については、衛生・福祉・病院・消防関連の一部事務組合や協議会への負担が大きいため多額となっている。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
5,414
133.85
15,002,160
14,422,318
441,417
2,650,922
4,528,630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16637</xdr:rowOff>
    </xdr:from>
    <xdr:to>
      <xdr:col>24</xdr:col>
      <xdr:colOff>63500</xdr:colOff>
      <xdr:row>36</xdr:row>
      <xdr:rowOff>22987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8883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16637</xdr:rowOff>
    </xdr:from>
    <xdr:to>
      <xdr:col>19</xdr:col>
      <xdr:colOff>177800</xdr:colOff>
      <xdr:row>36</xdr:row>
      <xdr:rowOff>42799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88837"/>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42799</xdr:rowOff>
    </xdr:from>
    <xdr:to>
      <xdr:col>15</xdr:col>
      <xdr:colOff>50800</xdr:colOff>
      <xdr:row>36</xdr:row>
      <xdr:rowOff>86741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14999"/>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13335</xdr:rowOff>
    </xdr:from>
    <xdr:to>
      <xdr:col>10</xdr:col>
      <xdr:colOff>114300</xdr:colOff>
      <xdr:row>36</xdr:row>
      <xdr:rowOff>86741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85535"/>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143637</xdr:rowOff>
    </xdr:from>
    <xdr:to>
      <xdr:col>24</xdr:col>
      <xdr:colOff>114300</xdr:colOff>
      <xdr:row>36</xdr:row>
      <xdr:rowOff>73787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166514</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137287</xdr:rowOff>
    </xdr:from>
    <xdr:to>
      <xdr:col>20</xdr:col>
      <xdr:colOff>38100</xdr:colOff>
      <xdr:row>36</xdr:row>
      <xdr:rowOff>67437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83964</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9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163449</xdr:rowOff>
    </xdr:from>
    <xdr:to>
      <xdr:col>15</xdr:col>
      <xdr:colOff>101600</xdr:colOff>
      <xdr:row>36</xdr:row>
      <xdr:rowOff>93599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110126</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9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35941</xdr:rowOff>
    </xdr:from>
    <xdr:to>
      <xdr:col>10</xdr:col>
      <xdr:colOff>165100</xdr:colOff>
      <xdr:row>36</xdr:row>
      <xdr:rowOff>137541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154068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133985</xdr:rowOff>
    </xdr:from>
    <xdr:to>
      <xdr:col>6</xdr:col>
      <xdr:colOff>38100</xdr:colOff>
      <xdr:row>36</xdr:row>
      <xdr:rowOff>64135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80662</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9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25596</xdr:rowOff>
    </xdr:from>
    <xdr:to>
      <xdr:col>24</xdr:col>
      <xdr:colOff>63500</xdr:colOff>
      <xdr:row>56</xdr:row>
      <xdr:rowOff>29049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112446"/>
          <a:ext cx="838200" cy="5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25596</xdr:rowOff>
    </xdr:from>
    <xdr:to>
      <xdr:col>19</xdr:col>
      <xdr:colOff>177800</xdr:colOff>
      <xdr:row>54</xdr:row>
      <xdr:rowOff>11194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112446"/>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11194</xdr:rowOff>
    </xdr:from>
    <xdr:to>
      <xdr:col>15</xdr:col>
      <xdr:colOff>50800</xdr:colOff>
      <xdr:row>57</xdr:row>
      <xdr:rowOff>4214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269494"/>
          <a:ext cx="889000" cy="5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4214</xdr:rowOff>
    </xdr:from>
    <xdr:to>
      <xdr:col>10</xdr:col>
      <xdr:colOff>114300</xdr:colOff>
      <xdr:row>57</xdr:row>
      <xdr:rowOff>69224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776864"/>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149699</xdr:rowOff>
    </xdr:from>
    <xdr:to>
      <xdr:col>24</xdr:col>
      <xdr:colOff>114300</xdr:colOff>
      <xdr:row>56</xdr:row>
      <xdr:rowOff>79849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5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1126</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43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146246</xdr:rowOff>
    </xdr:from>
    <xdr:to>
      <xdr:col>20</xdr:col>
      <xdr:colOff>38100</xdr:colOff>
      <xdr:row>53</xdr:row>
      <xdr:rowOff>76396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0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92923</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88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131844</xdr:rowOff>
    </xdr:from>
    <xdr:to>
      <xdr:col>15</xdr:col>
      <xdr:colOff>101600</xdr:colOff>
      <xdr:row>54</xdr:row>
      <xdr:rowOff>61994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78521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899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124864</xdr:rowOff>
    </xdr:from>
    <xdr:to>
      <xdr:col>10</xdr:col>
      <xdr:colOff>165100</xdr:colOff>
      <xdr:row>57</xdr:row>
      <xdr:rowOff>55014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71541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50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18424</xdr:rowOff>
    </xdr:from>
    <xdr:to>
      <xdr:col>6</xdr:col>
      <xdr:colOff>38100</xdr:colOff>
      <xdr:row>57</xdr:row>
      <xdr:rowOff>120024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136551</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56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124681</xdr:rowOff>
    </xdr:from>
    <xdr:to>
      <xdr:col>24</xdr:col>
      <xdr:colOff>63500</xdr:colOff>
      <xdr:row>78</xdr:row>
      <xdr:rowOff>154498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497781"/>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58677</xdr:rowOff>
    </xdr:from>
    <xdr:to>
      <xdr:col>19</xdr:col>
      <xdr:colOff>177800</xdr:colOff>
      <xdr:row>78</xdr:row>
      <xdr:rowOff>154498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431777"/>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58677</xdr:rowOff>
    </xdr:from>
    <xdr:to>
      <xdr:col>15</xdr:col>
      <xdr:colOff>50800</xdr:colOff>
      <xdr:row>78</xdr:row>
      <xdr:rowOff>74709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431777"/>
          <a:ext cx="8890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6708</xdr:rowOff>
    </xdr:from>
    <xdr:to>
      <xdr:col>10</xdr:col>
      <xdr:colOff>114300</xdr:colOff>
      <xdr:row>78</xdr:row>
      <xdr:rowOff>74709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379808"/>
          <a:ext cx="889000" cy="6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73881</xdr:rowOff>
    </xdr:from>
    <xdr:to>
      <xdr:col>24</xdr:col>
      <xdr:colOff>114300</xdr:colOff>
      <xdr:row>79</xdr:row>
      <xdr:rowOff>4031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4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160258</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6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103698</xdr:rowOff>
    </xdr:from>
    <xdr:to>
      <xdr:col>20</xdr:col>
      <xdr:colOff>38100</xdr:colOff>
      <xdr:row>79</xdr:row>
      <xdr:rowOff>33848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4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24975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56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7877</xdr:rowOff>
    </xdr:from>
    <xdr:to>
      <xdr:col>15</xdr:col>
      <xdr:colOff>101600</xdr:colOff>
      <xdr:row>78</xdr:row>
      <xdr:rowOff>109477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100604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23909</xdr:rowOff>
    </xdr:from>
    <xdr:to>
      <xdr:col>10</xdr:col>
      <xdr:colOff>165100</xdr:colOff>
      <xdr:row>78</xdr:row>
      <xdr:rowOff>125509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116636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127358</xdr:rowOff>
    </xdr:from>
    <xdr:to>
      <xdr:col>6</xdr:col>
      <xdr:colOff>38100</xdr:colOff>
      <xdr:row>78</xdr:row>
      <xdr:rowOff>57508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48635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24209</xdr:rowOff>
    </xdr:from>
    <xdr:to>
      <xdr:col>24</xdr:col>
      <xdr:colOff>63500</xdr:colOff>
      <xdr:row>98</xdr:row>
      <xdr:rowOff>54730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26309"/>
          <a:ext cx="838200" cy="3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54730</xdr:rowOff>
    </xdr:from>
    <xdr:to>
      <xdr:col>19</xdr:col>
      <xdr:colOff>177800</xdr:colOff>
      <xdr:row>98</xdr:row>
      <xdr:rowOff>57322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5683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39581</xdr:rowOff>
    </xdr:from>
    <xdr:to>
      <xdr:col>15</xdr:col>
      <xdr:colOff>50800</xdr:colOff>
      <xdr:row>98</xdr:row>
      <xdr:rowOff>57322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41681"/>
          <a:ext cx="8890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39581</xdr:rowOff>
    </xdr:from>
    <xdr:to>
      <xdr:col>10</xdr:col>
      <xdr:colOff>114300</xdr:colOff>
      <xdr:row>98</xdr:row>
      <xdr:rowOff>65018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41681"/>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144859</xdr:rowOff>
    </xdr:from>
    <xdr:to>
      <xdr:col>24</xdr:col>
      <xdr:colOff>114300</xdr:colOff>
      <xdr:row>98</xdr:row>
      <xdr:rowOff>75009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167736</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2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3930</xdr:rowOff>
    </xdr:from>
    <xdr:to>
      <xdr:col>20</xdr:col>
      <xdr:colOff>38100</xdr:colOff>
      <xdr:row>98</xdr:row>
      <xdr:rowOff>105530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122057</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5" y="165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6522</xdr:rowOff>
    </xdr:from>
    <xdr:to>
      <xdr:col>15</xdr:col>
      <xdr:colOff>101600</xdr:colOff>
      <xdr:row>98</xdr:row>
      <xdr:rowOff>108122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124649</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5" y="1658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160231</xdr:rowOff>
    </xdr:from>
    <xdr:to>
      <xdr:col>10</xdr:col>
      <xdr:colOff>165100</xdr:colOff>
      <xdr:row>98</xdr:row>
      <xdr:rowOff>90381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106908</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5" y="1656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14218</xdr:rowOff>
    </xdr:from>
    <xdr:to>
      <xdr:col>6</xdr:col>
      <xdr:colOff>38100</xdr:colOff>
      <xdr:row>98</xdr:row>
      <xdr:rowOff>115818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132345</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5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41478</xdr:rowOff>
    </xdr:from>
    <xdr:to>
      <xdr:col>45</xdr:col>
      <xdr:colOff>177800</xdr:colOff>
      <xdr:row>39</xdr:row>
      <xdr:rowOff>43307</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28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41478</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313932"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162128</xdr:rowOff>
    </xdr:from>
    <xdr:to>
      <xdr:col>41</xdr:col>
      <xdr:colOff>101600</xdr:colOff>
      <xdr:row>39</xdr:row>
      <xdr:rowOff>92278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83405</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04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100186</xdr:rowOff>
    </xdr:from>
    <xdr:to>
      <xdr:col>55</xdr:col>
      <xdr:colOff>0</xdr:colOff>
      <xdr:row>53</xdr:row>
      <xdr:rowOff>73434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8672686"/>
          <a:ext cx="838200" cy="48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73434</xdr:rowOff>
    </xdr:from>
    <xdr:to>
      <xdr:col>50</xdr:col>
      <xdr:colOff>114300</xdr:colOff>
      <xdr:row>54</xdr:row>
      <xdr:rowOff>150221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160284"/>
          <a:ext cx="889000" cy="2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150221</xdr:rowOff>
    </xdr:from>
    <xdr:to>
      <xdr:col>45</xdr:col>
      <xdr:colOff>177800</xdr:colOff>
      <xdr:row>56</xdr:row>
      <xdr:rowOff>16621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408521"/>
          <a:ext cx="8890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109736</xdr:rowOff>
    </xdr:from>
    <xdr:to>
      <xdr:col>41</xdr:col>
      <xdr:colOff>50800</xdr:colOff>
      <xdr:row>56</xdr:row>
      <xdr:rowOff>16621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539486"/>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49386</xdr:rowOff>
    </xdr:from>
    <xdr:to>
      <xdr:col>55</xdr:col>
      <xdr:colOff>50800</xdr:colOff>
      <xdr:row>50</xdr:row>
      <xdr:rowOff>150986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8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2413</xdr:rowOff>
    </xdr:from>
    <xdr:ext cx="599010"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857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22634</xdr:rowOff>
    </xdr:from>
    <xdr:to>
      <xdr:col>50</xdr:col>
      <xdr:colOff>165100</xdr:colOff>
      <xdr:row>53</xdr:row>
      <xdr:rowOff>124234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1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140761</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88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99421</xdr:rowOff>
    </xdr:from>
    <xdr:to>
      <xdr:col>46</xdr:col>
      <xdr:colOff>38100</xdr:colOff>
      <xdr:row>55</xdr:row>
      <xdr:rowOff>29571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3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46098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1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137271</xdr:rowOff>
    </xdr:from>
    <xdr:to>
      <xdr:col>41</xdr:col>
      <xdr:colOff>101600</xdr:colOff>
      <xdr:row>56</xdr:row>
      <xdr:rowOff>67421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5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83948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3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58936</xdr:rowOff>
    </xdr:from>
    <xdr:to>
      <xdr:col>36</xdr:col>
      <xdr:colOff>165100</xdr:colOff>
      <xdr:row>55</xdr:row>
      <xdr:rowOff>160536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4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5613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2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115691</xdr:rowOff>
    </xdr:from>
    <xdr:to>
      <xdr:col>55</xdr:col>
      <xdr:colOff>0</xdr:colOff>
      <xdr:row>76</xdr:row>
      <xdr:rowOff>122107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2288641"/>
          <a:ext cx="838200" cy="8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122107</xdr:rowOff>
    </xdr:from>
    <xdr:to>
      <xdr:col>50</xdr:col>
      <xdr:colOff>114300</xdr:colOff>
      <xdr:row>78</xdr:row>
      <xdr:rowOff>154426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152307"/>
          <a:ext cx="889000" cy="3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146117</xdr:rowOff>
    </xdr:from>
    <xdr:to>
      <xdr:col>45</xdr:col>
      <xdr:colOff>177800</xdr:colOff>
      <xdr:row>78</xdr:row>
      <xdr:rowOff>154426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519217"/>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146117</xdr:rowOff>
    </xdr:from>
    <xdr:to>
      <xdr:col>41</xdr:col>
      <xdr:colOff>50800</xdr:colOff>
      <xdr:row>78</xdr:row>
      <xdr:rowOff>163516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19217"/>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64891</xdr:rowOff>
    </xdr:from>
    <xdr:to>
      <xdr:col>55</xdr:col>
      <xdr:colOff>50800</xdr:colOff>
      <xdr:row>71</xdr:row>
      <xdr:rowOff>166491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22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17918</xdr:rowOff>
    </xdr:from>
    <xdr:ext cx="599010"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19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71307</xdr:rowOff>
    </xdr:from>
    <xdr:to>
      <xdr:col>50</xdr:col>
      <xdr:colOff>165100</xdr:colOff>
      <xdr:row>77</xdr:row>
      <xdr:rowOff>1457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1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17984</xdr:rowOff>
    </xdr:from>
    <xdr:ext cx="59901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39795" y="1287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103626</xdr:rowOff>
    </xdr:from>
    <xdr:to>
      <xdr:col>46</xdr:col>
      <xdr:colOff>38100</xdr:colOff>
      <xdr:row>79</xdr:row>
      <xdr:rowOff>33776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50303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95317</xdr:rowOff>
    </xdr:from>
    <xdr:to>
      <xdr:col>41</xdr:col>
      <xdr:colOff>101600</xdr:colOff>
      <xdr:row>79</xdr:row>
      <xdr:rowOff>25467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41994</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2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112716</xdr:rowOff>
    </xdr:from>
    <xdr:to>
      <xdr:col>36</xdr:col>
      <xdr:colOff>165100</xdr:colOff>
      <xdr:row>79</xdr:row>
      <xdr:rowOff>42866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59393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26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92419</xdr:rowOff>
    </xdr:from>
    <xdr:to>
      <xdr:col>55</xdr:col>
      <xdr:colOff>0</xdr:colOff>
      <xdr:row>93</xdr:row>
      <xdr:rowOff>87095</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5522919"/>
          <a:ext cx="838200" cy="5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79961</xdr:rowOff>
    </xdr:from>
    <xdr:to>
      <xdr:col>50</xdr:col>
      <xdr:colOff>114300</xdr:colOff>
      <xdr:row>93</xdr:row>
      <xdr:rowOff>87095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024811"/>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78766</xdr:rowOff>
    </xdr:from>
    <xdr:to>
      <xdr:col>45</xdr:col>
      <xdr:colOff>177800</xdr:colOff>
      <xdr:row>93</xdr:row>
      <xdr:rowOff>79961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02361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78766</xdr:rowOff>
    </xdr:from>
    <xdr:to>
      <xdr:col>41</xdr:col>
      <xdr:colOff>50800</xdr:colOff>
      <xdr:row>94</xdr:row>
      <xdr:rowOff>71698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023616"/>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41619</xdr:rowOff>
    </xdr:from>
    <xdr:to>
      <xdr:col>55</xdr:col>
      <xdr:colOff>50800</xdr:colOff>
      <xdr:row>90</xdr:row>
      <xdr:rowOff>143219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54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166096</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542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36295</xdr:rowOff>
    </xdr:from>
    <xdr:to>
      <xdr:col>50</xdr:col>
      <xdr:colOff>165100</xdr:colOff>
      <xdr:row>93</xdr:row>
      <xdr:rowOff>137895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59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154422</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5" y="1575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29161</xdr:rowOff>
    </xdr:from>
    <xdr:to>
      <xdr:col>46</xdr:col>
      <xdr:colOff>38100</xdr:colOff>
      <xdr:row>93</xdr:row>
      <xdr:rowOff>130761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59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147288</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50795" y="157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27966</xdr:rowOff>
    </xdr:from>
    <xdr:to>
      <xdr:col>41</xdr:col>
      <xdr:colOff>101600</xdr:colOff>
      <xdr:row>93</xdr:row>
      <xdr:rowOff>129566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59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146093</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61795" y="157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20898</xdr:rowOff>
    </xdr:from>
    <xdr:to>
      <xdr:col>36</xdr:col>
      <xdr:colOff>165100</xdr:colOff>
      <xdr:row>94</xdr:row>
      <xdr:rowOff>122498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1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139025</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672795" y="1591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130061</xdr:rowOff>
    </xdr:from>
    <xdr:to>
      <xdr:col>85</xdr:col>
      <xdr:colOff>127000</xdr:colOff>
      <xdr:row>38</xdr:row>
      <xdr:rowOff>4578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5445011"/>
          <a:ext cx="838200" cy="107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135795</xdr:rowOff>
    </xdr:from>
    <xdr:to>
      <xdr:col>81</xdr:col>
      <xdr:colOff>50800</xdr:colOff>
      <xdr:row>38</xdr:row>
      <xdr:rowOff>4578</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47944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135795</xdr:rowOff>
    </xdr:from>
    <xdr:to>
      <xdr:col>76</xdr:col>
      <xdr:colOff>114300</xdr:colOff>
      <xdr:row>38</xdr:row>
      <xdr:rowOff>37344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479445"/>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37344</xdr:rowOff>
    </xdr:from>
    <xdr:to>
      <xdr:col>71</xdr:col>
      <xdr:colOff>177800</xdr:colOff>
      <xdr:row>38</xdr:row>
      <xdr:rowOff>78359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52444"/>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79261</xdr:rowOff>
    </xdr:from>
    <xdr:to>
      <xdr:col>85</xdr:col>
      <xdr:colOff>177800</xdr:colOff>
      <xdr:row>32</xdr:row>
      <xdr:rowOff>9411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53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165638</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530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125228</xdr:rowOff>
    </xdr:from>
    <xdr:to>
      <xdr:col>81</xdr:col>
      <xdr:colOff>101600</xdr:colOff>
      <xdr:row>38</xdr:row>
      <xdr:rowOff>55378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4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46505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5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84995</xdr:rowOff>
    </xdr:from>
    <xdr:to>
      <xdr:col>76</xdr:col>
      <xdr:colOff>165100</xdr:colOff>
      <xdr:row>38</xdr:row>
      <xdr:rowOff>15145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31672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2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157994</xdr:rowOff>
    </xdr:from>
    <xdr:to>
      <xdr:col>72</xdr:col>
      <xdr:colOff>38100</xdr:colOff>
      <xdr:row>38</xdr:row>
      <xdr:rowOff>88144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79271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5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27559</xdr:rowOff>
    </xdr:from>
    <xdr:to>
      <xdr:col>67</xdr:col>
      <xdr:colOff>101600</xdr:colOff>
      <xdr:row>38</xdr:row>
      <xdr:rowOff>129159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120286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134549</xdr:rowOff>
    </xdr:from>
    <xdr:to>
      <xdr:col>85</xdr:col>
      <xdr:colOff>127000</xdr:colOff>
      <xdr:row>53</xdr:row>
      <xdr:rowOff>61568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8535599"/>
          <a:ext cx="838200" cy="6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61568</xdr:rowOff>
    </xdr:from>
    <xdr:to>
      <xdr:col>81</xdr:col>
      <xdr:colOff>50800</xdr:colOff>
      <xdr:row>55</xdr:row>
      <xdr:rowOff>168500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148418"/>
          <a:ext cx="889000" cy="4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168500</xdr:rowOff>
    </xdr:from>
    <xdr:to>
      <xdr:col>76</xdr:col>
      <xdr:colOff>114300</xdr:colOff>
      <xdr:row>56</xdr:row>
      <xdr:rowOff>45940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598250"/>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45940</xdr:rowOff>
    </xdr:from>
    <xdr:to>
      <xdr:col>71</xdr:col>
      <xdr:colOff>177800</xdr:colOff>
      <xdr:row>57</xdr:row>
      <xdr:rowOff>58391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647140"/>
          <a:ext cx="889000" cy="1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83749</xdr:rowOff>
    </xdr:from>
    <xdr:to>
      <xdr:col>85</xdr:col>
      <xdr:colOff>177800</xdr:colOff>
      <xdr:row>50</xdr:row>
      <xdr:rowOff>13899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84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36776</xdr:rowOff>
    </xdr:from>
    <xdr:ext cx="599010"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843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10768</xdr:rowOff>
    </xdr:from>
    <xdr:to>
      <xdr:col>81</xdr:col>
      <xdr:colOff>101600</xdr:colOff>
      <xdr:row>53</xdr:row>
      <xdr:rowOff>112368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128895</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181795" y="88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117700</xdr:rowOff>
    </xdr:from>
    <xdr:to>
      <xdr:col>76</xdr:col>
      <xdr:colOff>165100</xdr:colOff>
      <xdr:row>56</xdr:row>
      <xdr:rowOff>47850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5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64377</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292795" y="932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166590</xdr:rowOff>
    </xdr:from>
    <xdr:to>
      <xdr:col>72</xdr:col>
      <xdr:colOff>38100</xdr:colOff>
      <xdr:row>56</xdr:row>
      <xdr:rowOff>96740</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5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113267</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03795" y="93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7591</xdr:rowOff>
    </xdr:from>
    <xdr:to>
      <xdr:col>67</xdr:col>
      <xdr:colOff>101600</xdr:colOff>
      <xdr:row>57</xdr:row>
      <xdr:rowOff>109191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7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125718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42259</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243909"/>
          <a:ext cx="838200" cy="3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162909</xdr:rowOff>
    </xdr:from>
    <xdr:to>
      <xdr:col>85</xdr:col>
      <xdr:colOff>177800</xdr:colOff>
      <xdr:row>77</xdr:row>
      <xdr:rowOff>93059</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1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14336</xdr:rowOff>
    </xdr:from>
    <xdr:ext cx="534377"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159798</xdr:rowOff>
    </xdr:from>
    <xdr:to>
      <xdr:col>85</xdr:col>
      <xdr:colOff>127000</xdr:colOff>
      <xdr:row>96</xdr:row>
      <xdr:rowOff>170487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618998"/>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170487</xdr:rowOff>
    </xdr:from>
    <xdr:to>
      <xdr:col>81</xdr:col>
      <xdr:colOff>50800</xdr:colOff>
      <xdr:row>97</xdr:row>
      <xdr:rowOff>5997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629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5997</xdr:rowOff>
    </xdr:from>
    <xdr:to>
      <xdr:col>76</xdr:col>
      <xdr:colOff>114300</xdr:colOff>
      <xdr:row>97</xdr:row>
      <xdr:rowOff>20444</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636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20242</xdr:rowOff>
    </xdr:from>
    <xdr:to>
      <xdr:col>71</xdr:col>
      <xdr:colOff>177800</xdr:colOff>
      <xdr:row>97</xdr:row>
      <xdr:rowOff>20444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50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108998</xdr:rowOff>
    </xdr:from>
    <xdr:to>
      <xdr:col>85</xdr:col>
      <xdr:colOff>177800</xdr:colOff>
      <xdr:row>97</xdr:row>
      <xdr:rowOff>39148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5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87425</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119687</xdr:rowOff>
    </xdr:from>
    <xdr:to>
      <xdr:col>81</xdr:col>
      <xdr:colOff>101600</xdr:colOff>
      <xdr:row>97</xdr:row>
      <xdr:rowOff>49837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40964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126647</xdr:rowOff>
    </xdr:from>
    <xdr:to>
      <xdr:col>76</xdr:col>
      <xdr:colOff>165100</xdr:colOff>
      <xdr:row>97</xdr:row>
      <xdr:rowOff>56797</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47924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6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141094</xdr:rowOff>
    </xdr:from>
    <xdr:to>
      <xdr:col>72</xdr:col>
      <xdr:colOff>38100</xdr:colOff>
      <xdr:row>97</xdr:row>
      <xdr:rowOff>71244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62371</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140892</xdr:rowOff>
    </xdr:from>
    <xdr:to>
      <xdr:col>67</xdr:col>
      <xdr:colOff>101600</xdr:colOff>
      <xdr:row>97</xdr:row>
      <xdr:rowOff>71042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6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62169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類似団体平均と比較し、順位が上位である費用については、八ッ場ダム建設に伴う生活再建事業によるためであり、事業完了（概ね令和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衛生費においては、病院等の一部事務組合への負担が大きいため上位となっていると考えられる。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9.90</a:t>
          </a:r>
          <a:r>
            <a:rPr kumimoji="1" lang="ja-JP" altLang="en-US" sz="1400">
              <a:latin typeface="ＭＳ ゴシック" pitchFamily="49" charset="-128"/>
              <a:ea typeface="ＭＳ ゴシック" pitchFamily="49" charset="-128"/>
            </a:rPr>
            <a:t>％である。これは、台風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号により災害復旧対応のために、財政調整基金を取崩したことが影響している。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すべての会計において黒字で、資金不足は生じていない。また連結赤字比率も該当がない。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比率においても大きな変化はなく、近年とほぼ同率である。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104248_&#38263;&#37326;&#2140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54.2</v>
          </cell>
        </row>
        <row r="55">
          <cell r="AN55" t="str">
            <v>類似団体内平均値</v>
          </cell>
          <cell r="BX55">
            <v>25.4</v>
          </cell>
        </row>
        <row r="57">
          <cell r="BX57">
            <v>58.7</v>
          </cell>
        </row>
        <row r="72">
          <cell r="BP72" t="str">
            <v>H27</v>
          </cell>
          <cell r="BX72" t="str">
            <v>H28</v>
          </cell>
          <cell r="CF72" t="str">
            <v>H29</v>
          </cell>
          <cell r="CN72" t="str">
            <v>H30</v>
          </cell>
          <cell r="CV72" t="str">
            <v>R01</v>
          </cell>
        </row>
        <row r="73">
          <cell r="AN73" t="str">
            <v>当該団体値</v>
          </cell>
        </row>
        <row r="75">
          <cell r="BP75">
            <v>8.1999999999999993</v>
          </cell>
          <cell r="BX75">
            <v>8.4</v>
          </cell>
          <cell r="CF75">
            <v>8.6</v>
          </cell>
          <cell r="CN75">
            <v>9.1999999999999993</v>
          </cell>
          <cell r="CV75">
            <v>9.6999999999999993</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15002160</v>
      </c>
      <c r="BO4" s="393"/>
      <c r="BP4" s="393"/>
      <c r="BQ4" s="393"/>
      <c r="BR4" s="393"/>
      <c r="BS4" s="393"/>
      <c r="BT4" s="393"/>
      <c r="BU4" s="394"/>
      <c r="BV4" s="392">
        <v>11452769</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16.7</v>
      </c>
      <c r="CU4" s="399"/>
      <c r="CV4" s="399"/>
      <c r="CW4" s="399"/>
      <c r="CX4" s="399"/>
      <c r="CY4" s="399"/>
      <c r="CZ4" s="399"/>
      <c r="DA4" s="400"/>
      <c r="DB4" s="398">
        <v>13.1</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14422318</v>
      </c>
      <c r="BO5" s="430"/>
      <c r="BP5" s="430"/>
      <c r="BQ5" s="430"/>
      <c r="BR5" s="430"/>
      <c r="BS5" s="430"/>
      <c r="BT5" s="430"/>
      <c r="BU5" s="431"/>
      <c r="BV5" s="429">
        <v>11046933</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92.4</v>
      </c>
      <c r="CU5" s="427"/>
      <c r="CV5" s="427"/>
      <c r="CW5" s="427"/>
      <c r="CX5" s="427"/>
      <c r="CY5" s="427"/>
      <c r="CZ5" s="427"/>
      <c r="DA5" s="428"/>
      <c r="DB5" s="426">
        <v>92.4</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579842</v>
      </c>
      <c r="BO6" s="430"/>
      <c r="BP6" s="430"/>
      <c r="BQ6" s="430"/>
      <c r="BR6" s="430"/>
      <c r="BS6" s="430"/>
      <c r="BT6" s="430"/>
      <c r="BU6" s="431"/>
      <c r="BV6" s="429">
        <v>405836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96.3</v>
      </c>
      <c r="CU6" s="467"/>
      <c r="CV6" s="467"/>
      <c r="CW6" s="467"/>
      <c r="CX6" s="467"/>
      <c r="CY6" s="467"/>
      <c r="CZ6" s="467"/>
      <c r="DA6" s="468"/>
      <c r="DB6" s="466">
        <v>97.2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138425</v>
      </c>
      <c r="BO7" s="430"/>
      <c r="BP7" s="430"/>
      <c r="BQ7" s="430"/>
      <c r="BR7" s="430"/>
      <c r="BS7" s="430"/>
      <c r="BT7" s="430"/>
      <c r="BU7" s="431"/>
      <c r="BV7" s="429">
        <v>58853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2650922</v>
      </c>
      <c r="CU7" s="430"/>
      <c r="CV7" s="430"/>
      <c r="CW7" s="430"/>
      <c r="CX7" s="430"/>
      <c r="CY7" s="430"/>
      <c r="CZ7" s="430"/>
      <c r="DA7" s="431"/>
      <c r="DB7" s="429">
        <v>2640896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93</v>
      </c>
      <c r="AV8" s="462"/>
      <c r="AW8" s="462"/>
      <c r="AX8" s="462"/>
      <c r="AY8" s="463" t="s">
        <v>109</v>
      </c>
      <c r="AZ8" s="464"/>
      <c r="BA8" s="464"/>
      <c r="BB8" s="464"/>
      <c r="BC8" s="464"/>
      <c r="BD8" s="464"/>
      <c r="BE8" s="464"/>
      <c r="BF8" s="464"/>
      <c r="BG8" s="464"/>
      <c r="BH8" s="464"/>
      <c r="BI8" s="464"/>
      <c r="BJ8" s="464"/>
      <c r="BK8" s="464"/>
      <c r="BL8" s="464"/>
      <c r="BM8" s="465"/>
      <c r="BN8" s="429">
        <v>441417</v>
      </c>
      <c r="BO8" s="430"/>
      <c r="BP8" s="430"/>
      <c r="BQ8" s="430"/>
      <c r="BR8" s="430"/>
      <c r="BS8" s="430"/>
      <c r="BT8" s="430"/>
      <c r="BU8" s="431"/>
      <c r="BV8" s="429">
        <v>346983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0.45</v>
      </c>
      <c r="CU8" s="470"/>
      <c r="CV8" s="470"/>
      <c r="CW8" s="470"/>
      <c r="CX8" s="470"/>
      <c r="CY8" s="470"/>
      <c r="CZ8" s="470"/>
      <c r="DA8" s="471"/>
      <c r="DB8" s="469">
        <v>0.45</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5536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94434</v>
      </c>
      <c r="BO9" s="430"/>
      <c r="BP9" s="430"/>
      <c r="BQ9" s="430"/>
      <c r="BR9" s="430"/>
      <c r="BS9" s="430"/>
      <c r="BT9" s="430"/>
      <c r="BU9" s="431"/>
      <c r="BV9" s="429">
        <v>-105866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4.7</v>
      </c>
      <c r="CU9" s="427"/>
      <c r="CV9" s="427"/>
      <c r="CW9" s="427"/>
      <c r="CX9" s="427"/>
      <c r="CY9" s="427"/>
      <c r="CZ9" s="427"/>
      <c r="DA9" s="428"/>
      <c r="DB9" s="426">
        <v>6.3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6017</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32438</v>
      </c>
      <c r="BO10" s="430"/>
      <c r="BP10" s="430"/>
      <c r="BQ10" s="430"/>
      <c r="BR10" s="430"/>
      <c r="BS10" s="430"/>
      <c r="BT10" s="430"/>
      <c r="BU10" s="431"/>
      <c r="BV10" s="429">
        <v>619837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5510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389259</v>
      </c>
      <c r="BO12" s="430"/>
      <c r="BP12" s="430"/>
      <c r="BQ12" s="430"/>
      <c r="BR12" s="430"/>
      <c r="BS12" s="430"/>
      <c r="BT12" s="430"/>
      <c r="BU12" s="431"/>
      <c r="BV12" s="429">
        <v>261399</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5414</v>
      </c>
      <c r="S13" s="514"/>
      <c r="T13" s="514"/>
      <c r="U13" s="514"/>
      <c r="V13" s="515"/>
      <c r="W13" s="445" t="s">
        <v>140</v>
      </c>
      <c r="X13" s="446"/>
      <c r="Y13" s="446"/>
      <c r="Z13" s="446"/>
      <c r="AA13" s="446"/>
      <c r="AB13" s="436"/>
      <c r="AC13" s="480">
        <v>424</v>
      </c>
      <c r="AD13" s="481"/>
      <c r="AE13" s="481"/>
      <c r="AF13" s="481"/>
      <c r="AG13" s="523"/>
      <c r="AH13" s="480">
        <v>485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-262387</v>
      </c>
      <c r="BO13" s="430"/>
      <c r="BP13" s="430"/>
      <c r="BQ13" s="430"/>
      <c r="BR13" s="430"/>
      <c r="BS13" s="430"/>
      <c r="BT13" s="430"/>
      <c r="BU13" s="431"/>
      <c r="BV13" s="429">
        <v>252572</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9.6999999999999993</v>
      </c>
      <c r="CU13" s="427"/>
      <c r="CV13" s="427"/>
      <c r="CW13" s="427"/>
      <c r="CX13" s="427"/>
      <c r="CY13" s="427"/>
      <c r="CZ13" s="427"/>
      <c r="DA13" s="428"/>
      <c r="DB13" s="426">
        <v>9.1999999999999993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5595</v>
      </c>
      <c r="S14" s="514"/>
      <c r="T14" s="514"/>
      <c r="U14" s="514"/>
      <c r="V14" s="515"/>
      <c r="W14" s="419"/>
      <c r="X14" s="420"/>
      <c r="Y14" s="420"/>
      <c r="Z14" s="420"/>
      <c r="AA14" s="420"/>
      <c r="AB14" s="409"/>
      <c r="AC14" s="516">
        <v>14.4</v>
      </c>
      <c r="AD14" s="517"/>
      <c r="AE14" s="517"/>
      <c r="AF14" s="517"/>
      <c r="AG14" s="518"/>
      <c r="AH14" s="516">
        <v>15.5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147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148</v>
      </c>
      <c r="N15" s="521"/>
      <c r="O15" s="521"/>
      <c r="P15" s="521"/>
      <c r="Q15" s="522"/>
      <c r="R15" s="513">
        <v>5516</v>
      </c>
      <c r="S15" s="514"/>
      <c r="T15" s="514"/>
      <c r="U15" s="514"/>
      <c r="V15" s="515"/>
      <c r="W15" s="445" t="s">
        <v>149</v>
      </c>
      <c r="X15" s="446"/>
      <c r="Y15" s="446"/>
      <c r="Z15" s="446"/>
      <c r="AA15" s="446"/>
      <c r="AB15" s="436"/>
      <c r="AC15" s="480">
        <v>564</v>
      </c>
      <c r="AD15" s="481"/>
      <c r="AE15" s="481"/>
      <c r="AF15" s="481"/>
      <c r="AG15" s="523"/>
      <c r="AH15" s="480">
        <v>462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993969</v>
      </c>
      <c r="BO15" s="393"/>
      <c r="BP15" s="393"/>
      <c r="BQ15" s="393"/>
      <c r="BR15" s="393"/>
      <c r="BS15" s="393"/>
      <c r="BT15" s="393"/>
      <c r="BU15" s="394"/>
      <c r="BV15" s="392">
        <v>996248</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19.2</v>
      </c>
      <c r="AD16" s="517"/>
      <c r="AE16" s="517"/>
      <c r="AF16" s="517"/>
      <c r="AG16" s="518"/>
      <c r="AH16" s="516">
        <v>14.8</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2250964</v>
      </c>
      <c r="BO16" s="430"/>
      <c r="BP16" s="430"/>
      <c r="BQ16" s="430"/>
      <c r="BR16" s="430"/>
      <c r="BS16" s="430"/>
      <c r="BT16" s="430"/>
      <c r="BU16" s="431"/>
      <c r="BV16" s="429">
        <v>2218593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1954</v>
      </c>
      <c r="AD17" s="481"/>
      <c r="AE17" s="481"/>
      <c r="AF17" s="481"/>
      <c r="AG17" s="523"/>
      <c r="AH17" s="480">
        <v>2184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1275869</v>
      </c>
      <c r="BO17" s="430"/>
      <c r="BP17" s="430"/>
      <c r="BQ17" s="430"/>
      <c r="BR17" s="430"/>
      <c r="BS17" s="430"/>
      <c r="BT17" s="430"/>
      <c r="BU17" s="431"/>
      <c r="BV17" s="429">
        <v>1284846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159</v>
      </c>
      <c r="C18" s="472"/>
      <c r="D18" s="472"/>
      <c r="E18" s="544"/>
      <c r="F18" s="544"/>
      <c r="G18" s="544"/>
      <c r="H18" s="544"/>
      <c r="I18" s="544"/>
      <c r="J18" s="544"/>
      <c r="K18" s="544"/>
      <c r="L18" s="545">
        <v>133.85</v>
      </c>
      <c r="M18" s="545"/>
      <c r="N18" s="545"/>
      <c r="O18" s="545"/>
      <c r="P18" s="545"/>
      <c r="Q18" s="545"/>
      <c r="R18" s="546"/>
      <c r="S18" s="546"/>
      <c r="T18" s="546"/>
      <c r="U18" s="546"/>
      <c r="V18" s="547"/>
      <c r="W18" s="447"/>
      <c r="X18" s="448"/>
      <c r="Y18" s="448"/>
      <c r="Z18" s="448"/>
      <c r="AA18" s="448"/>
      <c r="AB18" s="439"/>
      <c r="AC18" s="548">
        <v>66.400000000000006</v>
      </c>
      <c r="AD18" s="549"/>
      <c r="AE18" s="549"/>
      <c r="AF18" s="549"/>
      <c r="AG18" s="550"/>
      <c r="AH18" s="548">
        <v>69.8</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2500544</v>
      </c>
      <c r="BO18" s="430"/>
      <c r="BP18" s="430"/>
      <c r="BQ18" s="430"/>
      <c r="BR18" s="430"/>
      <c r="BS18" s="430"/>
      <c r="BT18" s="430"/>
      <c r="BU18" s="431"/>
      <c r="BV18" s="429">
        <v>2486940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161</v>
      </c>
      <c r="C19" s="472"/>
      <c r="D19" s="472"/>
      <c r="E19" s="544"/>
      <c r="F19" s="544"/>
      <c r="G19" s="544"/>
      <c r="H19" s="544"/>
      <c r="I19" s="544"/>
      <c r="J19" s="544"/>
      <c r="K19" s="544"/>
      <c r="L19" s="552">
        <v>41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8185049</v>
      </c>
      <c r="BO19" s="430"/>
      <c r="BP19" s="430"/>
      <c r="BQ19" s="430"/>
      <c r="BR19" s="430"/>
      <c r="BS19" s="430"/>
      <c r="BT19" s="430"/>
      <c r="BU19" s="431"/>
      <c r="BV19" s="429">
        <v>5879041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163</v>
      </c>
      <c r="C20" s="472"/>
      <c r="D20" s="472"/>
      <c r="E20" s="544"/>
      <c r="F20" s="544"/>
      <c r="G20" s="544"/>
      <c r="H20" s="544"/>
      <c r="I20" s="544"/>
      <c r="J20" s="544"/>
      <c r="K20" s="544"/>
      <c r="L20" s="552">
        <v>2322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4528630</v>
      </c>
      <c r="BO23" s="430"/>
      <c r="BP23" s="430"/>
      <c r="BQ23" s="430"/>
      <c r="BR23" s="430"/>
      <c r="BS23" s="430"/>
      <c r="BT23" s="430"/>
      <c r="BU23" s="431"/>
      <c r="BV23" s="429">
        <v>4512326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172</v>
      </c>
      <c r="F24" s="459"/>
      <c r="G24" s="459"/>
      <c r="H24" s="459"/>
      <c r="I24" s="459"/>
      <c r="J24" s="459"/>
      <c r="K24" s="460"/>
      <c r="L24" s="480">
        <v>1</v>
      </c>
      <c r="M24" s="481"/>
      <c r="N24" s="481"/>
      <c r="O24" s="481"/>
      <c r="P24" s="523"/>
      <c r="Q24" s="480">
        <v>6000</v>
      </c>
      <c r="R24" s="481"/>
      <c r="S24" s="481"/>
      <c r="T24" s="481"/>
      <c r="U24" s="481"/>
      <c r="V24" s="523"/>
      <c r="W24" s="582"/>
      <c r="X24" s="570"/>
      <c r="Y24" s="571"/>
      <c r="Z24" s="479" t="s">
        <v>173</v>
      </c>
      <c r="AA24" s="459"/>
      <c r="AB24" s="459"/>
      <c r="AC24" s="459"/>
      <c r="AD24" s="459"/>
      <c r="AE24" s="459"/>
      <c r="AF24" s="459"/>
      <c r="AG24" s="460"/>
      <c r="AH24" s="480">
        <v>87</v>
      </c>
      <c r="AI24" s="481"/>
      <c r="AJ24" s="481"/>
      <c r="AK24" s="481"/>
      <c r="AL24" s="523"/>
      <c r="AM24" s="480">
        <v>250038</v>
      </c>
      <c r="AN24" s="481"/>
      <c r="AO24" s="481"/>
      <c r="AP24" s="481"/>
      <c r="AQ24" s="481"/>
      <c r="AR24" s="523"/>
      <c r="AS24" s="480">
        <v>2874</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3725396</v>
      </c>
      <c r="BO24" s="430"/>
      <c r="BP24" s="430"/>
      <c r="BQ24" s="430"/>
      <c r="BR24" s="430"/>
      <c r="BS24" s="430"/>
      <c r="BT24" s="430"/>
      <c r="BU24" s="431"/>
      <c r="BV24" s="429">
        <v>3777894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175</v>
      </c>
      <c r="F25" s="459"/>
      <c r="G25" s="459"/>
      <c r="H25" s="459"/>
      <c r="I25" s="459"/>
      <c r="J25" s="459"/>
      <c r="K25" s="460"/>
      <c r="L25" s="480">
        <v>2</v>
      </c>
      <c r="M25" s="481"/>
      <c r="N25" s="481"/>
      <c r="O25" s="481"/>
      <c r="P25" s="523"/>
      <c r="Q25" s="480">
        <v>4992</v>
      </c>
      <c r="R25" s="481"/>
      <c r="S25" s="481"/>
      <c r="T25" s="481"/>
      <c r="U25" s="481"/>
      <c r="V25" s="523"/>
      <c r="W25" s="582"/>
      <c r="X25" s="570"/>
      <c r="Y25" s="571"/>
      <c r="Z25" s="479" t="s">
        <v>176</v>
      </c>
      <c r="AA25" s="459"/>
      <c r="AB25" s="459"/>
      <c r="AC25" s="459"/>
      <c r="AD25" s="459"/>
      <c r="AE25" s="459"/>
      <c r="AF25" s="459"/>
      <c r="AG25" s="460"/>
      <c r="AH25" s="480" t="s">
        <v>138</v>
      </c>
      <c r="AI25" s="481"/>
      <c r="AJ25" s="481"/>
      <c r="AK25" s="481"/>
      <c r="AL25" s="523"/>
      <c r="AM25" s="480" t="s">
        <v>147</v>
      </c>
      <c r="AN25" s="481"/>
      <c r="AO25" s="481"/>
      <c r="AP25" s="481"/>
      <c r="AQ25" s="481"/>
      <c r="AR25" s="523"/>
      <c r="AS25" s="480" t="s">
        <v>147</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229892</v>
      </c>
      <c r="BO25" s="393"/>
      <c r="BP25" s="393"/>
      <c r="BQ25" s="393"/>
      <c r="BR25" s="393"/>
      <c r="BS25" s="393"/>
      <c r="BT25" s="393"/>
      <c r="BU25" s="394"/>
      <c r="BV25" s="392">
        <v>5068124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178</v>
      </c>
      <c r="F26" s="459"/>
      <c r="G26" s="459"/>
      <c r="H26" s="459"/>
      <c r="I26" s="459"/>
      <c r="J26" s="459"/>
      <c r="K26" s="460"/>
      <c r="L26" s="480">
        <v>1</v>
      </c>
      <c r="M26" s="481"/>
      <c r="N26" s="481"/>
      <c r="O26" s="481"/>
      <c r="P26" s="523"/>
      <c r="Q26" s="480">
        <v>4616</v>
      </c>
      <c r="R26" s="481"/>
      <c r="S26" s="481"/>
      <c r="T26" s="481"/>
      <c r="U26" s="481"/>
      <c r="V26" s="523"/>
      <c r="W26" s="582"/>
      <c r="X26" s="570"/>
      <c r="Y26" s="571"/>
      <c r="Z26" s="479" t="s">
        <v>179</v>
      </c>
      <c r="AA26" s="592"/>
      <c r="AB26" s="592"/>
      <c r="AC26" s="592"/>
      <c r="AD26" s="592"/>
      <c r="AE26" s="592"/>
      <c r="AF26" s="592"/>
      <c r="AG26" s="593"/>
      <c r="AH26" s="480">
        <v>1</v>
      </c>
      <c r="AI26" s="481"/>
      <c r="AJ26" s="481"/>
      <c r="AK26" s="481"/>
      <c r="AL26" s="523"/>
      <c r="AM26" s="480" t="s">
        <v>180</v>
      </c>
      <c r="AN26" s="481"/>
      <c r="AO26" s="481"/>
      <c r="AP26" s="481"/>
      <c r="AQ26" s="481"/>
      <c r="AR26" s="523"/>
      <c r="AS26" s="480" t="s">
        <v>181</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183</v>
      </c>
      <c r="F27" s="459"/>
      <c r="G27" s="459"/>
      <c r="H27" s="459"/>
      <c r="I27" s="459"/>
      <c r="J27" s="459"/>
      <c r="K27" s="460"/>
      <c r="L27" s="480">
        <v>1</v>
      </c>
      <c r="M27" s="481"/>
      <c r="N27" s="481"/>
      <c r="O27" s="481"/>
      <c r="P27" s="523"/>
      <c r="Q27" s="480">
        <v>2200</v>
      </c>
      <c r="R27" s="481"/>
      <c r="S27" s="481"/>
      <c r="T27" s="481"/>
      <c r="U27" s="481"/>
      <c r="V27" s="523"/>
      <c r="W27" s="582"/>
      <c r="X27" s="570"/>
      <c r="Y27" s="571"/>
      <c r="Z27" s="479" t="s">
        <v>184</v>
      </c>
      <c r="AA27" s="459"/>
      <c r="AB27" s="459"/>
      <c r="AC27" s="459"/>
      <c r="AD27" s="459"/>
      <c r="AE27" s="459"/>
      <c r="AF27" s="459"/>
      <c r="AG27" s="460"/>
      <c r="AH27" s="480">
        <v>9</v>
      </c>
      <c r="AI27" s="481"/>
      <c r="AJ27" s="481"/>
      <c r="AK27" s="481"/>
      <c r="AL27" s="523"/>
      <c r="AM27" s="480">
        <v>22428</v>
      </c>
      <c r="AN27" s="481"/>
      <c r="AO27" s="481"/>
      <c r="AP27" s="481"/>
      <c r="AQ27" s="481"/>
      <c r="AR27" s="523"/>
      <c r="AS27" s="480">
        <v>2492</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7500</v>
      </c>
      <c r="BO27" s="606"/>
      <c r="BP27" s="606"/>
      <c r="BQ27" s="606"/>
      <c r="BR27" s="606"/>
      <c r="BS27" s="606"/>
      <c r="BT27" s="606"/>
      <c r="BU27" s="607"/>
      <c r="BV27" s="605">
        <v>10113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186</v>
      </c>
      <c r="F28" s="459"/>
      <c r="G28" s="459"/>
      <c r="H28" s="459"/>
      <c r="I28" s="459"/>
      <c r="J28" s="459"/>
      <c r="K28" s="460"/>
      <c r="L28" s="480">
        <v>1</v>
      </c>
      <c r="M28" s="481"/>
      <c r="N28" s="481"/>
      <c r="O28" s="481"/>
      <c r="P28" s="523"/>
      <c r="Q28" s="480">
        <v>1800</v>
      </c>
      <c r="R28" s="481"/>
      <c r="S28" s="481"/>
      <c r="T28" s="481"/>
      <c r="U28" s="481"/>
      <c r="V28" s="523"/>
      <c r="W28" s="582"/>
      <c r="X28" s="570"/>
      <c r="Y28" s="571"/>
      <c r="Z28" s="479" t="s">
        <v>187</v>
      </c>
      <c r="AA28" s="459"/>
      <c r="AB28" s="459"/>
      <c r="AC28" s="459"/>
      <c r="AD28" s="459"/>
      <c r="AE28" s="459"/>
      <c r="AF28" s="459"/>
      <c r="AG28" s="460"/>
      <c r="AH28" s="480" t="s">
        <v>138</v>
      </c>
      <c r="AI28" s="481"/>
      <c r="AJ28" s="481"/>
      <c r="AK28" s="481"/>
      <c r="AL28" s="523"/>
      <c r="AM28" s="480" t="s">
        <v>147</v>
      </c>
      <c r="AN28" s="481"/>
      <c r="AO28" s="481"/>
      <c r="AP28" s="481"/>
      <c r="AQ28" s="481"/>
      <c r="AR28" s="523"/>
      <c r="AS28" s="480" t="s">
        <v>138</v>
      </c>
      <c r="AT28" s="481"/>
      <c r="AU28" s="481"/>
      <c r="AV28" s="481"/>
      <c r="AW28" s="481"/>
      <c r="AX28" s="482"/>
      <c r="AY28" s="608" t="s">
        <v>188</v>
      </c>
      <c r="AZ28" s="609"/>
      <c r="BA28" s="609"/>
      <c r="BB28" s="610"/>
      <c r="BC28" s="389" t="s">
        <v>47</v>
      </c>
      <c r="BD28" s="390"/>
      <c r="BE28" s="390"/>
      <c r="BF28" s="390"/>
      <c r="BG28" s="390"/>
      <c r="BH28" s="390"/>
      <c r="BI28" s="390"/>
      <c r="BJ28" s="390"/>
      <c r="BK28" s="390"/>
      <c r="BL28" s="390"/>
      <c r="BM28" s="391"/>
      <c r="BN28" s="392">
        <v>2617280</v>
      </c>
      <c r="BO28" s="393"/>
      <c r="BP28" s="393"/>
      <c r="BQ28" s="393"/>
      <c r="BR28" s="393"/>
      <c r="BS28" s="393"/>
      <c r="BT28" s="393"/>
      <c r="BU28" s="394"/>
      <c r="BV28" s="392">
        <v>2804101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189</v>
      </c>
      <c r="F29" s="459"/>
      <c r="G29" s="459"/>
      <c r="H29" s="459"/>
      <c r="I29" s="459"/>
      <c r="J29" s="459"/>
      <c r="K29" s="460"/>
      <c r="L29" s="480">
        <v>8</v>
      </c>
      <c r="M29" s="481"/>
      <c r="N29" s="481"/>
      <c r="O29" s="481"/>
      <c r="P29" s="523"/>
      <c r="Q29" s="480">
        <v>1600</v>
      </c>
      <c r="R29" s="481"/>
      <c r="S29" s="481"/>
      <c r="T29" s="481"/>
      <c r="U29" s="481"/>
      <c r="V29" s="523"/>
      <c r="W29" s="583"/>
      <c r="X29" s="584"/>
      <c r="Y29" s="585"/>
      <c r="Z29" s="479" t="s">
        <v>190</v>
      </c>
      <c r="AA29" s="459"/>
      <c r="AB29" s="459"/>
      <c r="AC29" s="459"/>
      <c r="AD29" s="459"/>
      <c r="AE29" s="459"/>
      <c r="AF29" s="459"/>
      <c r="AG29" s="460"/>
      <c r="AH29" s="480">
        <v>96</v>
      </c>
      <c r="AI29" s="481"/>
      <c r="AJ29" s="481"/>
      <c r="AK29" s="481"/>
      <c r="AL29" s="523"/>
      <c r="AM29" s="480">
        <v>272466</v>
      </c>
      <c r="AN29" s="481"/>
      <c r="AO29" s="481"/>
      <c r="AP29" s="481"/>
      <c r="AQ29" s="481"/>
      <c r="AR29" s="523"/>
      <c r="AS29" s="480">
        <v>2838</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759873</v>
      </c>
      <c r="BO29" s="430"/>
      <c r="BP29" s="430"/>
      <c r="BQ29" s="430"/>
      <c r="BR29" s="430"/>
      <c r="BS29" s="430"/>
      <c r="BT29" s="430"/>
      <c r="BU29" s="431"/>
      <c r="BV29" s="429">
        <v>837938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3080017</v>
      </c>
      <c r="BO30" s="606"/>
      <c r="BP30" s="606"/>
      <c r="BQ30" s="606"/>
      <c r="BR30" s="606"/>
      <c r="BS30" s="606"/>
      <c r="BT30" s="606"/>
      <c r="BU30" s="607"/>
      <c r="BV30" s="605">
        <v>2536435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199</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簡易水道事業会計（法適用）</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吾妻広域町村圏振興整備組合（一般会計）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へき地診療所特別会計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IF('各会計、関係団体の財政状況及び健全化判断比率'!B32="","",'各会計、関係団体の財政状況及び健全化判断比率'!B32)</f>
        <v>簡易水道事業特別会計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吾妻広域町村圏振興整備組合（病院事業）</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生活再建支援事業特別会計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IF('各会計、関係団体の財政状況及び健全化判断比率'!B35="","",'各会計、関係団体の財政状況及び健全化判断比率'!B35)</f>
        <v>浄化槽整備事業特別会計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西吾妻衛生施設組合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浅間園事業特別会計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t="str">
        <f>IF('各会計、関係団体の財政状況及び健全化判断比率'!B36="","",'各会計、関係団体の財政状況及び健全化判断比率'!B36)</f>
        <v/>
      </c>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西吾妻環境衛生施設組合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群馬県後期高齢者医療広域連合（一般会計）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群馬県後期高齢者医療広域連合（事業会計）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群馬県市町村総合事務組合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20</v>
      </c>
      <c r="BX41" s="618"/>
      <c r="BY41" s="619" t="str">
        <f>IF('各会計、関係団体の財政状況及び健全化判断比率'!B75="","",'各会計、関係団体の財政状況及び健全化判断比率'!B75)</f>
        <v>群馬県市町村会館管理組合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21</v>
      </c>
      <c r="BX42" s="618"/>
      <c r="BY42" s="619" t="str">
        <f>IF('各会計、関係団体の財政状況及び健全化判断比率'!B76="","",'各会計、関係団体の財政状況及び健全化判断比率'!B76)</f>
        <v>西吾妻福祉病院組合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DNhRrKqWvu4Mv5e3SSYWac2zfpeqZANjUCTllUFYnhQmd5FmwyBaro6wJb/KYL69eB+Id+4mpm395F9bIMwSNA==" saltValue="sbElUOW90rwbGhVFCx6O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23" t="s">
        <v>579</v>
      </c>
      <c r="D34" s="1223"/>
      <c r="E34" s="1224"/>
      <c r="F34" s="32">
        <v>13.35</v>
      </c>
      <c r="G34" s="33">
        <v>15.91</v>
      </c>
      <c r="H34" s="33">
        <v>16.39</v>
      </c>
      <c r="I34" s="33">
        <v>12.18</v>
      </c>
      <c r="J34" s="34">
        <v>15.84</v>
      </c>
      <c r="K34" s="22"/>
      <c r="L34" s="22"/>
      <c r="M34" s="22"/>
      <c r="N34" s="22"/>
      <c r="O34" s="22"/>
      <c r="P34" s="22"/>
    </row>
    <row r="35" spans="1:16" ht="39" customHeight="1">
      <c r="A35" s="22"/>
      <c r="B35" s="35"/>
      <c r="C35" s="1217" t="s">
        <v>580</v>
      </c>
      <c r="D35" s="1218"/>
      <c r="E35" s="1219"/>
      <c r="F35" s="36">
        <v>6.16</v>
      </c>
      <c r="G35" s="37">
        <v>6.25</v>
      </c>
      <c r="H35" s="37">
        <v>6.38</v>
      </c>
      <c r="I35" s="37">
        <v>6.6</v>
      </c>
      <c r="J35" s="38">
        <v>7.32</v>
      </c>
      <c r="K35" s="22"/>
      <c r="L35" s="22"/>
      <c r="M35" s="22"/>
      <c r="N35" s="22"/>
      <c r="O35" s="22"/>
      <c r="P35" s="22"/>
    </row>
    <row r="36" spans="1:16" ht="39" customHeight="1">
      <c r="A36" s="22"/>
      <c r="B36" s="35"/>
      <c r="C36" s="1217" t="s">
        <v>581</v>
      </c>
      <c r="D36" s="1218"/>
      <c r="E36" s="1219"/>
      <c r="F36" s="36">
        <v>5.62</v>
      </c>
      <c r="G36" s="37">
        <v>5.55</v>
      </c>
      <c r="H36" s="37">
        <v>5.3</v>
      </c>
      <c r="I36" s="37">
        <v>5.32</v>
      </c>
      <c r="J36" s="38">
        <v>5.81</v>
      </c>
      <c r="K36" s="22"/>
      <c r="L36" s="22"/>
      <c r="M36" s="22"/>
      <c r="N36" s="22"/>
      <c r="O36" s="22"/>
      <c r="P36" s="22"/>
    </row>
    <row r="37" spans="1:16" ht="39" customHeight="1">
      <c r="A37" s="22"/>
      <c r="B37" s="35"/>
      <c r="C37" s="1217" t="s">
        <v>582</v>
      </c>
      <c r="D37" s="1218"/>
      <c r="E37" s="1219"/>
      <c r="F37" s="36">
        <v>0.78</v>
      </c>
      <c r="G37" s="37">
        <v>0.43</v>
      </c>
      <c r="H37" s="37">
        <v>0.56000000000000005</v>
      </c>
      <c r="I37" s="37">
        <v>0.98</v>
      </c>
      <c r="J37" s="38">
        <v>3.17</v>
      </c>
      <c r="K37" s="22"/>
      <c r="L37" s="22"/>
      <c r="M37" s="22"/>
      <c r="N37" s="22"/>
      <c r="O37" s="22"/>
      <c r="P37" s="22"/>
    </row>
    <row r="38" spans="1:16" ht="39" customHeight="1">
      <c r="A38" s="22"/>
      <c r="B38" s="35"/>
      <c r="C38" s="1217" t="s">
        <v>583</v>
      </c>
      <c r="D38" s="1218"/>
      <c r="E38" s="1219"/>
      <c r="F38" s="36">
        <v>2.62</v>
      </c>
      <c r="G38" s="37">
        <v>2.61</v>
      </c>
      <c r="H38" s="37">
        <v>2.57</v>
      </c>
      <c r="I38" s="37">
        <v>1.38</v>
      </c>
      <c r="J38" s="38">
        <v>1.71</v>
      </c>
      <c r="K38" s="22"/>
      <c r="L38" s="22"/>
      <c r="M38" s="22"/>
      <c r="N38" s="22"/>
      <c r="O38" s="22"/>
      <c r="P38" s="22"/>
    </row>
    <row r="39" spans="1:16" ht="39" customHeight="1">
      <c r="A39" s="22"/>
      <c r="B39" s="35"/>
      <c r="C39" s="1217" t="s">
        <v>584</v>
      </c>
      <c r="D39" s="1218"/>
      <c r="E39" s="1219"/>
      <c r="F39" s="36">
        <v>0.68</v>
      </c>
      <c r="G39" s="37">
        <v>1.28</v>
      </c>
      <c r="H39" s="37">
        <v>1.05</v>
      </c>
      <c r="I39" s="37">
        <v>1.45</v>
      </c>
      <c r="J39" s="38">
        <v>1.44</v>
      </c>
      <c r="K39" s="22"/>
      <c r="L39" s="22"/>
      <c r="M39" s="22"/>
      <c r="N39" s="22"/>
      <c r="O39" s="22"/>
      <c r="P39" s="22"/>
    </row>
    <row r="40" spans="1:16" ht="39" customHeight="1">
      <c r="A40" s="22"/>
      <c r="B40" s="35"/>
      <c r="C40" s="1217" t="s">
        <v>585</v>
      </c>
      <c r="D40" s="1218"/>
      <c r="E40" s="1219"/>
      <c r="F40" s="36">
        <v>1.33</v>
      </c>
      <c r="G40" s="37">
        <v>1.08</v>
      </c>
      <c r="H40" s="37">
        <v>1.1100000000000001</v>
      </c>
      <c r="I40" s="37">
        <v>0.77</v>
      </c>
      <c r="J40" s="38">
        <v>0.86</v>
      </c>
      <c r="K40" s="22"/>
      <c r="L40" s="22"/>
      <c r="M40" s="22"/>
      <c r="N40" s="22"/>
      <c r="O40" s="22"/>
      <c r="P40" s="22"/>
    </row>
    <row r="41" spans="1:16" ht="39" customHeight="1">
      <c r="A41" s="22"/>
      <c r="B41" s="35"/>
      <c r="C41" s="1217" t="s">
        <v>586</v>
      </c>
      <c r="D41" s="1218"/>
      <c r="E41" s="1219"/>
      <c r="F41" s="36" t="s">
        <v>530</v>
      </c>
      <c r="G41" s="37">
        <v>0.41</v>
      </c>
      <c r="H41" s="37">
        <v>0.43</v>
      </c>
      <c r="I41" s="37">
        <v>0.38</v>
      </c>
      <c r="J41" s="38">
        <v>0.41</v>
      </c>
      <c r="K41" s="22"/>
      <c r="L41" s="22"/>
      <c r="M41" s="22"/>
      <c r="N41" s="22"/>
      <c r="O41" s="22"/>
      <c r="P41" s="22"/>
    </row>
    <row r="42" spans="1:16" ht="39" customHeight="1">
      <c r="A42" s="22"/>
      <c r="B42" s="39"/>
      <c r="C42" s="1217" t="s">
        <v>587</v>
      </c>
      <c r="D42" s="1218"/>
      <c r="E42" s="1219"/>
      <c r="F42" s="36" t="s">
        <v>530</v>
      </c>
      <c r="G42" s="37" t="s">
        <v>530</v>
      </c>
      <c r="H42" s="37" t="s">
        <v>530</v>
      </c>
      <c r="I42" s="37" t="s">
        <v>530</v>
      </c>
      <c r="J42" s="38" t="s">
        <v>530</v>
      </c>
      <c r="K42" s="22"/>
      <c r="L42" s="22"/>
      <c r="M42" s="22"/>
      <c r="N42" s="22"/>
      <c r="O42" s="22"/>
      <c r="P42" s="22"/>
    </row>
    <row r="43" spans="1:16" ht="39" customHeight="1" thickBot="1">
      <c r="A43" s="22"/>
      <c r="B43" s="40"/>
      <c r="C43" s="1220" t="s">
        <v>588</v>
      </c>
      <c r="D43" s="1221"/>
      <c r="E43" s="1222"/>
      <c r="F43" s="41">
        <v>2.72</v>
      </c>
      <c r="G43" s="42">
        <v>1.37</v>
      </c>
      <c r="H43" s="42">
        <v>1.05</v>
      </c>
      <c r="I43" s="42">
        <v>1.08</v>
      </c>
      <c r="J43" s="43">
        <v>0.99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E3W/CRgMnK2kFhM9qSSHqNfF9+x5CEVWMrVWNkM/3sz9ypQ5yd76rkdmOAEbK8vbLOYnt04pxx8HlpF/znevw==" saltValue="eaj8euzqQPoh07ec09fQ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25" t="s">
        <v>10</v>
      </c>
      <c r="C45" s="1226"/>
      <c r="D45" s="58"/>
      <c r="E45" s="1231" t="s">
        <v>11</v>
      </c>
      <c r="F45" s="1231"/>
      <c r="G45" s="1231"/>
      <c r="H45" s="1231"/>
      <c r="I45" s="1231"/>
      <c r="J45" s="1232"/>
      <c r="K45" s="59">
        <v>372</v>
      </c>
      <c r="L45" s="60">
        <v>367</v>
      </c>
      <c r="M45" s="60">
        <v>382</v>
      </c>
      <c r="N45" s="60">
        <v>382</v>
      </c>
      <c r="O45" s="61">
        <v>389</v>
      </c>
      <c r="P45" s="48"/>
      <c r="Q45" s="48"/>
      <c r="R45" s="48"/>
      <c r="S45" s="48"/>
      <c r="T45" s="48"/>
      <c r="U45" s="48"/>
    </row>
    <row r="46" spans="1:21" ht="30.75" customHeight="1">
      <c r="A46" s="48"/>
      <c r="B46" s="1227"/>
      <c r="C46" s="1228"/>
      <c r="D46" s="62"/>
      <c r="E46" s="1233" t="s">
        <v>12</v>
      </c>
      <c r="F46" s="1233"/>
      <c r="G46" s="1233"/>
      <c r="H46" s="1233"/>
      <c r="I46" s="1233"/>
      <c r="J46" s="1234"/>
      <c r="K46" s="63" t="s">
        <v>530</v>
      </c>
      <c r="L46" s="64" t="s">
        <v>530</v>
      </c>
      <c r="M46" s="64" t="s">
        <v>530</v>
      </c>
      <c r="N46" s="64" t="s">
        <v>530</v>
      </c>
      <c r="O46" s="65" t="s">
        <v>530</v>
      </c>
      <c r="P46" s="48"/>
      <c r="Q46" s="48"/>
      <c r="R46" s="48"/>
      <c r="S46" s="48"/>
      <c r="T46" s="48"/>
      <c r="U46" s="48"/>
    </row>
    <row r="47" spans="1:21" ht="30.75" customHeight="1">
      <c r="A47" s="48"/>
      <c r="B47" s="1227"/>
      <c r="C47" s="1228"/>
      <c r="D47" s="62"/>
      <c r="E47" s="1233" t="s">
        <v>13</v>
      </c>
      <c r="F47" s="1233"/>
      <c r="G47" s="1233"/>
      <c r="H47" s="1233"/>
      <c r="I47" s="1233"/>
      <c r="J47" s="1234"/>
      <c r="K47" s="63" t="s">
        <v>530</v>
      </c>
      <c r="L47" s="64" t="s">
        <v>530</v>
      </c>
      <c r="M47" s="64" t="s">
        <v>530</v>
      </c>
      <c r="N47" s="64" t="s">
        <v>530</v>
      </c>
      <c r="O47" s="65" t="s">
        <v>530</v>
      </c>
      <c r="P47" s="48"/>
      <c r="Q47" s="48"/>
      <c r="R47" s="48"/>
      <c r="S47" s="48"/>
      <c r="T47" s="48"/>
      <c r="U47" s="48"/>
    </row>
    <row r="48" spans="1:21" ht="30.75" customHeight="1">
      <c r="A48" s="48"/>
      <c r="B48" s="1227"/>
      <c r="C48" s="1228"/>
      <c r="D48" s="62"/>
      <c r="E48" s="1233" t="s">
        <v>14</v>
      </c>
      <c r="F48" s="1233"/>
      <c r="G48" s="1233"/>
      <c r="H48" s="1233"/>
      <c r="I48" s="1233"/>
      <c r="J48" s="1234"/>
      <c r="K48" s="63">
        <v>35</v>
      </c>
      <c r="L48" s="64">
        <v>32</v>
      </c>
      <c r="M48" s="64">
        <v>31</v>
      </c>
      <c r="N48" s="64">
        <v>34</v>
      </c>
      <c r="O48" s="65">
        <v>33</v>
      </c>
      <c r="P48" s="48"/>
      <c r="Q48" s="48"/>
      <c r="R48" s="48"/>
      <c r="S48" s="48"/>
      <c r="T48" s="48"/>
      <c r="U48" s="48"/>
    </row>
    <row r="49" spans="1:21" ht="30.75" customHeight="1">
      <c r="A49" s="48"/>
      <c r="B49" s="1227"/>
      <c r="C49" s="1228"/>
      <c r="D49" s="62"/>
      <c r="E49" s="1233" t="s">
        <v>15</v>
      </c>
      <c r="F49" s="1233"/>
      <c r="G49" s="1233"/>
      <c r="H49" s="1233"/>
      <c r="I49" s="1233"/>
      <c r="J49" s="1234"/>
      <c r="K49" s="63">
        <v>106</v>
      </c>
      <c r="L49" s="64">
        <v>106</v>
      </c>
      <c r="M49" s="64">
        <v>125</v>
      </c>
      <c r="N49" s="64">
        <v>129</v>
      </c>
      <c r="O49" s="65">
        <v>121</v>
      </c>
      <c r="P49" s="48"/>
      <c r="Q49" s="48"/>
      <c r="R49" s="48"/>
      <c r="S49" s="48"/>
      <c r="T49" s="48"/>
      <c r="U49" s="48"/>
    </row>
    <row r="50" spans="1:21" ht="30.75" customHeight="1">
      <c r="A50" s="48"/>
      <c r="B50" s="1227"/>
      <c r="C50" s="1228"/>
      <c r="D50" s="62"/>
      <c r="E50" s="1233" t="s">
        <v>16</v>
      </c>
      <c r="F50" s="1233"/>
      <c r="G50" s="1233"/>
      <c r="H50" s="1233"/>
      <c r="I50" s="1233"/>
      <c r="J50" s="1234"/>
      <c r="K50" s="63">
        <v>2</v>
      </c>
      <c r="L50" s="64">
        <v>2</v>
      </c>
      <c r="M50" s="64">
        <v>2</v>
      </c>
      <c r="N50" s="64">
        <v>2</v>
      </c>
      <c r="O50" s="65">
        <v>2</v>
      </c>
      <c r="P50" s="48"/>
      <c r="Q50" s="48"/>
      <c r="R50" s="48"/>
      <c r="S50" s="48"/>
      <c r="T50" s="48"/>
      <c r="U50" s="48"/>
    </row>
    <row r="51" spans="1:21" ht="30.75" customHeight="1">
      <c r="A51" s="48"/>
      <c r="B51" s="1229"/>
      <c r="C51" s="1230"/>
      <c r="D51" s="66"/>
      <c r="E51" s="1233" t="s">
        <v>17</v>
      </c>
      <c r="F51" s="1233"/>
      <c r="G51" s="1233"/>
      <c r="H51" s="1233"/>
      <c r="I51" s="1233"/>
      <c r="J51" s="1234"/>
      <c r="K51" s="63" t="s">
        <v>530</v>
      </c>
      <c r="L51" s="64" t="s">
        <v>530</v>
      </c>
      <c r="M51" s="64" t="s">
        <v>530</v>
      </c>
      <c r="N51" s="64" t="s">
        <v>530</v>
      </c>
      <c r="O51" s="65" t="s">
        <v>530</v>
      </c>
      <c r="P51" s="48"/>
      <c r="Q51" s="48"/>
      <c r="R51" s="48"/>
      <c r="S51" s="48"/>
      <c r="T51" s="48"/>
      <c r="U51" s="48"/>
    </row>
    <row r="52" spans="1:21" ht="30.75" customHeight="1">
      <c r="A52" s="48"/>
      <c r="B52" s="1235" t="s">
        <v>18</v>
      </c>
      <c r="C52" s="1236"/>
      <c r="D52" s="66"/>
      <c r="E52" s="1233" t="s">
        <v>19</v>
      </c>
      <c r="F52" s="1233"/>
      <c r="G52" s="1233"/>
      <c r="H52" s="1233"/>
      <c r="I52" s="1233"/>
      <c r="J52" s="1234"/>
      <c r="K52" s="63">
        <v>320</v>
      </c>
      <c r="L52" s="64">
        <v>313</v>
      </c>
      <c r="M52" s="64">
        <v>319</v>
      </c>
      <c r="N52" s="64">
        <v>315</v>
      </c>
      <c r="O52" s="65">
        <v>311</v>
      </c>
      <c r="P52" s="48"/>
      <c r="Q52" s="48"/>
      <c r="R52" s="48"/>
      <c r="S52" s="48"/>
      <c r="T52" s="48"/>
      <c r="U52" s="48"/>
    </row>
    <row r="53" spans="1:21" ht="30.75" customHeight="1" thickBot="1">
      <c r="A53" s="48"/>
      <c r="B53" s="1237" t="s">
        <v>20</v>
      </c>
      <c r="C53" s="1238"/>
      <c r="D53" s="67"/>
      <c r="E53" s="1239" t="s">
        <v>21</v>
      </c>
      <c r="F53" s="1239"/>
      <c r="G53" s="1239"/>
      <c r="H53" s="1239"/>
      <c r="I53" s="1239"/>
      <c r="J53" s="1240"/>
      <c r="K53" s="68">
        <v>195</v>
      </c>
      <c r="L53" s="69">
        <v>194</v>
      </c>
      <c r="M53" s="69">
        <v>221</v>
      </c>
      <c r="N53" s="69">
        <v>232</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41" t="s">
        <v>24</v>
      </c>
      <c r="C57" s="1242"/>
      <c r="D57" s="1245" t="s">
        <v>25</v>
      </c>
      <c r="E57" s="1246"/>
      <c r="F57" s="1246"/>
      <c r="G57" s="1246"/>
      <c r="H57" s="1246"/>
      <c r="I57" s="1246"/>
      <c r="J57" s="1247"/>
      <c r="K57" s="83"/>
      <c r="L57" s="84"/>
      <c r="M57" s="84"/>
      <c r="N57" s="84"/>
      <c r="O57" s="85"/>
    </row>
    <row r="58" spans="1:21" ht="31.5" customHeight="1" thickBot="1">
      <c r="B58" s="1243"/>
      <c r="C58" s="1244"/>
      <c r="D58" s="1248" t="s">
        <v>26</v>
      </c>
      <c r="E58" s="1249"/>
      <c r="F58" s="1249"/>
      <c r="G58" s="1249"/>
      <c r="H58" s="1249"/>
      <c r="I58" s="1249"/>
      <c r="J58" s="1250"/>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5hM7zrfH4fTKs3oD7LxCqUvjo1K/yraSZtkuV8loKrb0KDRxW8kUYvYYWdYiwgpLDbV5kFdqKFRVb3iCX+Zw==" saltValue="xt9UFhuGKkzEVvj8vp02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571</v>
      </c>
      <c r="J40" s="100" t="s">
        <v>572</v>
      </c>
      <c r="K40" s="100" t="s">
        <v>573</v>
      </c>
      <c r="L40" s="100" t="s">
        <v>574</v>
      </c>
      <c r="M40" s="101" t="s">
        <v>575</v>
      </c>
    </row>
    <row r="41" spans="2:13" ht="27.75" customHeight="1">
      <c r="B41" s="1251" t="s">
        <v>29</v>
      </c>
      <c r="C41" s="1252"/>
      <c r="D41" s="102"/>
      <c r="E41" s="1257" t="s">
        <v>30</v>
      </c>
      <c r="F41" s="1257"/>
      <c r="G41" s="1257"/>
      <c r="H41" s="1258"/>
      <c r="I41" s="103">
        <v>4271</v>
      </c>
      <c r="J41" s="104">
        <v>4187</v>
      </c>
      <c r="K41" s="104">
        <v>4212</v>
      </c>
      <c r="L41" s="104">
        <v>4512</v>
      </c>
      <c r="M41" s="105">
        <v>4529</v>
      </c>
    </row>
    <row r="42" spans="2:13" ht="27.75" customHeight="1">
      <c r="B42" s="1253"/>
      <c r="C42" s="1254"/>
      <c r="D42" s="106"/>
      <c r="E42" s="1259" t="s">
        <v>31</v>
      </c>
      <c r="F42" s="1259"/>
      <c r="G42" s="1259"/>
      <c r="H42" s="1260"/>
      <c r="I42" s="107">
        <v>16</v>
      </c>
      <c r="J42" s="108">
        <v>14</v>
      </c>
      <c r="K42" s="108">
        <v>13</v>
      </c>
      <c r="L42" s="108">
        <v>11</v>
      </c>
      <c r="M42" s="109">
        <v>9</v>
      </c>
    </row>
    <row r="43" spans="2:13" ht="27.75" customHeight="1">
      <c r="B43" s="1253"/>
      <c r="C43" s="1254"/>
      <c r="D43" s="106"/>
      <c r="E43" s="1259" t="s">
        <v>32</v>
      </c>
      <c r="F43" s="1259"/>
      <c r="G43" s="1259"/>
      <c r="H43" s="1260"/>
      <c r="I43" s="107">
        <v>376</v>
      </c>
      <c r="J43" s="108">
        <v>360</v>
      </c>
      <c r="K43" s="108">
        <v>293</v>
      </c>
      <c r="L43" s="108">
        <v>278</v>
      </c>
      <c r="M43" s="109">
        <v>243</v>
      </c>
    </row>
    <row r="44" spans="2:13" ht="27.75" customHeight="1">
      <c r="B44" s="1253"/>
      <c r="C44" s="1254"/>
      <c r="D44" s="106"/>
      <c r="E44" s="1259" t="s">
        <v>33</v>
      </c>
      <c r="F44" s="1259"/>
      <c r="G44" s="1259"/>
      <c r="H44" s="1260"/>
      <c r="I44" s="107">
        <v>1333</v>
      </c>
      <c r="J44" s="108">
        <v>1342</v>
      </c>
      <c r="K44" s="108">
        <v>1243</v>
      </c>
      <c r="L44" s="108">
        <v>1132</v>
      </c>
      <c r="M44" s="109">
        <v>1050</v>
      </c>
    </row>
    <row r="45" spans="2:13" ht="27.75" customHeight="1">
      <c r="B45" s="1253"/>
      <c r="C45" s="1254"/>
      <c r="D45" s="106"/>
      <c r="E45" s="1259" t="s">
        <v>34</v>
      </c>
      <c r="F45" s="1259"/>
      <c r="G45" s="1259"/>
      <c r="H45" s="1260"/>
      <c r="I45" s="107">
        <v>732</v>
      </c>
      <c r="J45" s="108">
        <v>759</v>
      </c>
      <c r="K45" s="108">
        <v>722</v>
      </c>
      <c r="L45" s="108">
        <v>703</v>
      </c>
      <c r="M45" s="109">
        <v>658</v>
      </c>
    </row>
    <row r="46" spans="2:13" ht="27.75" customHeight="1">
      <c r="B46" s="1253"/>
      <c r="C46" s="1254"/>
      <c r="D46" s="110"/>
      <c r="E46" s="1259" t="s">
        <v>35</v>
      </c>
      <c r="F46" s="1259"/>
      <c r="G46" s="1259"/>
      <c r="H46" s="1260"/>
      <c r="I46" s="107" t="s">
        <v>530</v>
      </c>
      <c r="J46" s="108">
        <v>1</v>
      </c>
      <c r="K46" s="108">
        <v>0</v>
      </c>
      <c r="L46" s="108">
        <v>1</v>
      </c>
      <c r="M46" s="109" t="s">
        <v>530</v>
      </c>
    </row>
    <row r="47" spans="2:13" ht="27.75" customHeight="1">
      <c r="B47" s="1253"/>
      <c r="C47" s="1254"/>
      <c r="D47" s="111"/>
      <c r="E47" s="1261" t="s">
        <v>36</v>
      </c>
      <c r="F47" s="1262"/>
      <c r="G47" s="1262"/>
      <c r="H47" s="1263"/>
      <c r="I47" s="107" t="s">
        <v>530</v>
      </c>
      <c r="J47" s="108" t="s">
        <v>530</v>
      </c>
      <c r="K47" s="108" t="s">
        <v>530</v>
      </c>
      <c r="L47" s="108" t="s">
        <v>530</v>
      </c>
      <c r="M47" s="109" t="s">
        <v>530</v>
      </c>
    </row>
    <row r="48" spans="2:13" ht="27.75" customHeight="1">
      <c r="B48" s="1253"/>
      <c r="C48" s="1254"/>
      <c r="D48" s="106"/>
      <c r="E48" s="1259" t="s">
        <v>37</v>
      </c>
      <c r="F48" s="1259"/>
      <c r="G48" s="1259"/>
      <c r="H48" s="1260"/>
      <c r="I48" s="107" t="s">
        <v>530</v>
      </c>
      <c r="J48" s="108" t="s">
        <v>530</v>
      </c>
      <c r="K48" s="108" t="s">
        <v>530</v>
      </c>
      <c r="L48" s="108" t="s">
        <v>530</v>
      </c>
      <c r="M48" s="109" t="s">
        <v>530</v>
      </c>
    </row>
    <row r="49" spans="2:13" ht="27.75" customHeight="1">
      <c r="B49" s="1255"/>
      <c r="C49" s="1256"/>
      <c r="D49" s="106"/>
      <c r="E49" s="1259" t="s">
        <v>38</v>
      </c>
      <c r="F49" s="1259"/>
      <c r="G49" s="1259"/>
      <c r="H49" s="1260"/>
      <c r="I49" s="107" t="s">
        <v>530</v>
      </c>
      <c r="J49" s="108" t="s">
        <v>530</v>
      </c>
      <c r="K49" s="108" t="s">
        <v>530</v>
      </c>
      <c r="L49" s="108" t="s">
        <v>530</v>
      </c>
      <c r="M49" s="109" t="s">
        <v>530</v>
      </c>
    </row>
    <row r="50" spans="2:13" ht="27.75" customHeight="1">
      <c r="B50" s="1264" t="s">
        <v>39</v>
      </c>
      <c r="C50" s="1265"/>
      <c r="D50" s="112"/>
      <c r="E50" s="1259" t="s">
        <v>40</v>
      </c>
      <c r="F50" s="1259"/>
      <c r="G50" s="1259"/>
      <c r="H50" s="1260"/>
      <c r="I50" s="107">
        <v>6330</v>
      </c>
      <c r="J50" s="108">
        <v>5854</v>
      </c>
      <c r="K50" s="108">
        <v>5938</v>
      </c>
      <c r="L50" s="108">
        <v>6212</v>
      </c>
      <c r="M50" s="109">
        <v>6492</v>
      </c>
    </row>
    <row r="51" spans="2:13" ht="27.75" customHeight="1">
      <c r="B51" s="1253"/>
      <c r="C51" s="1254"/>
      <c r="D51" s="106"/>
      <c r="E51" s="1259" t="s">
        <v>41</v>
      </c>
      <c r="F51" s="1259"/>
      <c r="G51" s="1259"/>
      <c r="H51" s="1260"/>
      <c r="I51" s="107">
        <v>24</v>
      </c>
      <c r="J51" s="108">
        <v>10</v>
      </c>
      <c r="K51" s="108">
        <v>36</v>
      </c>
      <c r="L51" s="108">
        <v>61</v>
      </c>
      <c r="M51" s="109">
        <v>72</v>
      </c>
    </row>
    <row r="52" spans="2:13" ht="27.75" customHeight="1">
      <c r="B52" s="1255"/>
      <c r="C52" s="1256"/>
      <c r="D52" s="106"/>
      <c r="E52" s="1259" t="s">
        <v>42</v>
      </c>
      <c r="F52" s="1259"/>
      <c r="G52" s="1259"/>
      <c r="H52" s="1260"/>
      <c r="I52" s="107">
        <v>2962</v>
      </c>
      <c r="J52" s="108">
        <v>3380</v>
      </c>
      <c r="K52" s="108">
        <v>3309</v>
      </c>
      <c r="L52" s="108">
        <v>3310</v>
      </c>
      <c r="M52" s="109">
        <v>3177</v>
      </c>
    </row>
    <row r="53" spans="2:13" ht="27.75" customHeight="1" thickBot="1">
      <c r="B53" s="1266" t="s">
        <v>43</v>
      </c>
      <c r="C53" s="1267"/>
      <c r="D53" s="113"/>
      <c r="E53" s="1268" t="s">
        <v>44</v>
      </c>
      <c r="F53" s="1268"/>
      <c r="G53" s="1268"/>
      <c r="H53" s="1269"/>
      <c r="I53" s="114">
        <v>-2588</v>
      </c>
      <c r="J53" s="115">
        <v>-2581</v>
      </c>
      <c r="K53" s="115">
        <v>-2800</v>
      </c>
      <c r="L53" s="115">
        <v>-2946</v>
      </c>
      <c r="M53" s="116">
        <v>-3252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9ku0f5sEnuqCyUFkdvek39wNwP59rVx3nEcdJgQXkiINVOlrHTRenda1pi9+GUIZgcwcHqeeirbC7KEXNyOJA==" saltValue="kYcBzWU4GlK6qOAKpoaK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573</v>
      </c>
      <c r="G54" s="125" t="s">
        <v>574</v>
      </c>
      <c r="H54" s="126" t="s">
        <v>575</v>
      </c>
    </row>
    <row r="55" spans="2:8" ht="52.5" customHeight="1">
      <c r="B55" s="127"/>
      <c r="C55" s="1278" t="s">
        <v>47</v>
      </c>
      <c r="D55" s="1278"/>
      <c r="E55" s="1279"/>
      <c r="F55" s="128">
        <v>2216</v>
      </c>
      <c r="G55" s="128">
        <v>2804</v>
      </c>
      <c r="H55" s="129">
        <v>2617</v>
      </c>
    </row>
    <row r="56" spans="2:8" ht="52.5" customHeight="1">
      <c r="B56" s="130"/>
      <c r="C56" s="1280" t="s">
        <v>48</v>
      </c>
      <c r="D56" s="1280"/>
      <c r="E56" s="1281"/>
      <c r="F56" s="131">
        <v>914</v>
      </c>
      <c r="G56" s="131">
        <v>838</v>
      </c>
      <c r="H56" s="132">
        <v>760</v>
      </c>
    </row>
    <row r="57" spans="2:8" ht="53.25" customHeight="1">
      <c r="B57" s="130"/>
      <c r="C57" s="1282" t="s">
        <v>49</v>
      </c>
      <c r="D57" s="1282"/>
      <c r="E57" s="1283"/>
      <c r="F57" s="133">
        <v>2784</v>
      </c>
      <c r="G57" s="133">
        <v>2536</v>
      </c>
      <c r="H57" s="134">
        <v>3080</v>
      </c>
    </row>
    <row r="58" spans="2:8" ht="45.75" customHeight="1">
      <c r="B58" s="135"/>
      <c r="C58" s="1270" t="s">
        <v>613</v>
      </c>
      <c r="D58" s="1271"/>
      <c r="E58" s="1272"/>
      <c r="F58" s="136">
        <v>1258</v>
      </c>
      <c r="G58" s="136">
        <v>1480</v>
      </c>
      <c r="H58" s="137">
        <v>2011</v>
      </c>
    </row>
    <row r="59" spans="2:8" ht="45.75" customHeight="1">
      <c r="B59" s="135"/>
      <c r="C59" s="1270" t="s">
        <v>614</v>
      </c>
      <c r="D59" s="1271"/>
      <c r="E59" s="1272"/>
      <c r="F59" s="136">
        <v>369</v>
      </c>
      <c r="G59" s="136">
        <v>284</v>
      </c>
      <c r="H59" s="137">
        <v>429</v>
      </c>
    </row>
    <row r="60" spans="2:8" ht="45.75" customHeight="1">
      <c r="B60" s="135"/>
      <c r="C60" s="1270" t="s">
        <v>615</v>
      </c>
      <c r="D60" s="1271"/>
      <c r="E60" s="1272"/>
      <c r="F60" s="136">
        <v>326</v>
      </c>
      <c r="G60" s="136">
        <v>246</v>
      </c>
      <c r="H60" s="137">
        <v>166</v>
      </c>
    </row>
    <row r="61" spans="2:8" ht="45.75" customHeight="1">
      <c r="B61" s="135"/>
      <c r="C61" s="1270" t="s">
        <v>616</v>
      </c>
      <c r="D61" s="1271"/>
      <c r="E61" s="1272"/>
      <c r="F61" s="136">
        <v>84</v>
      </c>
      <c r="G61" s="136">
        <v>142</v>
      </c>
      <c r="H61" s="137">
        <v>124</v>
      </c>
    </row>
    <row r="62" spans="2:8" ht="45.75" customHeight="1" thickBot="1">
      <c r="B62" s="138"/>
      <c r="C62" s="1273" t="s">
        <v>617</v>
      </c>
      <c r="D62" s="1274"/>
      <c r="E62" s="1275"/>
      <c r="F62" s="139">
        <v>142</v>
      </c>
      <c r="G62" s="139">
        <v>127</v>
      </c>
      <c r="H62" s="140">
        <v>124</v>
      </c>
    </row>
    <row r="63" spans="2:8" ht="52.5" customHeight="1" thickBot="1">
      <c r="B63" s="141"/>
      <c r="C63" s="1276" t="s">
        <v>50</v>
      </c>
      <c r="D63" s="1276"/>
      <c r="E63" s="1277"/>
      <c r="F63" s="142">
        <v>5914</v>
      </c>
      <c r="G63" s="142">
        <v>6178</v>
      </c>
      <c r="H63" s="143">
        <v>6457</v>
      </c>
    </row>
    <row r="64" spans="2:8" ht="15" customHeight="1"/>
  </sheetData>
  <sheetProtection algorithmName="SHA-512" hashValue="wzWn5w1RlsieSTu6XDcRRaAjvsltx4BIOw/cm21hLCcmgcB15a5qV2UmtzMUjNvqJvy8Q4/EkD4sMH+xqyZ8dg==" saltValue="A6Ow/VG04rFJ6OlY4rXY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20" zoomScaleNormal="100" zoomScaleSheetLayoutView="55" workbookViewId="0">
      <selection activeCell="AN65" sqref="AN65:DC69"/>
    </sheetView>
  </sheetViews>
  <sheetFormatPr defaultColWidth="0" defaultRowHeight="13.5" customHeight="1" zeroHeight="1"/>
  <cols>
    <col min="1" max="1" width="6.375" style="1286" customWidth="1"/>
    <col min="2" max="107" width="2.5" style="1286" customWidth="1"/>
    <col min="108" max="108" width="6.125" style="1294" customWidth="1"/>
    <col min="109" max="109" width="5.875" style="1293" customWidth="1"/>
    <col min="110" max="110" width="19.125" style="1286" hidden="1"/>
    <col min="111" max="115" width="12.625" style="1286" hidden="1"/>
    <col min="116" max="349" width="8.625" style="1286" hidden="1"/>
    <col min="350" max="355" width="14.875" style="1286" hidden="1"/>
    <col min="356" max="357" width="15.875" style="1286" hidden="1"/>
    <col min="358" max="363" width="16.125" style="1286" hidden="1"/>
    <col min="364" max="364" width="6.125" style="1286" hidden="1"/>
    <col min="365" max="365" width="3" style="1286" hidden="1"/>
    <col min="366" max="605" width="8.625" style="1286" hidden="1"/>
    <col min="606" max="611" width="14.875" style="1286" hidden="1"/>
    <col min="612" max="613" width="15.875" style="1286" hidden="1"/>
    <col min="614" max="619" width="16.125" style="1286" hidden="1"/>
    <col min="620" max="620" width="6.125" style="1286" hidden="1"/>
    <col min="621" max="621" width="3" style="1286" hidden="1"/>
    <col min="622" max="861" width="8.625" style="1286" hidden="1"/>
    <col min="862" max="867" width="14.875" style="1286" hidden="1"/>
    <col min="868" max="869" width="15.875" style="1286" hidden="1"/>
    <col min="870" max="875" width="16.125" style="1286" hidden="1"/>
    <col min="876" max="876" width="6.125" style="1286" hidden="1"/>
    <col min="877" max="877" width="3" style="1286" hidden="1"/>
    <col min="878" max="1117" width="8.625" style="1286" hidden="1"/>
    <col min="1118" max="1123" width="14.875" style="1286" hidden="1"/>
    <col min="1124" max="1125" width="15.875" style="1286" hidden="1"/>
    <col min="1126" max="1131" width="16.125" style="1286" hidden="1"/>
    <col min="1132" max="1132" width="6.125" style="1286" hidden="1"/>
    <col min="1133" max="1133" width="3" style="1286" hidden="1"/>
    <col min="1134" max="1373" width="8.625" style="1286" hidden="1"/>
    <col min="1374" max="1379" width="14.875" style="1286" hidden="1"/>
    <col min="1380" max="1381" width="15.875" style="1286" hidden="1"/>
    <col min="1382" max="1387" width="16.125" style="1286" hidden="1"/>
    <col min="1388" max="1388" width="6.125" style="1286" hidden="1"/>
    <col min="1389" max="1389" width="3" style="1286" hidden="1"/>
    <col min="1390" max="1629" width="8.625" style="1286" hidden="1"/>
    <col min="1630" max="1635" width="14.875" style="1286" hidden="1"/>
    <col min="1636" max="1637" width="15.875" style="1286" hidden="1"/>
    <col min="1638" max="1643" width="16.125" style="1286" hidden="1"/>
    <col min="1644" max="1644" width="6.125" style="1286" hidden="1"/>
    <col min="1645" max="1645" width="3" style="1286" hidden="1"/>
    <col min="1646" max="1885" width="8.625" style="1286" hidden="1"/>
    <col min="1886" max="1891" width="14.875" style="1286" hidden="1"/>
    <col min="1892" max="1893" width="15.875" style="1286" hidden="1"/>
    <col min="1894" max="1899" width="16.125" style="1286" hidden="1"/>
    <col min="1900" max="1900" width="6.125" style="1286" hidden="1"/>
    <col min="1901" max="1901" width="3" style="1286" hidden="1"/>
    <col min="1902" max="2141" width="8.625" style="1286" hidden="1"/>
    <col min="2142" max="2147" width="14.875" style="1286" hidden="1"/>
    <col min="2148" max="2149" width="15.875" style="1286" hidden="1"/>
    <col min="2150" max="2155" width="16.125" style="1286" hidden="1"/>
    <col min="2156" max="2156" width="6.125" style="1286" hidden="1"/>
    <col min="2157" max="2157" width="3" style="1286" hidden="1"/>
    <col min="2158" max="2397" width="8.625" style="1286" hidden="1"/>
    <col min="2398" max="2403" width="14.875" style="1286" hidden="1"/>
    <col min="2404" max="2405" width="15.875" style="1286" hidden="1"/>
    <col min="2406" max="2411" width="16.125" style="1286" hidden="1"/>
    <col min="2412" max="2412" width="6.125" style="1286" hidden="1"/>
    <col min="2413" max="2413" width="3" style="1286" hidden="1"/>
    <col min="2414" max="2653" width="8.625" style="1286" hidden="1"/>
    <col min="2654" max="2659" width="14.875" style="1286" hidden="1"/>
    <col min="2660" max="2661" width="15.875" style="1286" hidden="1"/>
    <col min="2662" max="2667" width="16.125" style="1286" hidden="1"/>
    <col min="2668" max="2668" width="6.125" style="1286" hidden="1"/>
    <col min="2669" max="2669" width="3" style="1286" hidden="1"/>
    <col min="2670" max="2909" width="8.625" style="1286" hidden="1"/>
    <col min="2910" max="2915" width="14.875" style="1286" hidden="1"/>
    <col min="2916" max="2917" width="15.875" style="1286" hidden="1"/>
    <col min="2918" max="2923" width="16.125" style="1286" hidden="1"/>
    <col min="2924" max="2924" width="6.125" style="1286" hidden="1"/>
    <col min="2925" max="2925" width="3" style="1286" hidden="1"/>
    <col min="2926" max="3165" width="8.625" style="1286" hidden="1"/>
    <col min="3166" max="3171" width="14.875" style="1286" hidden="1"/>
    <col min="3172" max="3173" width="15.875" style="1286" hidden="1"/>
    <col min="3174" max="3179" width="16.125" style="1286" hidden="1"/>
    <col min="3180" max="3180" width="6.125" style="1286" hidden="1"/>
    <col min="3181" max="3181" width="3" style="1286" hidden="1"/>
    <col min="3182" max="3421" width="8.625" style="1286" hidden="1"/>
    <col min="3422" max="3427" width="14.875" style="1286" hidden="1"/>
    <col min="3428" max="3429" width="15.875" style="1286" hidden="1"/>
    <col min="3430" max="3435" width="16.125" style="1286" hidden="1"/>
    <col min="3436" max="3436" width="6.125" style="1286" hidden="1"/>
    <col min="3437" max="3437" width="3" style="1286" hidden="1"/>
    <col min="3438" max="3677" width="8.625" style="1286" hidden="1"/>
    <col min="3678" max="3683" width="14.875" style="1286" hidden="1"/>
    <col min="3684" max="3685" width="15.875" style="1286" hidden="1"/>
    <col min="3686" max="3691" width="16.125" style="1286" hidden="1"/>
    <col min="3692" max="3692" width="6.125" style="1286" hidden="1"/>
    <col min="3693" max="3693" width="3" style="1286" hidden="1"/>
    <col min="3694" max="3933" width="8.625" style="1286" hidden="1"/>
    <col min="3934" max="3939" width="14.875" style="1286" hidden="1"/>
    <col min="3940" max="3941" width="15.875" style="1286" hidden="1"/>
    <col min="3942" max="3947" width="16.125" style="1286" hidden="1"/>
    <col min="3948" max="3948" width="6.125" style="1286" hidden="1"/>
    <col min="3949" max="3949" width="3" style="1286" hidden="1"/>
    <col min="3950" max="4189" width="8.625" style="1286" hidden="1"/>
    <col min="4190" max="4195" width="14.875" style="1286" hidden="1"/>
    <col min="4196" max="4197" width="15.875" style="1286" hidden="1"/>
    <col min="4198" max="4203" width="16.125" style="1286" hidden="1"/>
    <col min="4204" max="4204" width="6.125" style="1286" hidden="1"/>
    <col min="4205" max="4205" width="3" style="1286" hidden="1"/>
    <col min="4206" max="4445" width="8.625" style="1286" hidden="1"/>
    <col min="4446" max="4451" width="14.875" style="1286" hidden="1"/>
    <col min="4452" max="4453" width="15.875" style="1286" hidden="1"/>
    <col min="4454" max="4459" width="16.125" style="1286" hidden="1"/>
    <col min="4460" max="4460" width="6.125" style="1286" hidden="1"/>
    <col min="4461" max="4461" width="3" style="1286" hidden="1"/>
    <col min="4462" max="4701" width="8.625" style="1286" hidden="1"/>
    <col min="4702" max="4707" width="14.875" style="1286" hidden="1"/>
    <col min="4708" max="4709" width="15.875" style="1286" hidden="1"/>
    <col min="4710" max="4715" width="16.125" style="1286" hidden="1"/>
    <col min="4716" max="4716" width="6.125" style="1286" hidden="1"/>
    <col min="4717" max="4717" width="3" style="1286" hidden="1"/>
    <col min="4718" max="4957" width="8.625" style="1286" hidden="1"/>
    <col min="4958" max="4963" width="14.875" style="1286" hidden="1"/>
    <col min="4964" max="4965" width="15.875" style="1286" hidden="1"/>
    <col min="4966" max="4971" width="16.125" style="1286" hidden="1"/>
    <col min="4972" max="4972" width="6.125" style="1286" hidden="1"/>
    <col min="4973" max="4973" width="3" style="1286" hidden="1"/>
    <col min="4974" max="5213" width="8.625" style="1286" hidden="1"/>
    <col min="5214" max="5219" width="14.875" style="1286" hidden="1"/>
    <col min="5220" max="5221" width="15.875" style="1286" hidden="1"/>
    <col min="5222" max="5227" width="16.125" style="1286" hidden="1"/>
    <col min="5228" max="5228" width="6.125" style="1286" hidden="1"/>
    <col min="5229" max="5229" width="3" style="1286" hidden="1"/>
    <col min="5230" max="5469" width="8.625" style="1286" hidden="1"/>
    <col min="5470" max="5475" width="14.875" style="1286" hidden="1"/>
    <col min="5476" max="5477" width="15.875" style="1286" hidden="1"/>
    <col min="5478" max="5483" width="16.125" style="1286" hidden="1"/>
    <col min="5484" max="5484" width="6.125" style="1286" hidden="1"/>
    <col min="5485" max="5485" width="3" style="1286" hidden="1"/>
    <col min="5486" max="5725" width="8.625" style="1286" hidden="1"/>
    <col min="5726" max="5731" width="14.875" style="1286" hidden="1"/>
    <col min="5732" max="5733" width="15.875" style="1286" hidden="1"/>
    <col min="5734" max="5739" width="16.125" style="1286" hidden="1"/>
    <col min="5740" max="5740" width="6.125" style="1286" hidden="1"/>
    <col min="5741" max="5741" width="3" style="1286" hidden="1"/>
    <col min="5742" max="5981" width="8.625" style="1286" hidden="1"/>
    <col min="5982" max="5987" width="14.875" style="1286" hidden="1"/>
    <col min="5988" max="5989" width="15.875" style="1286" hidden="1"/>
    <col min="5990" max="5995" width="16.125" style="1286" hidden="1"/>
    <col min="5996" max="5996" width="6.125" style="1286" hidden="1"/>
    <col min="5997" max="5997" width="3" style="1286" hidden="1"/>
    <col min="5998" max="6237" width="8.625" style="1286" hidden="1"/>
    <col min="6238" max="6243" width="14.875" style="1286" hidden="1"/>
    <col min="6244" max="6245" width="15.875" style="1286" hidden="1"/>
    <col min="6246" max="6251" width="16.125" style="1286" hidden="1"/>
    <col min="6252" max="6252" width="6.125" style="1286" hidden="1"/>
    <col min="6253" max="6253" width="3" style="1286" hidden="1"/>
    <col min="6254" max="6493" width="8.625" style="1286" hidden="1"/>
    <col min="6494" max="6499" width="14.875" style="1286" hidden="1"/>
    <col min="6500" max="6501" width="15.875" style="1286" hidden="1"/>
    <col min="6502" max="6507" width="16.125" style="1286" hidden="1"/>
    <col min="6508" max="6508" width="6.125" style="1286" hidden="1"/>
    <col min="6509" max="6509" width="3" style="1286" hidden="1"/>
    <col min="6510" max="6749" width="8.625" style="1286" hidden="1"/>
    <col min="6750" max="6755" width="14.875" style="1286" hidden="1"/>
    <col min="6756" max="6757" width="15.875" style="1286" hidden="1"/>
    <col min="6758" max="6763" width="16.125" style="1286" hidden="1"/>
    <col min="6764" max="6764" width="6.125" style="1286" hidden="1"/>
    <col min="6765" max="6765" width="3" style="1286" hidden="1"/>
    <col min="6766" max="7005" width="8.625" style="1286" hidden="1"/>
    <col min="7006" max="7011" width="14.875" style="1286" hidden="1"/>
    <col min="7012" max="7013" width="15.875" style="1286" hidden="1"/>
    <col min="7014" max="7019" width="16.125" style="1286" hidden="1"/>
    <col min="7020" max="7020" width="6.125" style="1286" hidden="1"/>
    <col min="7021" max="7021" width="3" style="1286" hidden="1"/>
    <col min="7022" max="7261" width="8.625" style="1286" hidden="1"/>
    <col min="7262" max="7267" width="14.875" style="1286" hidden="1"/>
    <col min="7268" max="7269" width="15.875" style="1286" hidden="1"/>
    <col min="7270" max="7275" width="16.125" style="1286" hidden="1"/>
    <col min="7276" max="7276" width="6.125" style="1286" hidden="1"/>
    <col min="7277" max="7277" width="3" style="1286" hidden="1"/>
    <col min="7278" max="7517" width="8.625" style="1286" hidden="1"/>
    <col min="7518" max="7523" width="14.875" style="1286" hidden="1"/>
    <col min="7524" max="7525" width="15.875" style="1286" hidden="1"/>
    <col min="7526" max="7531" width="16.125" style="1286" hidden="1"/>
    <col min="7532" max="7532" width="6.125" style="1286" hidden="1"/>
    <col min="7533" max="7533" width="3" style="1286" hidden="1"/>
    <col min="7534" max="7773" width="8.625" style="1286" hidden="1"/>
    <col min="7774" max="7779" width="14.875" style="1286" hidden="1"/>
    <col min="7780" max="7781" width="15.875" style="1286" hidden="1"/>
    <col min="7782" max="7787" width="16.125" style="1286" hidden="1"/>
    <col min="7788" max="7788" width="6.125" style="1286" hidden="1"/>
    <col min="7789" max="7789" width="3" style="1286" hidden="1"/>
    <col min="7790" max="8029" width="8.625" style="1286" hidden="1"/>
    <col min="8030" max="8035" width="14.875" style="1286" hidden="1"/>
    <col min="8036" max="8037" width="15.875" style="1286" hidden="1"/>
    <col min="8038" max="8043" width="16.125" style="1286" hidden="1"/>
    <col min="8044" max="8044" width="6.125" style="1286" hidden="1"/>
    <col min="8045" max="8045" width="3" style="1286" hidden="1"/>
    <col min="8046" max="8285" width="8.625" style="1286" hidden="1"/>
    <col min="8286" max="8291" width="14.875" style="1286" hidden="1"/>
    <col min="8292" max="8293" width="15.875" style="1286" hidden="1"/>
    <col min="8294" max="8299" width="16.125" style="1286" hidden="1"/>
    <col min="8300" max="8300" width="6.125" style="1286" hidden="1"/>
    <col min="8301" max="8301" width="3" style="1286" hidden="1"/>
    <col min="8302" max="8541" width="8.625" style="1286" hidden="1"/>
    <col min="8542" max="8547" width="14.875" style="1286" hidden="1"/>
    <col min="8548" max="8549" width="15.875" style="1286" hidden="1"/>
    <col min="8550" max="8555" width="16.125" style="1286" hidden="1"/>
    <col min="8556" max="8556" width="6.125" style="1286" hidden="1"/>
    <col min="8557" max="8557" width="3" style="1286" hidden="1"/>
    <col min="8558" max="8797" width="8.625" style="1286" hidden="1"/>
    <col min="8798" max="8803" width="14.875" style="1286" hidden="1"/>
    <col min="8804" max="8805" width="15.875" style="1286" hidden="1"/>
    <col min="8806" max="8811" width="16.125" style="1286" hidden="1"/>
    <col min="8812" max="8812" width="6.125" style="1286" hidden="1"/>
    <col min="8813" max="8813" width="3" style="1286" hidden="1"/>
    <col min="8814" max="9053" width="8.625" style="1286" hidden="1"/>
    <col min="9054" max="9059" width="14.875" style="1286" hidden="1"/>
    <col min="9060" max="9061" width="15.875" style="1286" hidden="1"/>
    <col min="9062" max="9067" width="16.125" style="1286" hidden="1"/>
    <col min="9068" max="9068" width="6.125" style="1286" hidden="1"/>
    <col min="9069" max="9069" width="3" style="1286" hidden="1"/>
    <col min="9070" max="9309" width="8.625" style="1286" hidden="1"/>
    <col min="9310" max="9315" width="14.875" style="1286" hidden="1"/>
    <col min="9316" max="9317" width="15.875" style="1286" hidden="1"/>
    <col min="9318" max="9323" width="16.125" style="1286" hidden="1"/>
    <col min="9324" max="9324" width="6.125" style="1286" hidden="1"/>
    <col min="9325" max="9325" width="3" style="1286" hidden="1"/>
    <col min="9326" max="9565" width="8.625" style="1286" hidden="1"/>
    <col min="9566" max="9571" width="14.875" style="1286" hidden="1"/>
    <col min="9572" max="9573" width="15.875" style="1286" hidden="1"/>
    <col min="9574" max="9579" width="16.125" style="1286" hidden="1"/>
    <col min="9580" max="9580" width="6.125" style="1286" hidden="1"/>
    <col min="9581" max="9581" width="3" style="1286" hidden="1"/>
    <col min="9582" max="9821" width="8.625" style="1286" hidden="1"/>
    <col min="9822" max="9827" width="14.875" style="1286" hidden="1"/>
    <col min="9828" max="9829" width="15.875" style="1286" hidden="1"/>
    <col min="9830" max="9835" width="16.125" style="1286" hidden="1"/>
    <col min="9836" max="9836" width="6.125" style="1286" hidden="1"/>
    <col min="9837" max="9837" width="3" style="1286" hidden="1"/>
    <col min="9838" max="10077" width="8.625" style="1286" hidden="1"/>
    <col min="10078" max="10083" width="14.875" style="1286" hidden="1"/>
    <col min="10084" max="10085" width="15.875" style="1286" hidden="1"/>
    <col min="10086" max="10091" width="16.125" style="1286" hidden="1"/>
    <col min="10092" max="10092" width="6.125" style="1286" hidden="1"/>
    <col min="10093" max="10093" width="3" style="1286" hidden="1"/>
    <col min="10094" max="10333" width="8.625" style="1286" hidden="1"/>
    <col min="10334" max="10339" width="14.875" style="1286" hidden="1"/>
    <col min="10340" max="10341" width="15.875" style="1286" hidden="1"/>
    <col min="10342" max="10347" width="16.125" style="1286" hidden="1"/>
    <col min="10348" max="10348" width="6.125" style="1286" hidden="1"/>
    <col min="10349" max="10349" width="3" style="1286" hidden="1"/>
    <col min="10350" max="10589" width="8.625" style="1286" hidden="1"/>
    <col min="10590" max="10595" width="14.875" style="1286" hidden="1"/>
    <col min="10596" max="10597" width="15.875" style="1286" hidden="1"/>
    <col min="10598" max="10603" width="16.125" style="1286" hidden="1"/>
    <col min="10604" max="10604" width="6.125" style="1286" hidden="1"/>
    <col min="10605" max="10605" width="3" style="1286" hidden="1"/>
    <col min="10606" max="10845" width="8.625" style="1286" hidden="1"/>
    <col min="10846" max="10851" width="14.875" style="1286" hidden="1"/>
    <col min="10852" max="10853" width="15.875" style="1286" hidden="1"/>
    <col min="10854" max="10859" width="16.125" style="1286" hidden="1"/>
    <col min="10860" max="10860" width="6.125" style="1286" hidden="1"/>
    <col min="10861" max="10861" width="3" style="1286" hidden="1"/>
    <col min="10862" max="11101" width="8.625" style="1286" hidden="1"/>
    <col min="11102" max="11107" width="14.875" style="1286" hidden="1"/>
    <col min="11108" max="11109" width="15.875" style="1286" hidden="1"/>
    <col min="11110" max="11115" width="16.125" style="1286" hidden="1"/>
    <col min="11116" max="11116" width="6.125" style="1286" hidden="1"/>
    <col min="11117" max="11117" width="3" style="1286" hidden="1"/>
    <col min="11118" max="11357" width="8.625" style="1286" hidden="1"/>
    <col min="11358" max="11363" width="14.875" style="1286" hidden="1"/>
    <col min="11364" max="11365" width="15.875" style="1286" hidden="1"/>
    <col min="11366" max="11371" width="16.125" style="1286" hidden="1"/>
    <col min="11372" max="11372" width="6.125" style="1286" hidden="1"/>
    <col min="11373" max="11373" width="3" style="1286" hidden="1"/>
    <col min="11374" max="11613" width="8.625" style="1286" hidden="1"/>
    <col min="11614" max="11619" width="14.875" style="1286" hidden="1"/>
    <col min="11620" max="11621" width="15.875" style="1286" hidden="1"/>
    <col min="11622" max="11627" width="16.125" style="1286" hidden="1"/>
    <col min="11628" max="11628" width="6.125" style="1286" hidden="1"/>
    <col min="11629" max="11629" width="3" style="1286" hidden="1"/>
    <col min="11630" max="11869" width="8.625" style="1286" hidden="1"/>
    <col min="11870" max="11875" width="14.875" style="1286" hidden="1"/>
    <col min="11876" max="11877" width="15.875" style="1286" hidden="1"/>
    <col min="11878" max="11883" width="16.125" style="1286" hidden="1"/>
    <col min="11884" max="11884" width="6.125" style="1286" hidden="1"/>
    <col min="11885" max="11885" width="3" style="1286" hidden="1"/>
    <col min="11886" max="12125" width="8.625" style="1286" hidden="1"/>
    <col min="12126" max="12131" width="14.875" style="1286" hidden="1"/>
    <col min="12132" max="12133" width="15.875" style="1286" hidden="1"/>
    <col min="12134" max="12139" width="16.125" style="1286" hidden="1"/>
    <col min="12140" max="12140" width="6.125" style="1286" hidden="1"/>
    <col min="12141" max="12141" width="3" style="1286" hidden="1"/>
    <col min="12142" max="12381" width="8.625" style="1286" hidden="1"/>
    <col min="12382" max="12387" width="14.875" style="1286" hidden="1"/>
    <col min="12388" max="12389" width="15.875" style="1286" hidden="1"/>
    <col min="12390" max="12395" width="16.125" style="1286" hidden="1"/>
    <col min="12396" max="12396" width="6.125" style="1286" hidden="1"/>
    <col min="12397" max="12397" width="3" style="1286" hidden="1"/>
    <col min="12398" max="12637" width="8.625" style="1286" hidden="1"/>
    <col min="12638" max="12643" width="14.875" style="1286" hidden="1"/>
    <col min="12644" max="12645" width="15.875" style="1286" hidden="1"/>
    <col min="12646" max="12651" width="16.125" style="1286" hidden="1"/>
    <col min="12652" max="12652" width="6.125" style="1286" hidden="1"/>
    <col min="12653" max="12653" width="3" style="1286" hidden="1"/>
    <col min="12654" max="12893" width="8.625" style="1286" hidden="1"/>
    <col min="12894" max="12899" width="14.875" style="1286" hidden="1"/>
    <col min="12900" max="12901" width="15.875" style="1286" hidden="1"/>
    <col min="12902" max="12907" width="16.125" style="1286" hidden="1"/>
    <col min="12908" max="12908" width="6.125" style="1286" hidden="1"/>
    <col min="12909" max="12909" width="3" style="1286" hidden="1"/>
    <col min="12910" max="13149" width="8.625" style="1286" hidden="1"/>
    <col min="13150" max="13155" width="14.875" style="1286" hidden="1"/>
    <col min="13156" max="13157" width="15.875" style="1286" hidden="1"/>
    <col min="13158" max="13163" width="16.125" style="1286" hidden="1"/>
    <col min="13164" max="13164" width="6.125" style="1286" hidden="1"/>
    <col min="13165" max="13165" width="3" style="1286" hidden="1"/>
    <col min="13166" max="13405" width="8.625" style="1286" hidden="1"/>
    <col min="13406" max="13411" width="14.875" style="1286" hidden="1"/>
    <col min="13412" max="13413" width="15.875" style="1286" hidden="1"/>
    <col min="13414" max="13419" width="16.125" style="1286" hidden="1"/>
    <col min="13420" max="13420" width="6.125" style="1286" hidden="1"/>
    <col min="13421" max="13421" width="3" style="1286" hidden="1"/>
    <col min="13422" max="13661" width="8.625" style="1286" hidden="1"/>
    <col min="13662" max="13667" width="14.875" style="1286" hidden="1"/>
    <col min="13668" max="13669" width="15.875" style="1286" hidden="1"/>
    <col min="13670" max="13675" width="16.125" style="1286" hidden="1"/>
    <col min="13676" max="13676" width="6.125" style="1286" hidden="1"/>
    <col min="13677" max="13677" width="3" style="1286" hidden="1"/>
    <col min="13678" max="13917" width="8.625" style="1286" hidden="1"/>
    <col min="13918" max="13923" width="14.875" style="1286" hidden="1"/>
    <col min="13924" max="13925" width="15.875" style="1286" hidden="1"/>
    <col min="13926" max="13931" width="16.125" style="1286" hidden="1"/>
    <col min="13932" max="13932" width="6.125" style="1286" hidden="1"/>
    <col min="13933" max="13933" width="3" style="1286" hidden="1"/>
    <col min="13934" max="14173" width="8.625" style="1286" hidden="1"/>
    <col min="14174" max="14179" width="14.875" style="1286" hidden="1"/>
    <col min="14180" max="14181" width="15.875" style="1286" hidden="1"/>
    <col min="14182" max="14187" width="16.125" style="1286" hidden="1"/>
    <col min="14188" max="14188" width="6.125" style="1286" hidden="1"/>
    <col min="14189" max="14189" width="3" style="1286" hidden="1"/>
    <col min="14190" max="14429" width="8.625" style="1286" hidden="1"/>
    <col min="14430" max="14435" width="14.875" style="1286" hidden="1"/>
    <col min="14436" max="14437" width="15.875" style="1286" hidden="1"/>
    <col min="14438" max="14443" width="16.125" style="1286" hidden="1"/>
    <col min="14444" max="14444" width="6.125" style="1286" hidden="1"/>
    <col min="14445" max="14445" width="3" style="1286" hidden="1"/>
    <col min="14446" max="14685" width="8.625" style="1286" hidden="1"/>
    <col min="14686" max="14691" width="14.875" style="1286" hidden="1"/>
    <col min="14692" max="14693" width="15.875" style="1286" hidden="1"/>
    <col min="14694" max="14699" width="16.125" style="1286" hidden="1"/>
    <col min="14700" max="14700" width="6.125" style="1286" hidden="1"/>
    <col min="14701" max="14701" width="3" style="1286" hidden="1"/>
    <col min="14702" max="14941" width="8.625" style="1286" hidden="1"/>
    <col min="14942" max="14947" width="14.875" style="1286" hidden="1"/>
    <col min="14948" max="14949" width="15.875" style="1286" hidden="1"/>
    <col min="14950" max="14955" width="16.125" style="1286" hidden="1"/>
    <col min="14956" max="14956" width="6.125" style="1286" hidden="1"/>
    <col min="14957" max="14957" width="3" style="1286" hidden="1"/>
    <col min="14958" max="15197" width="8.625" style="1286" hidden="1"/>
    <col min="15198" max="15203" width="14.875" style="1286" hidden="1"/>
    <col min="15204" max="15205" width="15.875" style="1286" hidden="1"/>
    <col min="15206" max="15211" width="16.125" style="1286" hidden="1"/>
    <col min="15212" max="15212" width="6.125" style="1286" hidden="1"/>
    <col min="15213" max="15213" width="3" style="1286" hidden="1"/>
    <col min="15214" max="15453" width="8.625" style="1286" hidden="1"/>
    <col min="15454" max="15459" width="14.875" style="1286" hidden="1"/>
    <col min="15460" max="15461" width="15.875" style="1286" hidden="1"/>
    <col min="15462" max="15467" width="16.125" style="1286" hidden="1"/>
    <col min="15468" max="15468" width="6.125" style="1286" hidden="1"/>
    <col min="15469" max="15469" width="3" style="1286" hidden="1"/>
    <col min="15470" max="15709" width="8.625" style="1286" hidden="1"/>
    <col min="15710" max="15715" width="14.875" style="1286" hidden="1"/>
    <col min="15716" max="15717" width="15.875" style="1286" hidden="1"/>
    <col min="15718" max="15723" width="16.125" style="1286" hidden="1"/>
    <col min="15724" max="15724" width="6.125" style="1286" hidden="1"/>
    <col min="15725" max="15725" width="3" style="1286" hidden="1"/>
    <col min="15726" max="15965" width="8.625" style="1286" hidden="1"/>
    <col min="15966" max="15971" width="14.875" style="1286" hidden="1"/>
    <col min="15972" max="15973" width="15.875" style="1286" hidden="1"/>
    <col min="15974" max="15979" width="16.125" style="1286" hidden="1"/>
    <col min="15980" max="15980" width="6.125" style="1286" hidden="1"/>
    <col min="15981" max="15981" width="3" style="1286" hidden="1"/>
    <col min="15982" max="16221" width="8.625" style="1286" hidden="1"/>
    <col min="16222" max="16227" width="14.875" style="1286" hidden="1"/>
    <col min="16228" max="16229" width="15.875" style="1286" hidden="1"/>
    <col min="16230" max="16235" width="16.125" style="1286" hidden="1"/>
    <col min="16236" max="16236" width="6.125" style="1286" hidden="1"/>
    <col min="16237" max="16237" width="3" style="1286" hidden="1"/>
    <col min="16238" max="16384" width="8.625" style="1286" hidden="1"/>
  </cols>
  <sheetData>
    <row r="1" spans="1:143" ht="42.75" customHeight="1">
      <c r="A1" s="1284"/>
      <c r="B1" s="1285"/>
      <c r="DD1" s="1286"/>
      <c r="DE1" s="1286"/>
    </row>
    <row r="2" spans="1:143" ht="25.5" customHeight="1">
      <c r="A2" s="1287"/>
      <c r="C2" s="1287"/>
      <c r="O2" s="1287"/>
      <c r="P2" s="1287"/>
      <c r="Q2" s="1287"/>
      <c r="R2" s="1287"/>
      <c r="S2" s="1287"/>
      <c r="T2" s="1287"/>
      <c r="U2" s="1287"/>
      <c r="V2" s="1287"/>
      <c r="W2" s="1287"/>
      <c r="X2" s="1287"/>
      <c r="Y2" s="1287"/>
      <c r="Z2" s="1287"/>
      <c r="AA2" s="1287"/>
      <c r="AB2" s="1287"/>
      <c r="AC2" s="1287"/>
      <c r="AD2" s="1287"/>
      <c r="AE2" s="1287"/>
      <c r="AF2" s="1287"/>
      <c r="AG2" s="1287"/>
      <c r="AH2" s="1287"/>
      <c r="AI2" s="1287"/>
      <c r="AU2" s="1287"/>
      <c r="BG2" s="1287"/>
      <c r="BS2" s="1287"/>
      <c r="CE2" s="1287"/>
      <c r="CQ2" s="1287"/>
      <c r="DD2" s="1286"/>
      <c r="DE2" s="1286"/>
    </row>
    <row r="3" spans="1:143" ht="25.5" customHeight="1">
      <c r="A3" s="1287"/>
      <c r="C3" s="1287"/>
      <c r="O3" s="1287"/>
      <c r="P3" s="1287"/>
      <c r="Q3" s="1287"/>
      <c r="R3" s="1287"/>
      <c r="S3" s="1287"/>
      <c r="T3" s="1287"/>
      <c r="U3" s="1287"/>
      <c r="V3" s="1287"/>
      <c r="W3" s="1287"/>
      <c r="X3" s="1287"/>
      <c r="Y3" s="1287"/>
      <c r="Z3" s="1287"/>
      <c r="AA3" s="1287"/>
      <c r="AB3" s="1287"/>
      <c r="AC3" s="1287"/>
      <c r="AD3" s="1287"/>
      <c r="AE3" s="1287"/>
      <c r="AF3" s="1287"/>
      <c r="AG3" s="1287"/>
      <c r="AH3" s="1287"/>
      <c r="AI3" s="1287"/>
      <c r="AU3" s="1287"/>
      <c r="BG3" s="1287"/>
      <c r="BS3" s="1287"/>
      <c r="CE3" s="1287"/>
      <c r="CQ3" s="1287"/>
      <c r="DD3" s="1286"/>
      <c r="DE3" s="1286"/>
    </row>
    <row r="4" spans="1:143" s="291" customFormat="1">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287"/>
      <c r="BK4" s="1287"/>
      <c r="BL4" s="1287"/>
      <c r="BM4" s="1287"/>
      <c r="BN4" s="1287"/>
      <c r="BO4" s="1287"/>
      <c r="BP4" s="1287"/>
      <c r="BQ4" s="1287"/>
      <c r="BR4" s="1287"/>
      <c r="BS4" s="1287"/>
      <c r="BT4" s="1287"/>
      <c r="BU4" s="1287"/>
      <c r="BV4" s="1287"/>
      <c r="BW4" s="1287"/>
      <c r="BX4" s="1287"/>
      <c r="BY4" s="1287"/>
      <c r="BZ4" s="1287"/>
      <c r="CA4" s="1287"/>
      <c r="CB4" s="1287"/>
      <c r="CC4" s="1287"/>
      <c r="CD4" s="1287"/>
      <c r="CE4" s="1287"/>
      <c r="CF4" s="1287"/>
      <c r="CG4" s="1287"/>
      <c r="CH4" s="1287"/>
      <c r="CI4" s="1287"/>
      <c r="CJ4" s="1287"/>
      <c r="CK4" s="1287"/>
      <c r="CL4" s="1287"/>
      <c r="CM4" s="1287"/>
      <c r="CN4" s="1287"/>
      <c r="CO4" s="1287"/>
      <c r="CP4" s="1287"/>
      <c r="CQ4" s="1287"/>
      <c r="CR4" s="1287"/>
      <c r="CS4" s="1287"/>
      <c r="CT4" s="1287"/>
      <c r="CU4" s="1287"/>
      <c r="CV4" s="1287"/>
      <c r="CW4" s="1287"/>
      <c r="CX4" s="1287"/>
      <c r="CY4" s="1287"/>
      <c r="CZ4" s="1287"/>
      <c r="DA4" s="1287"/>
      <c r="DB4" s="1287"/>
      <c r="DC4" s="1287"/>
      <c r="DD4" s="1287"/>
      <c r="DE4" s="1287"/>
      <c r="DF4" s="292"/>
      <c r="DG4" s="292"/>
      <c r="DH4" s="292"/>
      <c r="DI4" s="292"/>
      <c r="DJ4" s="292"/>
      <c r="DK4" s="292"/>
      <c r="DL4" s="292"/>
      <c r="DM4" s="292"/>
      <c r="DN4" s="292"/>
      <c r="DO4" s="292"/>
      <c r="DP4" s="292"/>
      <c r="DQ4" s="292"/>
      <c r="DR4" s="292"/>
      <c r="DS4" s="292"/>
      <c r="DT4" s="292"/>
      <c r="DU4" s="292"/>
      <c r="DV4" s="292"/>
      <c r="DW4" s="292"/>
    </row>
    <row r="5" spans="1:143" s="291" customFormat="1">
      <c r="A5" s="1287"/>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c r="BE5" s="1287"/>
      <c r="BF5" s="1287"/>
      <c r="BG5" s="1287"/>
      <c r="BH5" s="1287"/>
      <c r="BI5" s="1287"/>
      <c r="BJ5" s="1287"/>
      <c r="BK5" s="1287"/>
      <c r="BL5" s="1287"/>
      <c r="BM5" s="1287"/>
      <c r="BN5" s="1287"/>
      <c r="BO5" s="1287"/>
      <c r="BP5" s="1287"/>
      <c r="BQ5" s="1287"/>
      <c r="BR5" s="1287"/>
      <c r="BS5" s="1287"/>
      <c r="BT5" s="1287"/>
      <c r="BU5" s="1287"/>
      <c r="BV5" s="1287"/>
      <c r="BW5" s="1287"/>
      <c r="BX5" s="1287"/>
      <c r="BY5" s="1287"/>
      <c r="BZ5" s="1287"/>
      <c r="CA5" s="1287"/>
      <c r="CB5" s="1287"/>
      <c r="CC5" s="1287"/>
      <c r="CD5" s="1287"/>
      <c r="CE5" s="1287"/>
      <c r="CF5" s="1287"/>
      <c r="CG5" s="1287"/>
      <c r="CH5" s="1287"/>
      <c r="CI5" s="1287"/>
      <c r="CJ5" s="1287"/>
      <c r="CK5" s="1287"/>
      <c r="CL5" s="1287"/>
      <c r="CM5" s="1287"/>
      <c r="CN5" s="1287"/>
      <c r="CO5" s="1287"/>
      <c r="CP5" s="1287"/>
      <c r="CQ5" s="1287"/>
      <c r="CR5" s="1287"/>
      <c r="CS5" s="1287"/>
      <c r="CT5" s="1287"/>
      <c r="CU5" s="1287"/>
      <c r="CV5" s="1287"/>
      <c r="CW5" s="1287"/>
      <c r="CX5" s="1287"/>
      <c r="CY5" s="1287"/>
      <c r="CZ5" s="1287"/>
      <c r="DA5" s="1287"/>
      <c r="DB5" s="1287"/>
      <c r="DC5" s="1287"/>
      <c r="DD5" s="1287"/>
      <c r="DE5" s="1287"/>
      <c r="DF5" s="292"/>
      <c r="DG5" s="292"/>
      <c r="DH5" s="292"/>
      <c r="DI5" s="292"/>
      <c r="DJ5" s="292"/>
      <c r="DK5" s="292"/>
      <c r="DL5" s="292"/>
      <c r="DM5" s="292"/>
      <c r="DN5" s="292"/>
      <c r="DO5" s="292"/>
      <c r="DP5" s="292"/>
      <c r="DQ5" s="292"/>
      <c r="DR5" s="292"/>
      <c r="DS5" s="292"/>
      <c r="DT5" s="292"/>
      <c r="DU5" s="292"/>
      <c r="DV5" s="292"/>
      <c r="DW5" s="292"/>
    </row>
    <row r="6" spans="1:143" s="291" customFormat="1">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287"/>
      <c r="BI6" s="1287"/>
      <c r="BJ6" s="1287"/>
      <c r="BK6" s="1287"/>
      <c r="BL6" s="1287"/>
      <c r="BM6" s="1287"/>
      <c r="BN6" s="1287"/>
      <c r="BO6" s="1287"/>
      <c r="BP6" s="1287"/>
      <c r="BQ6" s="1287"/>
      <c r="BR6" s="1287"/>
      <c r="BS6" s="1287"/>
      <c r="BT6" s="1287"/>
      <c r="BU6" s="1287"/>
      <c r="BV6" s="1287"/>
      <c r="BW6" s="1287"/>
      <c r="BX6" s="1287"/>
      <c r="BY6" s="1287"/>
      <c r="BZ6" s="1287"/>
      <c r="CA6" s="1287"/>
      <c r="CB6" s="1287"/>
      <c r="CC6" s="1287"/>
      <c r="CD6" s="1287"/>
      <c r="CE6" s="1287"/>
      <c r="CF6" s="1287"/>
      <c r="CG6" s="1287"/>
      <c r="CH6" s="1287"/>
      <c r="CI6" s="1287"/>
      <c r="CJ6" s="1287"/>
      <c r="CK6" s="1287"/>
      <c r="CL6" s="1287"/>
      <c r="CM6" s="1287"/>
      <c r="CN6" s="1287"/>
      <c r="CO6" s="1287"/>
      <c r="CP6" s="1287"/>
      <c r="CQ6" s="1287"/>
      <c r="CR6" s="1287"/>
      <c r="CS6" s="1287"/>
      <c r="CT6" s="1287"/>
      <c r="CU6" s="1287"/>
      <c r="CV6" s="1287"/>
      <c r="CW6" s="1287"/>
      <c r="CX6" s="1287"/>
      <c r="CY6" s="1287"/>
      <c r="CZ6" s="1287"/>
      <c r="DA6" s="1287"/>
      <c r="DB6" s="1287"/>
      <c r="DC6" s="1287"/>
      <c r="DD6" s="1287"/>
      <c r="DE6" s="1287"/>
      <c r="DF6" s="292"/>
      <c r="DG6" s="292"/>
      <c r="DH6" s="292"/>
      <c r="DI6" s="292"/>
      <c r="DJ6" s="292"/>
      <c r="DK6" s="292"/>
      <c r="DL6" s="292"/>
      <c r="DM6" s="292"/>
      <c r="DN6" s="292"/>
      <c r="DO6" s="292"/>
      <c r="DP6" s="292"/>
      <c r="DQ6" s="292"/>
      <c r="DR6" s="292"/>
      <c r="DS6" s="292"/>
      <c r="DT6" s="292"/>
      <c r="DU6" s="292"/>
      <c r="DV6" s="292"/>
      <c r="DW6" s="292"/>
    </row>
    <row r="7" spans="1:143" s="291" customFormat="1">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c r="BE7" s="1287"/>
      <c r="BF7" s="1287"/>
      <c r="BG7" s="1287"/>
      <c r="BH7" s="1287"/>
      <c r="BI7" s="1287"/>
      <c r="BJ7" s="1287"/>
      <c r="BK7" s="1287"/>
      <c r="BL7" s="1287"/>
      <c r="BM7" s="1287"/>
      <c r="BN7" s="1287"/>
      <c r="BO7" s="1287"/>
      <c r="BP7" s="1287"/>
      <c r="BQ7" s="1287"/>
      <c r="BR7" s="1287"/>
      <c r="BS7" s="1287"/>
      <c r="BT7" s="1287"/>
      <c r="BU7" s="1287"/>
      <c r="BV7" s="1287"/>
      <c r="BW7" s="1287"/>
      <c r="BX7" s="1287"/>
      <c r="BY7" s="1287"/>
      <c r="BZ7" s="1287"/>
      <c r="CA7" s="1287"/>
      <c r="CB7" s="1287"/>
      <c r="CC7" s="1287"/>
      <c r="CD7" s="1287"/>
      <c r="CE7" s="1287"/>
      <c r="CF7" s="1287"/>
      <c r="CG7" s="1287"/>
      <c r="CH7" s="1287"/>
      <c r="CI7" s="1287"/>
      <c r="CJ7" s="1287"/>
      <c r="CK7" s="1287"/>
      <c r="CL7" s="1287"/>
      <c r="CM7" s="1287"/>
      <c r="CN7" s="1287"/>
      <c r="CO7" s="1287"/>
      <c r="CP7" s="1287"/>
      <c r="CQ7" s="1287"/>
      <c r="CR7" s="1287"/>
      <c r="CS7" s="1287"/>
      <c r="CT7" s="1287"/>
      <c r="CU7" s="1287"/>
      <c r="CV7" s="1287"/>
      <c r="CW7" s="1287"/>
      <c r="CX7" s="1287"/>
      <c r="CY7" s="1287"/>
      <c r="CZ7" s="1287"/>
      <c r="DA7" s="1287"/>
      <c r="DB7" s="1287"/>
      <c r="DC7" s="1287"/>
      <c r="DD7" s="1287"/>
      <c r="DE7" s="1287"/>
      <c r="DF7" s="292"/>
      <c r="DG7" s="292"/>
      <c r="DH7" s="292"/>
      <c r="DI7" s="292"/>
      <c r="DJ7" s="292"/>
      <c r="DK7" s="292"/>
      <c r="DL7" s="292"/>
      <c r="DM7" s="292"/>
      <c r="DN7" s="292"/>
      <c r="DO7" s="292"/>
      <c r="DP7" s="292"/>
      <c r="DQ7" s="292"/>
      <c r="DR7" s="292"/>
      <c r="DS7" s="292"/>
      <c r="DT7" s="292"/>
      <c r="DU7" s="292"/>
      <c r="DV7" s="292"/>
      <c r="DW7" s="292"/>
    </row>
    <row r="8" spans="1:143" s="291" customFormat="1">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c r="CF8" s="1287"/>
      <c r="CG8" s="1287"/>
      <c r="CH8" s="1287"/>
      <c r="CI8" s="1287"/>
      <c r="CJ8" s="1287"/>
      <c r="CK8" s="1287"/>
      <c r="CL8" s="1287"/>
      <c r="CM8" s="1287"/>
      <c r="CN8" s="1287"/>
      <c r="CO8" s="1287"/>
      <c r="CP8" s="1287"/>
      <c r="CQ8" s="1287"/>
      <c r="CR8" s="1287"/>
      <c r="CS8" s="1287"/>
      <c r="CT8" s="1287"/>
      <c r="CU8" s="1287"/>
      <c r="CV8" s="1287"/>
      <c r="CW8" s="1287"/>
      <c r="CX8" s="1287"/>
      <c r="CY8" s="1287"/>
      <c r="CZ8" s="1287"/>
      <c r="DA8" s="1287"/>
      <c r="DB8" s="1287"/>
      <c r="DC8" s="1287"/>
      <c r="DD8" s="1287"/>
      <c r="DE8" s="1287"/>
      <c r="DF8" s="292"/>
      <c r="DG8" s="292"/>
      <c r="DH8" s="292"/>
      <c r="DI8" s="292"/>
      <c r="DJ8" s="292"/>
      <c r="DK8" s="292"/>
      <c r="DL8" s="292"/>
      <c r="DM8" s="292"/>
      <c r="DN8" s="292"/>
      <c r="DO8" s="292"/>
      <c r="DP8" s="292"/>
      <c r="DQ8" s="292"/>
      <c r="DR8" s="292"/>
      <c r="DS8" s="292"/>
      <c r="DT8" s="292"/>
      <c r="DU8" s="292"/>
      <c r="DV8" s="292"/>
      <c r="DW8" s="292"/>
    </row>
    <row r="9" spans="1:143" s="291" customFormat="1">
      <c r="A9" s="1287"/>
      <c r="B9" s="1287"/>
      <c r="C9" s="1287"/>
      <c r="D9" s="1287"/>
      <c r="E9" s="1287"/>
      <c r="F9" s="1287"/>
      <c r="G9" s="1287"/>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c r="BE9" s="1287"/>
      <c r="BF9" s="1287"/>
      <c r="BG9" s="1287"/>
      <c r="BH9" s="1287"/>
      <c r="BI9" s="1287"/>
      <c r="BJ9" s="1287"/>
      <c r="BK9" s="1287"/>
      <c r="BL9" s="1287"/>
      <c r="BM9" s="1287"/>
      <c r="BN9" s="1287"/>
      <c r="BO9" s="1287"/>
      <c r="BP9" s="1287"/>
      <c r="BQ9" s="1287"/>
      <c r="BR9" s="1287"/>
      <c r="BS9" s="1287"/>
      <c r="BT9" s="1287"/>
      <c r="BU9" s="1287"/>
      <c r="BV9" s="1287"/>
      <c r="BW9" s="1287"/>
      <c r="BX9" s="1287"/>
      <c r="BY9" s="1287"/>
      <c r="BZ9" s="1287"/>
      <c r="CA9" s="1287"/>
      <c r="CB9" s="1287"/>
      <c r="CC9" s="1287"/>
      <c r="CD9" s="1287"/>
      <c r="CE9" s="1287"/>
      <c r="CF9" s="1287"/>
      <c r="CG9" s="1287"/>
      <c r="CH9" s="1287"/>
      <c r="CI9" s="1287"/>
      <c r="CJ9" s="1287"/>
      <c r="CK9" s="1287"/>
      <c r="CL9" s="1287"/>
      <c r="CM9" s="1287"/>
      <c r="CN9" s="1287"/>
      <c r="CO9" s="1287"/>
      <c r="CP9" s="1287"/>
      <c r="CQ9" s="1287"/>
      <c r="CR9" s="1287"/>
      <c r="CS9" s="1287"/>
      <c r="CT9" s="1287"/>
      <c r="CU9" s="1287"/>
      <c r="CV9" s="1287"/>
      <c r="CW9" s="1287"/>
      <c r="CX9" s="1287"/>
      <c r="CY9" s="1287"/>
      <c r="CZ9" s="1287"/>
      <c r="DA9" s="1287"/>
      <c r="DB9" s="1287"/>
      <c r="DC9" s="1287"/>
      <c r="DD9" s="1287"/>
      <c r="DE9" s="1287"/>
      <c r="DF9" s="292"/>
      <c r="DG9" s="292"/>
      <c r="DH9" s="292"/>
      <c r="DI9" s="292"/>
      <c r="DJ9" s="292"/>
      <c r="DK9" s="292"/>
      <c r="DL9" s="292"/>
      <c r="DM9" s="292"/>
      <c r="DN9" s="292"/>
      <c r="DO9" s="292"/>
      <c r="DP9" s="292"/>
      <c r="DQ9" s="292"/>
      <c r="DR9" s="292"/>
      <c r="DS9" s="292"/>
      <c r="DT9" s="292"/>
      <c r="DU9" s="292"/>
      <c r="DV9" s="292"/>
      <c r="DW9" s="292"/>
    </row>
    <row r="10" spans="1:143" s="291" customFormat="1">
      <c r="A10" s="1287"/>
      <c r="B10" s="1287"/>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c r="BE10" s="1287"/>
      <c r="BF10" s="1287"/>
      <c r="BG10" s="1287"/>
      <c r="BH10" s="1287"/>
      <c r="BI10" s="1287"/>
      <c r="BJ10" s="1287"/>
      <c r="BK10" s="1287"/>
      <c r="BL10" s="1287"/>
      <c r="BM10" s="1287"/>
      <c r="BN10" s="1287"/>
      <c r="BO10" s="1287"/>
      <c r="BP10" s="1287"/>
      <c r="BQ10" s="1287"/>
      <c r="BR10" s="1287"/>
      <c r="BS10" s="1287"/>
      <c r="BT10" s="1287"/>
      <c r="BU10" s="1287"/>
      <c r="BV10" s="1287"/>
      <c r="BW10" s="1287"/>
      <c r="BX10" s="1287"/>
      <c r="BY10" s="1287"/>
      <c r="BZ10" s="1287"/>
      <c r="CA10" s="1287"/>
      <c r="CB10" s="1287"/>
      <c r="CC10" s="1287"/>
      <c r="CD10" s="1287"/>
      <c r="CE10" s="1287"/>
      <c r="CF10" s="1287"/>
      <c r="CG10" s="1287"/>
      <c r="CH10" s="1287"/>
      <c r="CI10" s="1287"/>
      <c r="CJ10" s="1287"/>
      <c r="CK10" s="1287"/>
      <c r="CL10" s="1287"/>
      <c r="CM10" s="1287"/>
      <c r="CN10" s="1287"/>
      <c r="CO10" s="1287"/>
      <c r="CP10" s="1287"/>
      <c r="CQ10" s="1287"/>
      <c r="CR10" s="1287"/>
      <c r="CS10" s="1287"/>
      <c r="CT10" s="1287"/>
      <c r="CU10" s="1287"/>
      <c r="CV10" s="1287"/>
      <c r="CW10" s="1287"/>
      <c r="CX10" s="1287"/>
      <c r="CY10" s="1287"/>
      <c r="CZ10" s="1287"/>
      <c r="DA10" s="1287"/>
      <c r="DB10" s="1287"/>
      <c r="DC10" s="1287"/>
      <c r="DD10" s="1287"/>
      <c r="DE10" s="1287"/>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c r="A11" s="1287"/>
      <c r="B11" s="1287"/>
      <c r="C11" s="1287"/>
      <c r="D11" s="1287"/>
      <c r="E11" s="1287"/>
      <c r="F11" s="1287"/>
      <c r="G11" s="1287"/>
      <c r="H11" s="1287"/>
      <c r="I11" s="1287"/>
      <c r="J11" s="1287"/>
      <c r="K11" s="1287"/>
      <c r="L11" s="1287"/>
      <c r="M11" s="1287"/>
      <c r="N11" s="1287"/>
      <c r="O11" s="1287"/>
      <c r="P11" s="1287"/>
      <c r="Q11" s="1287"/>
      <c r="R11" s="1287"/>
      <c r="S11" s="1287"/>
      <c r="T11" s="1287"/>
      <c r="U11" s="1287"/>
      <c r="V11" s="1287"/>
      <c r="W11" s="1287"/>
      <c r="X11" s="1287"/>
      <c r="Y11" s="1287"/>
      <c r="Z11" s="1287"/>
      <c r="AA11" s="1287"/>
      <c r="AB11" s="1287"/>
      <c r="AC11" s="1287"/>
      <c r="AD11" s="1287"/>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c r="BE11" s="1287"/>
      <c r="BF11" s="1287"/>
      <c r="BG11" s="1287"/>
      <c r="BH11" s="1287"/>
      <c r="BI11" s="1287"/>
      <c r="BJ11" s="1287"/>
      <c r="BK11" s="1287"/>
      <c r="BL11" s="1287"/>
      <c r="BM11" s="1287"/>
      <c r="BN11" s="1287"/>
      <c r="BO11" s="1287"/>
      <c r="BP11" s="1287"/>
      <c r="BQ11" s="1287"/>
      <c r="BR11" s="1287"/>
      <c r="BS11" s="1287"/>
      <c r="BT11" s="1287"/>
      <c r="BU11" s="1287"/>
      <c r="BV11" s="1287"/>
      <c r="BW11" s="1287"/>
      <c r="BX11" s="1287"/>
      <c r="BY11" s="1287"/>
      <c r="BZ11" s="1287"/>
      <c r="CA11" s="1287"/>
      <c r="CB11" s="1287"/>
      <c r="CC11" s="1287"/>
      <c r="CD11" s="1287"/>
      <c r="CE11" s="1287"/>
      <c r="CF11" s="1287"/>
      <c r="CG11" s="1287"/>
      <c r="CH11" s="1287"/>
      <c r="CI11" s="1287"/>
      <c r="CJ11" s="1287"/>
      <c r="CK11" s="1287"/>
      <c r="CL11" s="1287"/>
      <c r="CM11" s="1287"/>
      <c r="CN11" s="1287"/>
      <c r="CO11" s="1287"/>
      <c r="CP11" s="1287"/>
      <c r="CQ11" s="1287"/>
      <c r="CR11" s="1287"/>
      <c r="CS11" s="1287"/>
      <c r="CT11" s="1287"/>
      <c r="CU11" s="1287"/>
      <c r="CV11" s="1287"/>
      <c r="CW11" s="1287"/>
      <c r="CX11" s="1287"/>
      <c r="CY11" s="1287"/>
      <c r="CZ11" s="1287"/>
      <c r="DA11" s="1287"/>
      <c r="DB11" s="1287"/>
      <c r="DC11" s="1287"/>
      <c r="DD11" s="1287"/>
      <c r="DE11" s="1287"/>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c r="BE12" s="1287"/>
      <c r="BF12" s="1287"/>
      <c r="BG12" s="1287"/>
      <c r="BH12" s="1287"/>
      <c r="BI12" s="1287"/>
      <c r="BJ12" s="1287"/>
      <c r="BK12" s="1287"/>
      <c r="BL12" s="1287"/>
      <c r="BM12" s="1287"/>
      <c r="BN12" s="1287"/>
      <c r="BO12" s="1287"/>
      <c r="BP12" s="1287"/>
      <c r="BQ12" s="1287"/>
      <c r="BR12" s="1287"/>
      <c r="BS12" s="1287"/>
      <c r="BT12" s="1287"/>
      <c r="BU12" s="1287"/>
      <c r="BV12" s="1287"/>
      <c r="BW12" s="1287"/>
      <c r="BX12" s="1287"/>
      <c r="BY12" s="1287"/>
      <c r="BZ12" s="1287"/>
      <c r="CA12" s="1287"/>
      <c r="CB12" s="1287"/>
      <c r="CC12" s="1287"/>
      <c r="CD12" s="1287"/>
      <c r="CE12" s="1287"/>
      <c r="CF12" s="1287"/>
      <c r="CG12" s="1287"/>
      <c r="CH12" s="1287"/>
      <c r="CI12" s="1287"/>
      <c r="CJ12" s="1287"/>
      <c r="CK12" s="1287"/>
      <c r="CL12" s="1287"/>
      <c r="CM12" s="1287"/>
      <c r="CN12" s="1287"/>
      <c r="CO12" s="1287"/>
      <c r="CP12" s="1287"/>
      <c r="CQ12" s="1287"/>
      <c r="CR12" s="1287"/>
      <c r="CS12" s="1287"/>
      <c r="CT12" s="1287"/>
      <c r="CU12" s="1287"/>
      <c r="CV12" s="1287"/>
      <c r="CW12" s="1287"/>
      <c r="CX12" s="1287"/>
      <c r="CY12" s="1287"/>
      <c r="CZ12" s="1287"/>
      <c r="DA12" s="1287"/>
      <c r="DB12" s="1287"/>
      <c r="DC12" s="1287"/>
      <c r="DD12" s="1287"/>
      <c r="DE12" s="1287"/>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c r="A13" s="1287"/>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c r="BE13" s="1287"/>
      <c r="BF13" s="1287"/>
      <c r="BG13" s="1287"/>
      <c r="BH13" s="1287"/>
      <c r="BI13" s="1287"/>
      <c r="BJ13" s="1287"/>
      <c r="BK13" s="1287"/>
      <c r="BL13" s="1287"/>
      <c r="BM13" s="1287"/>
      <c r="BN13" s="1287"/>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L13" s="1287"/>
      <c r="CM13" s="1287"/>
      <c r="CN13" s="1287"/>
      <c r="CO13" s="1287"/>
      <c r="CP13" s="1287"/>
      <c r="CQ13" s="1287"/>
      <c r="CR13" s="1287"/>
      <c r="CS13" s="1287"/>
      <c r="CT13" s="1287"/>
      <c r="CU13" s="1287"/>
      <c r="CV13" s="1287"/>
      <c r="CW13" s="1287"/>
      <c r="CX13" s="1287"/>
      <c r="CY13" s="1287"/>
      <c r="CZ13" s="1287"/>
      <c r="DA13" s="1287"/>
      <c r="DB13" s="1287"/>
      <c r="DC13" s="1287"/>
      <c r="DD13" s="1287"/>
      <c r="DE13" s="1287"/>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87"/>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c r="BE14" s="1287"/>
      <c r="BF14" s="1287"/>
      <c r="BG14" s="1287"/>
      <c r="BH14" s="1287"/>
      <c r="BI14" s="1287"/>
      <c r="BJ14" s="1287"/>
      <c r="BK14" s="1287"/>
      <c r="BL14" s="1287"/>
      <c r="BM14" s="1287"/>
      <c r="BN14" s="1287"/>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L14" s="1287"/>
      <c r="CM14" s="1287"/>
      <c r="CN14" s="1287"/>
      <c r="CO14" s="1287"/>
      <c r="CP14" s="1287"/>
      <c r="CQ14" s="1287"/>
      <c r="CR14" s="1287"/>
      <c r="CS14" s="1287"/>
      <c r="CT14" s="1287"/>
      <c r="CU14" s="1287"/>
      <c r="CV14" s="1287"/>
      <c r="CW14" s="1287"/>
      <c r="CX14" s="1287"/>
      <c r="CY14" s="1287"/>
      <c r="CZ14" s="1287"/>
      <c r="DA14" s="1287"/>
      <c r="DB14" s="1287"/>
      <c r="DC14" s="1287"/>
      <c r="DD14" s="1287"/>
      <c r="DE14" s="1287"/>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86"/>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L15" s="1287"/>
      <c r="CM15" s="1287"/>
      <c r="CN15" s="1287"/>
      <c r="CO15" s="1287"/>
      <c r="CP15" s="1287"/>
      <c r="CQ15" s="1287"/>
      <c r="CR15" s="1287"/>
      <c r="CS15" s="1287"/>
      <c r="CT15" s="1287"/>
      <c r="CU15" s="1287"/>
      <c r="CV15" s="1287"/>
      <c r="CW15" s="1287"/>
      <c r="CX15" s="1287"/>
      <c r="CY15" s="1287"/>
      <c r="CZ15" s="1287"/>
      <c r="DA15" s="1287"/>
      <c r="DB15" s="1287"/>
      <c r="DC15" s="1287"/>
      <c r="DD15" s="1287"/>
      <c r="DE15" s="1287"/>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86"/>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c r="CP16" s="1287"/>
      <c r="CQ16" s="1287"/>
      <c r="CR16" s="1287"/>
      <c r="CS16" s="1287"/>
      <c r="CT16" s="1287"/>
      <c r="CU16" s="1287"/>
      <c r="CV16" s="1287"/>
      <c r="CW16" s="1287"/>
      <c r="CX16" s="1287"/>
      <c r="CY16" s="1287"/>
      <c r="CZ16" s="1287"/>
      <c r="DA16" s="1287"/>
      <c r="DB16" s="1287"/>
      <c r="DC16" s="1287"/>
      <c r="DD16" s="1287"/>
      <c r="DE16" s="1287"/>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86"/>
      <c r="B17" s="1287"/>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7"/>
      <c r="BJ17" s="1287"/>
      <c r="BK17" s="1287"/>
      <c r="BL17" s="1287"/>
      <c r="BM17" s="1287"/>
      <c r="BN17" s="1287"/>
      <c r="BO17" s="1287"/>
      <c r="BP17" s="1287"/>
      <c r="BQ17" s="1287"/>
      <c r="BR17" s="1287"/>
      <c r="BS17" s="1287"/>
      <c r="BT17" s="1287"/>
      <c r="BU17" s="1287"/>
      <c r="BV17" s="1287"/>
      <c r="BW17" s="1287"/>
      <c r="BX17" s="1287"/>
      <c r="BY17" s="1287"/>
      <c r="BZ17" s="1287"/>
      <c r="CA17" s="1287"/>
      <c r="CB17" s="1287"/>
      <c r="CC17" s="1287"/>
      <c r="CD17" s="1287"/>
      <c r="CE17" s="1287"/>
      <c r="CF17" s="1287"/>
      <c r="CG17" s="1287"/>
      <c r="CH17" s="1287"/>
      <c r="CI17" s="1287"/>
      <c r="CJ17" s="1287"/>
      <c r="CK17" s="1287"/>
      <c r="CL17" s="1287"/>
      <c r="CM17" s="1287"/>
      <c r="CN17" s="1287"/>
      <c r="CO17" s="1287"/>
      <c r="CP17" s="1287"/>
      <c r="CQ17" s="1287"/>
      <c r="CR17" s="1287"/>
      <c r="CS17" s="1287"/>
      <c r="CT17" s="1287"/>
      <c r="CU17" s="1287"/>
      <c r="CV17" s="1287"/>
      <c r="CW17" s="1287"/>
      <c r="CX17" s="1287"/>
      <c r="CY17" s="1287"/>
      <c r="CZ17" s="1287"/>
      <c r="DA17" s="1287"/>
      <c r="DB17" s="1287"/>
      <c r="DC17" s="1287"/>
      <c r="DD17" s="1287"/>
      <c r="DE17" s="1287"/>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86"/>
      <c r="B18" s="1287"/>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c r="DF18" s="292"/>
      <c r="DG18" s="292"/>
      <c r="DH18" s="292"/>
      <c r="DI18" s="292"/>
      <c r="DJ18" s="292"/>
      <c r="DK18" s="292"/>
      <c r="DL18" s="292"/>
      <c r="DM18" s="292"/>
      <c r="DN18" s="292"/>
      <c r="DO18" s="292"/>
      <c r="DP18" s="292"/>
      <c r="DQ18" s="292"/>
      <c r="DR18" s="292"/>
      <c r="DS18" s="292"/>
      <c r="DT18" s="292"/>
      <c r="DU18" s="292"/>
      <c r="DV18" s="292"/>
      <c r="DW18" s="292"/>
    </row>
    <row r="19" spans="1:351">
      <c r="DD19" s="1286"/>
      <c r="DE19" s="1286"/>
    </row>
    <row r="20" spans="1:351">
      <c r="DD20" s="1286"/>
      <c r="DE20" s="1286"/>
    </row>
    <row r="21" spans="1:351" ht="17.25">
      <c r="B21" s="1288"/>
      <c r="C21" s="1289"/>
      <c r="D21" s="1289"/>
      <c r="E21" s="1289"/>
      <c r="F21" s="1289"/>
      <c r="G21" s="1289"/>
      <c r="H21" s="1289"/>
      <c r="I21" s="1289"/>
      <c r="J21" s="1289"/>
      <c r="K21" s="1289"/>
      <c r="L21" s="1289"/>
      <c r="M21" s="1289"/>
      <c r="N21" s="1290"/>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90"/>
      <c r="AU21" s="1289"/>
      <c r="AV21" s="1289"/>
      <c r="AW21" s="1289"/>
      <c r="AX21" s="1289"/>
      <c r="AY21" s="1289"/>
      <c r="AZ21" s="1289"/>
      <c r="BA21" s="1289"/>
      <c r="BB21" s="1289"/>
      <c r="BC21" s="1289"/>
      <c r="BD21" s="1289"/>
      <c r="BE21" s="1289"/>
      <c r="BF21" s="1290"/>
      <c r="BG21" s="1289"/>
      <c r="BH21" s="1289"/>
      <c r="BI21" s="1289"/>
      <c r="BJ21" s="1289"/>
      <c r="BK21" s="1289"/>
      <c r="BL21" s="1289"/>
      <c r="BM21" s="1289"/>
      <c r="BN21" s="1289"/>
      <c r="BO21" s="1289"/>
      <c r="BP21" s="1289"/>
      <c r="BQ21" s="1289"/>
      <c r="BR21" s="1290"/>
      <c r="BS21" s="1289"/>
      <c r="BT21" s="1289"/>
      <c r="BU21" s="1289"/>
      <c r="BV21" s="1289"/>
      <c r="BW21" s="1289"/>
      <c r="BX21" s="1289"/>
      <c r="BY21" s="1289"/>
      <c r="BZ21" s="1289"/>
      <c r="CA21" s="1289"/>
      <c r="CB21" s="1289"/>
      <c r="CC21" s="1289"/>
      <c r="CD21" s="1290"/>
      <c r="CE21" s="1289"/>
      <c r="CF21" s="1289"/>
      <c r="CG21" s="1289"/>
      <c r="CH21" s="1289"/>
      <c r="CI21" s="1289"/>
      <c r="CJ21" s="1289"/>
      <c r="CK21" s="1289"/>
      <c r="CL21" s="1289"/>
      <c r="CM21" s="1289"/>
      <c r="CN21" s="1289"/>
      <c r="CO21" s="1289"/>
      <c r="CP21" s="1290"/>
      <c r="CQ21" s="1289"/>
      <c r="CR21" s="1289"/>
      <c r="CS21" s="1289"/>
      <c r="CT21" s="1289"/>
      <c r="CU21" s="1289"/>
      <c r="CV21" s="1289"/>
      <c r="CW21" s="1289"/>
      <c r="CX21" s="1289"/>
      <c r="CY21" s="1289"/>
      <c r="CZ21" s="1289"/>
      <c r="DA21" s="1289"/>
      <c r="DB21" s="1290"/>
      <c r="DC21" s="1289"/>
      <c r="DD21" s="1291"/>
      <c r="DE21" s="1286"/>
      <c r="MM21" s="1292"/>
    </row>
    <row r="22" spans="1:351" ht="17.25">
      <c r="B22" s="1293"/>
      <c r="MM22" s="1292"/>
    </row>
    <row r="23" spans="1:351">
      <c r="B23" s="1293"/>
    </row>
    <row r="24" spans="1:351">
      <c r="B24" s="1293"/>
    </row>
    <row r="25" spans="1:351">
      <c r="B25" s="1293"/>
    </row>
    <row r="26" spans="1:351">
      <c r="B26" s="1293"/>
    </row>
    <row r="27" spans="1:351">
      <c r="B27" s="1293"/>
    </row>
    <row r="28" spans="1:351">
      <c r="B28" s="1293"/>
    </row>
    <row r="29" spans="1:351">
      <c r="B29" s="1293"/>
    </row>
    <row r="30" spans="1:351">
      <c r="B30" s="1293"/>
    </row>
    <row r="31" spans="1:351">
      <c r="B31" s="1293"/>
    </row>
    <row r="32" spans="1:351">
      <c r="B32" s="1293"/>
    </row>
    <row r="33" spans="2:109">
      <c r="B33" s="1293"/>
    </row>
    <row r="34" spans="2:109">
      <c r="B34" s="1293"/>
    </row>
    <row r="35" spans="2:109">
      <c r="B35" s="1293"/>
    </row>
    <row r="36" spans="2:109">
      <c r="B36" s="1293"/>
    </row>
    <row r="37" spans="2:109">
      <c r="B37" s="1293"/>
    </row>
    <row r="38" spans="2:109">
      <c r="B38" s="1293"/>
    </row>
    <row r="39" spans="2:109">
      <c r="B39" s="1295"/>
      <c r="C39" s="1296"/>
      <c r="D39" s="1296"/>
      <c r="E39" s="1296"/>
      <c r="F39" s="1296"/>
      <c r="G39" s="1296"/>
      <c r="H39" s="1296"/>
      <c r="I39" s="1296"/>
      <c r="J39" s="1296"/>
      <c r="K39" s="1296"/>
      <c r="L39" s="1296"/>
      <c r="M39" s="1296"/>
      <c r="N39" s="1296"/>
      <c r="O39" s="1296"/>
      <c r="P39" s="1296"/>
      <c r="Q39" s="1296"/>
      <c r="R39" s="1296"/>
      <c r="S39" s="1296"/>
      <c r="T39" s="1296"/>
      <c r="U39" s="1296"/>
      <c r="V39" s="1296"/>
      <c r="W39" s="1296"/>
      <c r="X39" s="1296"/>
      <c r="Y39" s="1296"/>
      <c r="Z39" s="1296"/>
      <c r="AA39" s="1296"/>
      <c r="AB39" s="1296"/>
      <c r="AC39" s="1296"/>
      <c r="AD39" s="1296"/>
      <c r="AE39" s="1296"/>
      <c r="AF39" s="1296"/>
      <c r="AG39" s="1296"/>
      <c r="AH39" s="1296"/>
      <c r="AI39" s="1296"/>
      <c r="AJ39" s="1296"/>
      <c r="AK39" s="1296"/>
      <c r="AL39" s="1296"/>
      <c r="AM39" s="1296"/>
      <c r="AN39" s="1296"/>
      <c r="AO39" s="1296"/>
      <c r="AP39" s="1296"/>
      <c r="AQ39" s="1296"/>
      <c r="AR39" s="1296"/>
      <c r="AS39" s="1296"/>
      <c r="AT39" s="1296"/>
      <c r="AU39" s="1296"/>
      <c r="AV39" s="1296"/>
      <c r="AW39" s="1296"/>
      <c r="AX39" s="1296"/>
      <c r="AY39" s="1296"/>
      <c r="AZ39" s="1296"/>
      <c r="BA39" s="1296"/>
      <c r="BB39" s="1296"/>
      <c r="BC39" s="1296"/>
      <c r="BD39" s="1296"/>
      <c r="BE39" s="1296"/>
      <c r="BF39" s="1296"/>
      <c r="BG39" s="1296"/>
      <c r="BH39" s="1296"/>
      <c r="BI39" s="1296"/>
      <c r="BJ39" s="1296"/>
      <c r="BK39" s="1296"/>
      <c r="BL39" s="1296"/>
      <c r="BM39" s="1296"/>
      <c r="BN39" s="1296"/>
      <c r="BO39" s="1296"/>
      <c r="BP39" s="1296"/>
      <c r="BQ39" s="1296"/>
      <c r="BR39" s="1296"/>
      <c r="BS39" s="1296"/>
      <c r="BT39" s="1296"/>
      <c r="BU39" s="1296"/>
      <c r="BV39" s="1296"/>
      <c r="BW39" s="1296"/>
      <c r="BX39" s="1296"/>
      <c r="BY39" s="1296"/>
      <c r="BZ39" s="1296"/>
      <c r="CA39" s="1296"/>
      <c r="CB39" s="1296"/>
      <c r="CC39" s="1296"/>
      <c r="CD39" s="1296"/>
      <c r="CE39" s="1296"/>
      <c r="CF39" s="1296"/>
      <c r="CG39" s="1296"/>
      <c r="CH39" s="1296"/>
      <c r="CI39" s="1296"/>
      <c r="CJ39" s="1296"/>
      <c r="CK39" s="1296"/>
      <c r="CL39" s="1296"/>
      <c r="CM39" s="1296"/>
      <c r="CN39" s="1296"/>
      <c r="CO39" s="1296"/>
      <c r="CP39" s="1296"/>
      <c r="CQ39" s="1296"/>
      <c r="CR39" s="1296"/>
      <c r="CS39" s="1296"/>
      <c r="CT39" s="1296"/>
      <c r="CU39" s="1296"/>
      <c r="CV39" s="1296"/>
      <c r="CW39" s="1296"/>
      <c r="CX39" s="1296"/>
      <c r="CY39" s="1296"/>
      <c r="CZ39" s="1296"/>
      <c r="DA39" s="1296"/>
      <c r="DB39" s="1296"/>
      <c r="DC39" s="1296"/>
      <c r="DD39" s="1297"/>
    </row>
    <row r="40" spans="2:109">
      <c r="B40" s="1298"/>
      <c r="DD40" s="1298"/>
      <c r="DE40" s="1286"/>
    </row>
    <row r="41" spans="2:109" ht="17.25">
      <c r="B41" s="1299" t="s">
        <v>619</v>
      </c>
      <c r="C41" s="1289"/>
      <c r="D41" s="1289"/>
      <c r="E41" s="1289"/>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89"/>
      <c r="AO41" s="1289"/>
      <c r="AP41" s="1289"/>
      <c r="AQ41" s="1289"/>
      <c r="AR41" s="1289"/>
      <c r="AS41" s="1289"/>
      <c r="AT41" s="1289"/>
      <c r="AU41" s="1289"/>
      <c r="AV41" s="1289"/>
      <c r="AW41" s="1289"/>
      <c r="AX41" s="1289"/>
      <c r="AY41" s="1289"/>
      <c r="AZ41" s="1289"/>
      <c r="BA41" s="1289"/>
      <c r="BB41" s="1289"/>
      <c r="BC41" s="1289"/>
      <c r="BD41" s="1289"/>
      <c r="BE41" s="1289"/>
      <c r="BF41" s="1289"/>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1289"/>
      <c r="CB41" s="1289"/>
      <c r="CC41" s="1289"/>
      <c r="CD41" s="1289"/>
      <c r="CE41" s="1289"/>
      <c r="CF41" s="1289"/>
      <c r="CG41" s="1289"/>
      <c r="CH41" s="1289"/>
      <c r="CI41" s="1289"/>
      <c r="CJ41" s="1289"/>
      <c r="CK41" s="1289"/>
      <c r="CL41" s="1289"/>
      <c r="CM41" s="1289"/>
      <c r="CN41" s="1289"/>
      <c r="CO41" s="1289"/>
      <c r="CP41" s="1289"/>
      <c r="CQ41" s="1289"/>
      <c r="CR41" s="1289"/>
      <c r="CS41" s="1289"/>
      <c r="CT41" s="1289"/>
      <c r="CU41" s="1289"/>
      <c r="CV41" s="1289"/>
      <c r="CW41" s="1289"/>
      <c r="CX41" s="1289"/>
      <c r="CY41" s="1289"/>
      <c r="CZ41" s="1289"/>
      <c r="DA41" s="1289"/>
      <c r="DB41" s="1289"/>
      <c r="DC41" s="1289"/>
      <c r="DD41" s="1291"/>
    </row>
    <row r="42" spans="2:109">
      <c r="B42" s="1293"/>
      <c r="G42" s="1300"/>
      <c r="I42" s="1301"/>
      <c r="J42" s="1301"/>
      <c r="K42" s="1301"/>
      <c r="AM42" s="1300"/>
      <c r="AN42" s="1300" t="s">
        <v>620</v>
      </c>
      <c r="AP42" s="1301"/>
      <c r="AQ42" s="1301"/>
      <c r="AR42" s="1301"/>
      <c r="AY42" s="1300"/>
      <c r="BA42" s="1301"/>
      <c r="BB42" s="1301"/>
      <c r="BC42" s="1301"/>
      <c r="BK42" s="1300"/>
      <c r="BM42" s="1301"/>
      <c r="BN42" s="1301"/>
      <c r="BO42" s="1301"/>
      <c r="BW42" s="1300"/>
      <c r="BY42" s="1301"/>
      <c r="BZ42" s="1301"/>
      <c r="CA42" s="1301"/>
      <c r="CI42" s="1300"/>
      <c r="CK42" s="1301"/>
      <c r="CL42" s="1301"/>
      <c r="CM42" s="1301"/>
      <c r="CU42" s="1300"/>
      <c r="CW42" s="1301"/>
      <c r="CX42" s="1301"/>
      <c r="CY42" s="1301"/>
    </row>
    <row r="43" spans="2:109" ht="13.5" customHeight="1">
      <c r="B43" s="1293"/>
      <c r="AN43" s="1302" t="s">
        <v>630</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c r="B44" s="1293"/>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c r="B45" s="1293"/>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c r="B46" s="1293"/>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c r="B47" s="1293"/>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c r="B48" s="1293"/>
      <c r="H48" s="1311"/>
      <c r="I48" s="1311"/>
      <c r="J48" s="1311"/>
      <c r="AN48" s="1311"/>
      <c r="AO48" s="1311"/>
      <c r="AP48" s="1311"/>
      <c r="AZ48" s="1311"/>
      <c r="BA48" s="1311"/>
      <c r="BB48" s="1311"/>
      <c r="BL48" s="1311"/>
      <c r="BM48" s="1311"/>
      <c r="BN48" s="1311"/>
      <c r="BX48" s="1311"/>
      <c r="BY48" s="1311"/>
      <c r="BZ48" s="1311"/>
      <c r="CJ48" s="1311"/>
      <c r="CK48" s="1311"/>
      <c r="CL48" s="1311"/>
      <c r="CV48" s="1311"/>
      <c r="CW48" s="1311"/>
      <c r="CX48" s="1311"/>
    </row>
    <row r="49" spans="1:109">
      <c r="B49" s="1293"/>
      <c r="AN49" s="1286" t="s">
        <v>621</v>
      </c>
    </row>
    <row r="50" spans="1:109">
      <c r="B50" s="1293"/>
      <c r="G50" s="1312"/>
      <c r="H50" s="1312"/>
      <c r="I50" s="1312"/>
      <c r="J50" s="1312"/>
      <c r="K50" s="1313"/>
      <c r="L50" s="1313"/>
      <c r="M50" s="1314"/>
      <c r="N50" s="131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571</v>
      </c>
      <c r="BQ50" s="1318"/>
      <c r="BR50" s="1318"/>
      <c r="BS50" s="1318"/>
      <c r="BT50" s="1318"/>
      <c r="BU50" s="1318"/>
      <c r="BV50" s="1318"/>
      <c r="BW50" s="1318"/>
      <c r="BX50" s="1318" t="s">
        <v>572</v>
      </c>
      <c r="BY50" s="1318"/>
      <c r="BZ50" s="1318"/>
      <c r="CA50" s="1318"/>
      <c r="CB50" s="1318"/>
      <c r="CC50" s="1318"/>
      <c r="CD50" s="1318"/>
      <c r="CE50" s="1318"/>
      <c r="CF50" s="1318" t="s">
        <v>573</v>
      </c>
      <c r="CG50" s="1318"/>
      <c r="CH50" s="1318"/>
      <c r="CI50" s="1318"/>
      <c r="CJ50" s="1318"/>
      <c r="CK50" s="1318"/>
      <c r="CL50" s="1318"/>
      <c r="CM50" s="1318"/>
      <c r="CN50" s="1318" t="s">
        <v>574</v>
      </c>
      <c r="CO50" s="1318"/>
      <c r="CP50" s="1318"/>
      <c r="CQ50" s="1318"/>
      <c r="CR50" s="1318"/>
      <c r="CS50" s="1318"/>
      <c r="CT50" s="1318"/>
      <c r="CU50" s="1318"/>
      <c r="CV50" s="1318" t="s">
        <v>575</v>
      </c>
      <c r="CW50" s="1318"/>
      <c r="CX50" s="1318"/>
      <c r="CY50" s="1318"/>
      <c r="CZ50" s="1318"/>
      <c r="DA50" s="1318"/>
      <c r="DB50" s="1318"/>
      <c r="DC50" s="1318"/>
    </row>
    <row r="51" spans="1:109" ht="13.5" customHeight="1">
      <c r="B51" s="1293"/>
      <c r="G51" s="1319"/>
      <c r="H51" s="1319"/>
      <c r="I51" s="1320"/>
      <c r="J51" s="1320"/>
      <c r="K51" s="1321"/>
      <c r="L51" s="1321"/>
      <c r="M51" s="1321"/>
      <c r="N51" s="1321"/>
      <c r="AM51" s="1311"/>
      <c r="AN51" s="1322" t="s">
        <v>622</v>
      </c>
      <c r="AO51" s="1322"/>
      <c r="AP51" s="1322"/>
      <c r="AQ51" s="1322"/>
      <c r="AR51" s="1322"/>
      <c r="AS51" s="1322"/>
      <c r="AT51" s="1322"/>
      <c r="AU51" s="1322"/>
      <c r="AV51" s="1322"/>
      <c r="AW51" s="1322"/>
      <c r="AX51" s="1322"/>
      <c r="AY51" s="1322"/>
      <c r="AZ51" s="1322"/>
      <c r="BA51" s="1322"/>
      <c r="BB51" s="1322" t="s">
        <v>623</v>
      </c>
      <c r="BC51" s="1322"/>
      <c r="BD51" s="1322"/>
      <c r="BE51" s="1322"/>
      <c r="BF51" s="1322"/>
      <c r="BG51" s="1322"/>
      <c r="BH51" s="1322"/>
      <c r="BI51" s="1322"/>
      <c r="BJ51" s="1322"/>
      <c r="BK51" s="1322"/>
      <c r="BL51" s="1322"/>
      <c r="BM51" s="1322"/>
      <c r="BN51" s="1322"/>
      <c r="BO51" s="1322"/>
      <c r="BP51" s="1323"/>
      <c r="BQ51" s="1324"/>
      <c r="BR51" s="1324"/>
      <c r="BS51" s="1324"/>
      <c r="BT51" s="1324"/>
      <c r="BU51" s="1324"/>
      <c r="BV51" s="1324"/>
      <c r="BW51" s="1324"/>
      <c r="BX51" s="1324"/>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c r="B52" s="1293"/>
      <c r="G52" s="1319"/>
      <c r="H52" s="1319"/>
      <c r="I52" s="1320"/>
      <c r="J52" s="1320"/>
      <c r="K52" s="1321"/>
      <c r="L52" s="1321"/>
      <c r="M52" s="1321"/>
      <c r="N52" s="1321"/>
      <c r="AM52" s="1311"/>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1301"/>
      <c r="B53" s="1293"/>
      <c r="G53" s="1319"/>
      <c r="H53" s="1319"/>
      <c r="I53" s="1312"/>
      <c r="J53" s="1312"/>
      <c r="K53" s="1321"/>
      <c r="L53" s="1321"/>
      <c r="M53" s="1321"/>
      <c r="N53" s="1321"/>
      <c r="AM53" s="1311"/>
      <c r="AN53" s="1322"/>
      <c r="AO53" s="1322"/>
      <c r="AP53" s="1322"/>
      <c r="AQ53" s="1322"/>
      <c r="AR53" s="1322"/>
      <c r="AS53" s="1322"/>
      <c r="AT53" s="1322"/>
      <c r="AU53" s="1322"/>
      <c r="AV53" s="1322"/>
      <c r="AW53" s="1322"/>
      <c r="AX53" s="1322"/>
      <c r="AY53" s="1322"/>
      <c r="AZ53" s="1322"/>
      <c r="BA53" s="1322"/>
      <c r="BB53" s="1322" t="s">
        <v>624</v>
      </c>
      <c r="BC53" s="1322"/>
      <c r="BD53" s="1322"/>
      <c r="BE53" s="1322"/>
      <c r="BF53" s="1322"/>
      <c r="BG53" s="1322"/>
      <c r="BH53" s="1322"/>
      <c r="BI53" s="1322"/>
      <c r="BJ53" s="1322"/>
      <c r="BK53" s="1322"/>
      <c r="BL53" s="1322"/>
      <c r="BM53" s="1322"/>
      <c r="BN53" s="1322"/>
      <c r="BO53" s="1322"/>
      <c r="BP53" s="1323"/>
      <c r="BQ53" s="1324"/>
      <c r="BR53" s="1324"/>
      <c r="BS53" s="1324"/>
      <c r="BT53" s="1324"/>
      <c r="BU53" s="1324"/>
      <c r="BV53" s="1324"/>
      <c r="BW53" s="1324"/>
      <c r="BX53" s="1324">
        <v>54.2</v>
      </c>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c r="A54" s="1301"/>
      <c r="B54" s="1293"/>
      <c r="G54" s="1319"/>
      <c r="H54" s="1319"/>
      <c r="I54" s="1312"/>
      <c r="J54" s="1312"/>
      <c r="K54" s="1321"/>
      <c r="L54" s="1321"/>
      <c r="M54" s="1321"/>
      <c r="N54" s="1321"/>
      <c r="AM54" s="1311"/>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1301"/>
      <c r="B55" s="1293"/>
      <c r="G55" s="1312"/>
      <c r="H55" s="1312"/>
      <c r="I55" s="1312"/>
      <c r="J55" s="1312"/>
      <c r="K55" s="1321"/>
      <c r="L55" s="1321"/>
      <c r="M55" s="1321"/>
      <c r="N55" s="1321"/>
      <c r="AN55" s="1318" t="s">
        <v>625</v>
      </c>
      <c r="AO55" s="1318"/>
      <c r="AP55" s="1318"/>
      <c r="AQ55" s="1318"/>
      <c r="AR55" s="1318"/>
      <c r="AS55" s="1318"/>
      <c r="AT55" s="1318"/>
      <c r="AU55" s="1318"/>
      <c r="AV55" s="1318"/>
      <c r="AW55" s="1318"/>
      <c r="AX55" s="1318"/>
      <c r="AY55" s="1318"/>
      <c r="AZ55" s="1318"/>
      <c r="BA55" s="1318"/>
      <c r="BB55" s="1322" t="s">
        <v>623</v>
      </c>
      <c r="BC55" s="1322"/>
      <c r="BD55" s="1322"/>
      <c r="BE55" s="1322"/>
      <c r="BF55" s="1322"/>
      <c r="BG55" s="1322"/>
      <c r="BH55" s="1322"/>
      <c r="BI55" s="1322"/>
      <c r="BJ55" s="1322"/>
      <c r="BK55" s="1322"/>
      <c r="BL55" s="1322"/>
      <c r="BM55" s="1322"/>
      <c r="BN55" s="1322"/>
      <c r="BO55" s="1322"/>
      <c r="BP55" s="1323"/>
      <c r="BQ55" s="1324"/>
      <c r="BR55" s="1324"/>
      <c r="BS55" s="1324"/>
      <c r="BT55" s="1324"/>
      <c r="BU55" s="1324"/>
      <c r="BV55" s="1324"/>
      <c r="BW55" s="1324"/>
      <c r="BX55" s="1324">
        <v>25.4</v>
      </c>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c r="A56" s="1301"/>
      <c r="B56" s="1293"/>
      <c r="G56" s="1312"/>
      <c r="H56" s="1312"/>
      <c r="I56" s="1312"/>
      <c r="J56" s="1312"/>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1301" customFormat="1">
      <c r="B57" s="1325"/>
      <c r="G57" s="1312"/>
      <c r="H57" s="1312"/>
      <c r="I57" s="1326"/>
      <c r="J57" s="1326"/>
      <c r="K57" s="1321"/>
      <c r="L57" s="1321"/>
      <c r="M57" s="1321"/>
      <c r="N57" s="1321"/>
      <c r="AM57" s="1286"/>
      <c r="AN57" s="1318"/>
      <c r="AO57" s="1318"/>
      <c r="AP57" s="1318"/>
      <c r="AQ57" s="1318"/>
      <c r="AR57" s="1318"/>
      <c r="AS57" s="1318"/>
      <c r="AT57" s="1318"/>
      <c r="AU57" s="1318"/>
      <c r="AV57" s="1318"/>
      <c r="AW57" s="1318"/>
      <c r="AX57" s="1318"/>
      <c r="AY57" s="1318"/>
      <c r="AZ57" s="1318"/>
      <c r="BA57" s="1318"/>
      <c r="BB57" s="1322" t="s">
        <v>624</v>
      </c>
      <c r="BC57" s="1322"/>
      <c r="BD57" s="1322"/>
      <c r="BE57" s="1322"/>
      <c r="BF57" s="1322"/>
      <c r="BG57" s="1322"/>
      <c r="BH57" s="1322"/>
      <c r="BI57" s="1322"/>
      <c r="BJ57" s="1322"/>
      <c r="BK57" s="1322"/>
      <c r="BL57" s="1322"/>
      <c r="BM57" s="1322"/>
      <c r="BN57" s="1322"/>
      <c r="BO57" s="1322"/>
      <c r="BP57" s="1323"/>
      <c r="BQ57" s="1324"/>
      <c r="BR57" s="1324"/>
      <c r="BS57" s="1324"/>
      <c r="BT57" s="1324"/>
      <c r="BU57" s="1324"/>
      <c r="BV57" s="1324"/>
      <c r="BW57" s="1324"/>
      <c r="BX57" s="1324">
        <v>58.7</v>
      </c>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1327"/>
      <c r="DE57" s="1325"/>
    </row>
    <row r="58" spans="1:109" s="1301" customFormat="1">
      <c r="A58" s="1286"/>
      <c r="B58" s="1325"/>
      <c r="G58" s="1312"/>
      <c r="H58" s="1312"/>
      <c r="I58" s="1326"/>
      <c r="J58" s="1326"/>
      <c r="K58" s="1321"/>
      <c r="L58" s="1321"/>
      <c r="M58" s="1321"/>
      <c r="N58" s="1321"/>
      <c r="AM58" s="1286"/>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1327"/>
      <c r="DE58" s="1325"/>
    </row>
    <row r="59" spans="1:109" s="1301" customFormat="1">
      <c r="A59" s="1286"/>
      <c r="B59" s="1325"/>
      <c r="K59" s="1328"/>
      <c r="L59" s="1328"/>
      <c r="M59" s="1328"/>
      <c r="N59" s="1328"/>
      <c r="AQ59" s="1328"/>
      <c r="AR59" s="1328"/>
      <c r="AS59" s="1328"/>
      <c r="AT59" s="1328"/>
      <c r="BC59" s="1328"/>
      <c r="BD59" s="1328"/>
      <c r="BE59" s="1328"/>
      <c r="BF59" s="1328"/>
      <c r="BO59" s="1328"/>
      <c r="BP59" s="1328"/>
      <c r="BQ59" s="1328"/>
      <c r="BR59" s="1328"/>
      <c r="CA59" s="1328"/>
      <c r="CB59" s="1328"/>
      <c r="CC59" s="1328"/>
      <c r="CD59" s="1328"/>
      <c r="CM59" s="1328"/>
      <c r="CN59" s="1328"/>
      <c r="CO59" s="1328"/>
      <c r="CP59" s="1328"/>
      <c r="CY59" s="1328"/>
      <c r="CZ59" s="1328"/>
      <c r="DA59" s="1328"/>
      <c r="DB59" s="1328"/>
      <c r="DC59" s="1328"/>
      <c r="DD59" s="1327"/>
      <c r="DE59" s="1325"/>
    </row>
    <row r="60" spans="1:109" s="1301" customFormat="1">
      <c r="A60" s="1286"/>
      <c r="B60" s="1325"/>
      <c r="K60" s="1328"/>
      <c r="L60" s="1328"/>
      <c r="M60" s="1328"/>
      <c r="N60" s="1328"/>
      <c r="AQ60" s="1328"/>
      <c r="AR60" s="1328"/>
      <c r="AS60" s="1328"/>
      <c r="AT60" s="1328"/>
      <c r="BC60" s="1328"/>
      <c r="BD60" s="1328"/>
      <c r="BE60" s="1328"/>
      <c r="BF60" s="1328"/>
      <c r="BO60" s="1328"/>
      <c r="BP60" s="1328"/>
      <c r="BQ60" s="1328"/>
      <c r="BR60" s="1328"/>
      <c r="CA60" s="1328"/>
      <c r="CB60" s="1328"/>
      <c r="CC60" s="1328"/>
      <c r="CD60" s="1328"/>
      <c r="CM60" s="1328"/>
      <c r="CN60" s="1328"/>
      <c r="CO60" s="1328"/>
      <c r="CP60" s="1328"/>
      <c r="CY60" s="1328"/>
      <c r="CZ60" s="1328"/>
      <c r="DA60" s="1328"/>
      <c r="DB60" s="1328"/>
      <c r="DC60" s="1328"/>
      <c r="DD60" s="1327"/>
      <c r="DE60" s="1325"/>
    </row>
    <row r="61" spans="1:109" s="1301" customFormat="1">
      <c r="A61" s="1286"/>
      <c r="B61" s="1329"/>
      <c r="C61" s="1330"/>
      <c r="D61" s="1330"/>
      <c r="E61" s="1330"/>
      <c r="F61" s="1330"/>
      <c r="G61" s="1330"/>
      <c r="H61" s="1330"/>
      <c r="I61" s="1330"/>
      <c r="J61" s="1330"/>
      <c r="K61" s="1330"/>
      <c r="L61" s="1330"/>
      <c r="M61" s="1331"/>
      <c r="N61" s="1331"/>
      <c r="O61" s="1330"/>
      <c r="P61" s="1330"/>
      <c r="Q61" s="1330"/>
      <c r="R61" s="1330"/>
      <c r="S61" s="1330"/>
      <c r="T61" s="1330"/>
      <c r="U61" s="1330"/>
      <c r="V61" s="1330"/>
      <c r="W61" s="1330"/>
      <c r="X61" s="1330"/>
      <c r="Y61" s="1330"/>
      <c r="Z61" s="1330"/>
      <c r="AA61" s="1330"/>
      <c r="AB61" s="1330"/>
      <c r="AC61" s="1330"/>
      <c r="AD61" s="1330"/>
      <c r="AE61" s="1330"/>
      <c r="AF61" s="1330"/>
      <c r="AG61" s="1330"/>
      <c r="AH61" s="1330"/>
      <c r="AI61" s="1330"/>
      <c r="AJ61" s="1330"/>
      <c r="AK61" s="1330"/>
      <c r="AL61" s="1330"/>
      <c r="AM61" s="1330"/>
      <c r="AN61" s="1330"/>
      <c r="AO61" s="1330"/>
      <c r="AP61" s="1330"/>
      <c r="AQ61" s="1330"/>
      <c r="AR61" s="1330"/>
      <c r="AS61" s="1331"/>
      <c r="AT61" s="1331"/>
      <c r="AU61" s="1330"/>
      <c r="AV61" s="1330"/>
      <c r="AW61" s="1330"/>
      <c r="AX61" s="1330"/>
      <c r="AY61" s="1330"/>
      <c r="AZ61" s="1330"/>
      <c r="BA61" s="1330"/>
      <c r="BB61" s="1330"/>
      <c r="BC61" s="1330"/>
      <c r="BD61" s="1330"/>
      <c r="BE61" s="1331"/>
      <c r="BF61" s="1331"/>
      <c r="BG61" s="1330"/>
      <c r="BH61" s="1330"/>
      <c r="BI61" s="1330"/>
      <c r="BJ61" s="1330"/>
      <c r="BK61" s="1330"/>
      <c r="BL61" s="1330"/>
      <c r="BM61" s="1330"/>
      <c r="BN61" s="1330"/>
      <c r="BO61" s="1330"/>
      <c r="BP61" s="1330"/>
      <c r="BQ61" s="1331"/>
      <c r="BR61" s="1331"/>
      <c r="BS61" s="1330"/>
      <c r="BT61" s="1330"/>
      <c r="BU61" s="1330"/>
      <c r="BV61" s="1330"/>
      <c r="BW61" s="1330"/>
      <c r="BX61" s="1330"/>
      <c r="BY61" s="1330"/>
      <c r="BZ61" s="1330"/>
      <c r="CA61" s="1330"/>
      <c r="CB61" s="1330"/>
      <c r="CC61" s="1331"/>
      <c r="CD61" s="1331"/>
      <c r="CE61" s="1330"/>
      <c r="CF61" s="1330"/>
      <c r="CG61" s="1330"/>
      <c r="CH61" s="1330"/>
      <c r="CI61" s="1330"/>
      <c r="CJ61" s="1330"/>
      <c r="CK61" s="1330"/>
      <c r="CL61" s="1330"/>
      <c r="CM61" s="1330"/>
      <c r="CN61" s="1330"/>
      <c r="CO61" s="1331"/>
      <c r="CP61" s="1331"/>
      <c r="CQ61" s="1330"/>
      <c r="CR61" s="1330"/>
      <c r="CS61" s="1330"/>
      <c r="CT61" s="1330"/>
      <c r="CU61" s="1330"/>
      <c r="CV61" s="1330"/>
      <c r="CW61" s="1330"/>
      <c r="CX61" s="1330"/>
      <c r="CY61" s="1330"/>
      <c r="CZ61" s="1330"/>
      <c r="DA61" s="1331"/>
      <c r="DB61" s="1331"/>
      <c r="DC61" s="1331"/>
      <c r="DD61" s="1332"/>
      <c r="DE61" s="1325"/>
    </row>
    <row r="62" spans="1:109">
      <c r="B62" s="1298"/>
      <c r="C62" s="1298"/>
      <c r="D62" s="1298"/>
      <c r="E62" s="1298"/>
      <c r="F62" s="1298"/>
      <c r="G62" s="1298"/>
      <c r="H62" s="1298"/>
      <c r="I62" s="1298"/>
      <c r="J62" s="1298"/>
      <c r="K62" s="1298"/>
      <c r="L62" s="1298"/>
      <c r="M62" s="1298"/>
      <c r="N62" s="1298"/>
      <c r="O62" s="1298"/>
      <c r="P62" s="1298"/>
      <c r="Q62" s="1298"/>
      <c r="R62" s="1298"/>
      <c r="S62" s="1298"/>
      <c r="T62" s="1298"/>
      <c r="U62" s="1298"/>
      <c r="V62" s="1298"/>
      <c r="W62" s="1298"/>
      <c r="X62" s="1298"/>
      <c r="Y62" s="1298"/>
      <c r="Z62" s="1298"/>
      <c r="AA62" s="1298"/>
      <c r="AB62" s="1298"/>
      <c r="AC62" s="1298"/>
      <c r="AD62" s="1298"/>
      <c r="AE62" s="1298"/>
      <c r="AF62" s="1298"/>
      <c r="AG62" s="1298"/>
      <c r="AH62" s="1298"/>
      <c r="AI62" s="1298"/>
      <c r="AJ62" s="1298"/>
      <c r="AK62" s="1298"/>
      <c r="AL62" s="1298"/>
      <c r="AM62" s="1298"/>
      <c r="AN62" s="1298"/>
      <c r="AO62" s="1298"/>
      <c r="AP62" s="1298"/>
      <c r="AQ62" s="1298"/>
      <c r="AR62" s="1298"/>
      <c r="AS62" s="1298"/>
      <c r="AT62" s="1298"/>
      <c r="AU62" s="1298"/>
      <c r="AV62" s="1298"/>
      <c r="AW62" s="1298"/>
      <c r="AX62" s="1298"/>
      <c r="AY62" s="1298"/>
      <c r="AZ62" s="1298"/>
      <c r="BA62" s="1298"/>
      <c r="BB62" s="1298"/>
      <c r="BC62" s="1298"/>
      <c r="BD62" s="1298"/>
      <c r="BE62" s="1298"/>
      <c r="BF62" s="1298"/>
      <c r="BG62" s="1298"/>
      <c r="BH62" s="1298"/>
      <c r="BI62" s="1298"/>
      <c r="BJ62" s="1298"/>
      <c r="BK62" s="1298"/>
      <c r="BL62" s="1298"/>
      <c r="BM62" s="1298"/>
      <c r="BN62" s="1298"/>
      <c r="BO62" s="1298"/>
      <c r="BP62" s="1298"/>
      <c r="BQ62" s="1298"/>
      <c r="BR62" s="1298"/>
      <c r="BS62" s="1298"/>
      <c r="BT62" s="1298"/>
      <c r="BU62" s="1298"/>
      <c r="BV62" s="1298"/>
      <c r="BW62" s="1298"/>
      <c r="BX62" s="1298"/>
      <c r="BY62" s="1298"/>
      <c r="BZ62" s="1298"/>
      <c r="CA62" s="1298"/>
      <c r="CB62" s="1298"/>
      <c r="CC62" s="1298"/>
      <c r="CD62" s="1298"/>
      <c r="CE62" s="1298"/>
      <c r="CF62" s="1298"/>
      <c r="CG62" s="1298"/>
      <c r="CH62" s="1298"/>
      <c r="CI62" s="1298"/>
      <c r="CJ62" s="1298"/>
      <c r="CK62" s="1298"/>
      <c r="CL62" s="1298"/>
      <c r="CM62" s="1298"/>
      <c r="CN62" s="1298"/>
      <c r="CO62" s="1298"/>
      <c r="CP62" s="1298"/>
      <c r="CQ62" s="1298"/>
      <c r="CR62" s="1298"/>
      <c r="CS62" s="1298"/>
      <c r="CT62" s="1298"/>
      <c r="CU62" s="1298"/>
      <c r="CV62" s="1298"/>
      <c r="CW62" s="1298"/>
      <c r="CX62" s="1298"/>
      <c r="CY62" s="1298"/>
      <c r="CZ62" s="1298"/>
      <c r="DA62" s="1298"/>
      <c r="DB62" s="1298"/>
      <c r="DC62" s="1298"/>
      <c r="DD62" s="1298"/>
      <c r="DE62" s="1286"/>
    </row>
    <row r="63" spans="1:109" ht="17.25">
      <c r="B63" s="1333" t="s">
        <v>626</v>
      </c>
    </row>
    <row r="64" spans="1:109">
      <c r="B64" s="1293"/>
      <c r="G64" s="1300"/>
      <c r="I64" s="1334"/>
      <c r="J64" s="1334"/>
      <c r="K64" s="1334"/>
      <c r="L64" s="1334"/>
      <c r="M64" s="1334"/>
      <c r="N64" s="1335"/>
      <c r="AM64" s="1300"/>
      <c r="AN64" s="1300" t="s">
        <v>620</v>
      </c>
      <c r="AP64" s="1301"/>
      <c r="AQ64" s="1301"/>
      <c r="AR64" s="1301"/>
      <c r="AY64" s="1300"/>
      <c r="BA64" s="1301"/>
      <c r="BB64" s="1301"/>
      <c r="BC64" s="1301"/>
      <c r="BK64" s="1300"/>
      <c r="BM64" s="1301"/>
      <c r="BN64" s="1301"/>
      <c r="BO64" s="1301"/>
      <c r="BW64" s="1300"/>
      <c r="BY64" s="1301"/>
      <c r="BZ64" s="1301"/>
      <c r="CA64" s="1301"/>
      <c r="CI64" s="1300"/>
      <c r="CK64" s="1301"/>
      <c r="CL64" s="1301"/>
      <c r="CM64" s="1301"/>
      <c r="CU64" s="1300"/>
      <c r="CW64" s="1301"/>
      <c r="CX64" s="1301"/>
      <c r="CY64" s="1301"/>
    </row>
    <row r="65" spans="2:107">
      <c r="B65" s="1293"/>
      <c r="AN65" s="1302" t="s">
        <v>630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c r="B66" s="1293"/>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c r="B67" s="1293"/>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c r="B68" s="1293"/>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c r="B69" s="1293"/>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c r="B70" s="1293"/>
      <c r="H70" s="1336"/>
      <c r="I70" s="1336"/>
      <c r="J70" s="1337"/>
      <c r="K70" s="1337"/>
      <c r="L70" s="1338"/>
      <c r="M70" s="1337"/>
      <c r="N70" s="1338"/>
      <c r="AN70" s="1311"/>
      <c r="AO70" s="1311"/>
      <c r="AP70" s="1311"/>
      <c r="AZ70" s="1311"/>
      <c r="BA70" s="1311"/>
      <c r="BB70" s="1311"/>
      <c r="BL70" s="1311"/>
      <c r="BM70" s="1311"/>
      <c r="BN70" s="1311"/>
      <c r="BX70" s="1311"/>
      <c r="BY70" s="1311"/>
      <c r="BZ70" s="1311"/>
      <c r="CJ70" s="1311"/>
      <c r="CK70" s="1311"/>
      <c r="CL70" s="1311"/>
      <c r="CV70" s="1311"/>
      <c r="CW70" s="1311"/>
      <c r="CX70" s="1311"/>
    </row>
    <row r="71" spans="2:107">
      <c r="B71" s="1293"/>
      <c r="G71" s="1339"/>
      <c r="I71" s="1340"/>
      <c r="J71" s="1337"/>
      <c r="K71" s="1337"/>
      <c r="L71" s="1338"/>
      <c r="M71" s="1337"/>
      <c r="N71" s="1338"/>
      <c r="AM71" s="1339"/>
      <c r="AN71" s="1286" t="s">
        <v>621</v>
      </c>
    </row>
    <row r="72" spans="2:107">
      <c r="B72" s="1293"/>
      <c r="G72" s="1312"/>
      <c r="H72" s="1312"/>
      <c r="I72" s="1312"/>
      <c r="J72" s="1312"/>
      <c r="K72" s="1313"/>
      <c r="L72" s="1313"/>
      <c r="M72" s="1314"/>
      <c r="N72" s="131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571</v>
      </c>
      <c r="BQ72" s="1318"/>
      <c r="BR72" s="1318"/>
      <c r="BS72" s="1318"/>
      <c r="BT72" s="1318"/>
      <c r="BU72" s="1318"/>
      <c r="BV72" s="1318"/>
      <c r="BW72" s="1318"/>
      <c r="BX72" s="1318" t="s">
        <v>572</v>
      </c>
      <c r="BY72" s="1318"/>
      <c r="BZ72" s="1318"/>
      <c r="CA72" s="1318"/>
      <c r="CB72" s="1318"/>
      <c r="CC72" s="1318"/>
      <c r="CD72" s="1318"/>
      <c r="CE72" s="1318"/>
      <c r="CF72" s="1318" t="s">
        <v>573</v>
      </c>
      <c r="CG72" s="1318"/>
      <c r="CH72" s="1318"/>
      <c r="CI72" s="1318"/>
      <c r="CJ72" s="1318"/>
      <c r="CK72" s="1318"/>
      <c r="CL72" s="1318"/>
      <c r="CM72" s="1318"/>
      <c r="CN72" s="1318" t="s">
        <v>574</v>
      </c>
      <c r="CO72" s="1318"/>
      <c r="CP72" s="1318"/>
      <c r="CQ72" s="1318"/>
      <c r="CR72" s="1318"/>
      <c r="CS72" s="1318"/>
      <c r="CT72" s="1318"/>
      <c r="CU72" s="1318"/>
      <c r="CV72" s="1318" t="s">
        <v>575</v>
      </c>
      <c r="CW72" s="1318"/>
      <c r="CX72" s="1318"/>
      <c r="CY72" s="1318"/>
      <c r="CZ72" s="1318"/>
      <c r="DA72" s="1318"/>
      <c r="DB72" s="1318"/>
      <c r="DC72" s="1318"/>
    </row>
    <row r="73" spans="2:107">
      <c r="B73" s="1293"/>
      <c r="G73" s="1319"/>
      <c r="H73" s="1319"/>
      <c r="I73" s="1319"/>
      <c r="J73" s="1319"/>
      <c r="K73" s="1341"/>
      <c r="L73" s="1341"/>
      <c r="M73" s="1341"/>
      <c r="N73" s="1341"/>
      <c r="AM73" s="1311"/>
      <c r="AN73" s="1322" t="s">
        <v>622</v>
      </c>
      <c r="AO73" s="1322"/>
      <c r="AP73" s="1322"/>
      <c r="AQ73" s="1322"/>
      <c r="AR73" s="1322"/>
      <c r="AS73" s="1322"/>
      <c r="AT73" s="1322"/>
      <c r="AU73" s="1322"/>
      <c r="AV73" s="1322"/>
      <c r="AW73" s="1322"/>
      <c r="AX73" s="1322"/>
      <c r="AY73" s="1322"/>
      <c r="AZ73" s="1322"/>
      <c r="BA73" s="1322"/>
      <c r="BB73" s="1322" t="s">
        <v>623</v>
      </c>
      <c r="BC73" s="1322"/>
      <c r="BD73" s="1322"/>
      <c r="BE73" s="1322"/>
      <c r="BF73" s="1322"/>
      <c r="BG73" s="1322"/>
      <c r="BH73" s="1322"/>
      <c r="BI73" s="1322"/>
      <c r="BJ73" s="1322"/>
      <c r="BK73" s="1322"/>
      <c r="BL73" s="1322"/>
      <c r="BM73" s="1322"/>
      <c r="BN73" s="1322"/>
      <c r="BO73" s="1322"/>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c r="B74" s="1293"/>
      <c r="G74" s="1319"/>
      <c r="H74" s="1319"/>
      <c r="I74" s="1319"/>
      <c r="J74" s="1319"/>
      <c r="K74" s="1341"/>
      <c r="L74" s="1341"/>
      <c r="M74" s="1341"/>
      <c r="N74" s="1341"/>
      <c r="AM74" s="1311"/>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1293"/>
      <c r="G75" s="1319"/>
      <c r="H75" s="1319"/>
      <c r="I75" s="1312"/>
      <c r="J75" s="1312"/>
      <c r="K75" s="1321"/>
      <c r="L75" s="1321"/>
      <c r="M75" s="1321"/>
      <c r="N75" s="1321"/>
      <c r="AM75" s="1311"/>
      <c r="AN75" s="1322"/>
      <c r="AO75" s="1322"/>
      <c r="AP75" s="1322"/>
      <c r="AQ75" s="1322"/>
      <c r="AR75" s="1322"/>
      <c r="AS75" s="1322"/>
      <c r="AT75" s="1322"/>
      <c r="AU75" s="1322"/>
      <c r="AV75" s="1322"/>
      <c r="AW75" s="1322"/>
      <c r="AX75" s="1322"/>
      <c r="AY75" s="1322"/>
      <c r="AZ75" s="1322"/>
      <c r="BA75" s="1322"/>
      <c r="BB75" s="1322" t="s">
        <v>627</v>
      </c>
      <c r="BC75" s="1322"/>
      <c r="BD75" s="1322"/>
      <c r="BE75" s="1322"/>
      <c r="BF75" s="1322"/>
      <c r="BG75" s="1322"/>
      <c r="BH75" s="1322"/>
      <c r="BI75" s="1322"/>
      <c r="BJ75" s="1322"/>
      <c r="BK75" s="1322"/>
      <c r="BL75" s="1322"/>
      <c r="BM75" s="1322"/>
      <c r="BN75" s="1322"/>
      <c r="BO75" s="1322"/>
      <c r="BP75" s="1324">
        <v>8.1999999999999993</v>
      </c>
      <c r="BQ75" s="1324"/>
      <c r="BR75" s="1324"/>
      <c r="BS75" s="1324"/>
      <c r="BT75" s="1324"/>
      <c r="BU75" s="1324"/>
      <c r="BV75" s="1324"/>
      <c r="BW75" s="1324"/>
      <c r="BX75" s="1324">
        <v>8.4</v>
      </c>
      <c r="BY75" s="1324"/>
      <c r="BZ75" s="1324"/>
      <c r="CA75" s="1324"/>
      <c r="CB75" s="1324"/>
      <c r="CC75" s="1324"/>
      <c r="CD75" s="1324"/>
      <c r="CE75" s="1324"/>
      <c r="CF75" s="1324">
        <v>8.6</v>
      </c>
      <c r="CG75" s="1324"/>
      <c r="CH75" s="1324"/>
      <c r="CI75" s="1324"/>
      <c r="CJ75" s="1324"/>
      <c r="CK75" s="1324"/>
      <c r="CL75" s="1324"/>
      <c r="CM75" s="1324"/>
      <c r="CN75" s="1324">
        <v>9.1999999999999993</v>
      </c>
      <c r="CO75" s="1324"/>
      <c r="CP75" s="1324"/>
      <c r="CQ75" s="1324"/>
      <c r="CR75" s="1324"/>
      <c r="CS75" s="1324"/>
      <c r="CT75" s="1324"/>
      <c r="CU75" s="1324"/>
      <c r="CV75" s="1324">
        <v>9.6999999999999993</v>
      </c>
      <c r="CW75" s="1324"/>
      <c r="CX75" s="1324"/>
      <c r="CY75" s="1324"/>
      <c r="CZ75" s="1324"/>
      <c r="DA75" s="1324"/>
      <c r="DB75" s="1324"/>
      <c r="DC75" s="1324"/>
    </row>
    <row r="76" spans="2:107">
      <c r="B76" s="1293"/>
      <c r="G76" s="1319"/>
      <c r="H76" s="1319"/>
      <c r="I76" s="1312"/>
      <c r="J76" s="1312"/>
      <c r="K76" s="1321"/>
      <c r="L76" s="1321"/>
      <c r="M76" s="1321"/>
      <c r="N76" s="1321"/>
      <c r="AM76" s="1311"/>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1293"/>
      <c r="G77" s="1312"/>
      <c r="H77" s="1312"/>
      <c r="I77" s="1312"/>
      <c r="J77" s="1312"/>
      <c r="K77" s="1341"/>
      <c r="L77" s="1341"/>
      <c r="M77" s="1341"/>
      <c r="N77" s="1341"/>
      <c r="AN77" s="1318" t="s">
        <v>625</v>
      </c>
      <c r="AO77" s="1318"/>
      <c r="AP77" s="1318"/>
      <c r="AQ77" s="1318"/>
      <c r="AR77" s="1318"/>
      <c r="AS77" s="1318"/>
      <c r="AT77" s="1318"/>
      <c r="AU77" s="1318"/>
      <c r="AV77" s="1318"/>
      <c r="AW77" s="1318"/>
      <c r="AX77" s="1318"/>
      <c r="AY77" s="1318"/>
      <c r="AZ77" s="1318"/>
      <c r="BA77" s="1318"/>
      <c r="BB77" s="1322" t="s">
        <v>623</v>
      </c>
      <c r="BC77" s="1322"/>
      <c r="BD77" s="1322"/>
      <c r="BE77" s="1322"/>
      <c r="BF77" s="1322"/>
      <c r="BG77" s="1322"/>
      <c r="BH77" s="1322"/>
      <c r="BI77" s="1322"/>
      <c r="BJ77" s="1322"/>
      <c r="BK77" s="1322"/>
      <c r="BL77" s="1322"/>
      <c r="BM77" s="1322"/>
      <c r="BN77" s="1322"/>
      <c r="BO77" s="1322"/>
      <c r="BP77" s="1324">
        <v>27</v>
      </c>
      <c r="BQ77" s="1324"/>
      <c r="BR77" s="1324"/>
      <c r="BS77" s="1324"/>
      <c r="BT77" s="1324"/>
      <c r="BU77" s="1324"/>
      <c r="BV77" s="1324"/>
      <c r="BW77" s="1324"/>
      <c r="BX77" s="1324">
        <v>25.4</v>
      </c>
      <c r="BY77" s="1324"/>
      <c r="BZ77" s="1324"/>
      <c r="CA77" s="1324"/>
      <c r="CB77" s="1324"/>
      <c r="CC77" s="1324"/>
      <c r="CD77" s="1324"/>
      <c r="CE77" s="1324"/>
      <c r="CF77" s="1324">
        <v>23.4</v>
      </c>
      <c r="CG77" s="1324"/>
      <c r="CH77" s="1324"/>
      <c r="CI77" s="1324"/>
      <c r="CJ77" s="1324"/>
      <c r="CK77" s="1324"/>
      <c r="CL77" s="1324"/>
      <c r="CM77" s="1324"/>
      <c r="CN77" s="1324">
        <v>7.7</v>
      </c>
      <c r="CO77" s="1324"/>
      <c r="CP77" s="1324"/>
      <c r="CQ77" s="1324"/>
      <c r="CR77" s="1324"/>
      <c r="CS77" s="1324"/>
      <c r="CT77" s="1324"/>
      <c r="CU77" s="1324"/>
      <c r="CV77" s="1324">
        <v>3.2</v>
      </c>
      <c r="CW77" s="1324"/>
      <c r="CX77" s="1324"/>
      <c r="CY77" s="1324"/>
      <c r="CZ77" s="1324"/>
      <c r="DA77" s="1324"/>
      <c r="DB77" s="1324"/>
      <c r="DC77" s="1324"/>
    </row>
    <row r="78" spans="2:107">
      <c r="B78" s="1293"/>
      <c r="G78" s="1312"/>
      <c r="H78" s="1312"/>
      <c r="I78" s="1312"/>
      <c r="J78" s="1312"/>
      <c r="K78" s="1341"/>
      <c r="L78" s="1341"/>
      <c r="M78" s="1341"/>
      <c r="N78" s="1341"/>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1293"/>
      <c r="G79" s="1312"/>
      <c r="H79" s="1312"/>
      <c r="I79" s="1326"/>
      <c r="J79" s="1326"/>
      <c r="K79" s="1342"/>
      <c r="L79" s="1342"/>
      <c r="M79" s="1342"/>
      <c r="N79" s="1342"/>
      <c r="AN79" s="1318"/>
      <c r="AO79" s="1318"/>
      <c r="AP79" s="1318"/>
      <c r="AQ79" s="1318"/>
      <c r="AR79" s="1318"/>
      <c r="AS79" s="1318"/>
      <c r="AT79" s="1318"/>
      <c r="AU79" s="1318"/>
      <c r="AV79" s="1318"/>
      <c r="AW79" s="1318"/>
      <c r="AX79" s="1318"/>
      <c r="AY79" s="1318"/>
      <c r="AZ79" s="1318"/>
      <c r="BA79" s="1318"/>
      <c r="BB79" s="1322" t="s">
        <v>627</v>
      </c>
      <c r="BC79" s="1322"/>
      <c r="BD79" s="1322"/>
      <c r="BE79" s="1322"/>
      <c r="BF79" s="1322"/>
      <c r="BG79" s="1322"/>
      <c r="BH79" s="1322"/>
      <c r="BI79" s="1322"/>
      <c r="BJ79" s="1322"/>
      <c r="BK79" s="1322"/>
      <c r="BL79" s="1322"/>
      <c r="BM79" s="1322"/>
      <c r="BN79" s="1322"/>
      <c r="BO79" s="1322"/>
      <c r="BP79" s="1324">
        <v>8.6999999999999993</v>
      </c>
      <c r="BQ79" s="1324"/>
      <c r="BR79" s="1324"/>
      <c r="BS79" s="1324"/>
      <c r="BT79" s="1324"/>
      <c r="BU79" s="1324"/>
      <c r="BV79" s="1324"/>
      <c r="BW79" s="1324"/>
      <c r="BX79" s="1324">
        <v>8.6</v>
      </c>
      <c r="BY79" s="1324"/>
      <c r="BZ79" s="1324"/>
      <c r="CA79" s="1324"/>
      <c r="CB79" s="1324"/>
      <c r="CC79" s="1324"/>
      <c r="CD79" s="1324"/>
      <c r="CE79" s="1324"/>
      <c r="CF79" s="1324">
        <v>8.5</v>
      </c>
      <c r="CG79" s="1324"/>
      <c r="CH79" s="1324"/>
      <c r="CI79" s="1324"/>
      <c r="CJ79" s="1324"/>
      <c r="CK79" s="1324"/>
      <c r="CL79" s="1324"/>
      <c r="CM79" s="1324"/>
      <c r="CN79" s="1324">
        <v>8.6</v>
      </c>
      <c r="CO79" s="1324"/>
      <c r="CP79" s="1324"/>
      <c r="CQ79" s="1324"/>
      <c r="CR79" s="1324"/>
      <c r="CS79" s="1324"/>
      <c r="CT79" s="1324"/>
      <c r="CU79" s="1324"/>
      <c r="CV79" s="1324">
        <v>8.8000000000000007</v>
      </c>
      <c r="CW79" s="1324"/>
      <c r="CX79" s="1324"/>
      <c r="CY79" s="1324"/>
      <c r="CZ79" s="1324"/>
      <c r="DA79" s="1324"/>
      <c r="DB79" s="1324"/>
      <c r="DC79" s="1324"/>
    </row>
    <row r="80" spans="2:107">
      <c r="B80" s="1293"/>
      <c r="G80" s="1312"/>
      <c r="H80" s="1312"/>
      <c r="I80" s="1326"/>
      <c r="J80" s="1326"/>
      <c r="K80" s="1342"/>
      <c r="L80" s="1342"/>
      <c r="M80" s="1342"/>
      <c r="N80" s="1342"/>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1293"/>
    </row>
    <row r="82" spans="2:109" ht="17.25">
      <c r="B82" s="1293"/>
      <c r="K82" s="1343"/>
      <c r="L82" s="1343"/>
      <c r="M82" s="1343"/>
      <c r="N82" s="1343"/>
      <c r="AQ82" s="1343"/>
      <c r="AR82" s="1343"/>
      <c r="AS82" s="1343"/>
      <c r="AT82" s="1343"/>
      <c r="BC82" s="1343"/>
      <c r="BD82" s="1343"/>
      <c r="BE82" s="1343"/>
      <c r="BF82" s="1343"/>
      <c r="BO82" s="1343"/>
      <c r="BP82" s="1343"/>
      <c r="BQ82" s="1343"/>
      <c r="BR82" s="1343"/>
      <c r="CA82" s="1343"/>
      <c r="CB82" s="1343"/>
      <c r="CC82" s="1343"/>
      <c r="CD82" s="1343"/>
      <c r="CM82" s="1343"/>
      <c r="CN82" s="1343"/>
      <c r="CO82" s="1343"/>
      <c r="CP82" s="1343"/>
      <c r="CY82" s="1343"/>
      <c r="CZ82" s="1343"/>
      <c r="DA82" s="1343"/>
      <c r="DB82" s="1343"/>
      <c r="DC82" s="1343"/>
    </row>
    <row r="83" spans="2:109">
      <c r="B83" s="1295"/>
      <c r="C83" s="1296"/>
      <c r="D83" s="1296"/>
      <c r="E83" s="1296"/>
      <c r="F83" s="1296"/>
      <c r="G83" s="1296"/>
      <c r="H83" s="1296"/>
      <c r="I83" s="1296"/>
      <c r="J83" s="1296"/>
      <c r="K83" s="1296"/>
      <c r="L83" s="1296"/>
      <c r="M83" s="1296"/>
      <c r="N83" s="1296"/>
      <c r="O83" s="1296"/>
      <c r="P83" s="1296"/>
      <c r="Q83" s="1296"/>
      <c r="R83" s="1296"/>
      <c r="S83" s="1296"/>
      <c r="T83" s="1296"/>
      <c r="U83" s="1296"/>
      <c r="V83" s="1296"/>
      <c r="W83" s="1296"/>
      <c r="X83" s="1296"/>
      <c r="Y83" s="1296"/>
      <c r="Z83" s="1296"/>
      <c r="AA83" s="1296"/>
      <c r="AB83" s="1296"/>
      <c r="AC83" s="1296"/>
      <c r="AD83" s="1296"/>
      <c r="AE83" s="1296"/>
      <c r="AF83" s="1296"/>
      <c r="AG83" s="1296"/>
      <c r="AH83" s="1296"/>
      <c r="AI83" s="1296"/>
      <c r="AJ83" s="1296"/>
      <c r="AK83" s="1296"/>
      <c r="AL83" s="1296"/>
      <c r="AM83" s="1296"/>
      <c r="AN83" s="1296"/>
      <c r="AO83" s="1296"/>
      <c r="AP83" s="1296"/>
      <c r="AQ83" s="1296"/>
      <c r="AR83" s="1296"/>
      <c r="AS83" s="1296"/>
      <c r="AT83" s="1296"/>
      <c r="AU83" s="1296"/>
      <c r="AV83" s="1296"/>
      <c r="AW83" s="1296"/>
      <c r="AX83" s="1296"/>
      <c r="AY83" s="1296"/>
      <c r="AZ83" s="1296"/>
      <c r="BA83" s="1296"/>
      <c r="BB83" s="1296"/>
      <c r="BC83" s="1296"/>
      <c r="BD83" s="1296"/>
      <c r="BE83" s="1296"/>
      <c r="BF83" s="1296"/>
      <c r="BG83" s="1296"/>
      <c r="BH83" s="1296"/>
      <c r="BI83" s="1296"/>
      <c r="BJ83" s="1296"/>
      <c r="BK83" s="1296"/>
      <c r="BL83" s="1296"/>
      <c r="BM83" s="1296"/>
      <c r="BN83" s="1296"/>
      <c r="BO83" s="1296"/>
      <c r="BP83" s="1296"/>
      <c r="BQ83" s="1296"/>
      <c r="BR83" s="1296"/>
      <c r="BS83" s="1296"/>
      <c r="BT83" s="1296"/>
      <c r="BU83" s="1296"/>
      <c r="BV83" s="1296"/>
      <c r="BW83" s="1296"/>
      <c r="BX83" s="1296"/>
      <c r="BY83" s="1296"/>
      <c r="BZ83" s="1296"/>
      <c r="CA83" s="1296"/>
      <c r="CB83" s="1296"/>
      <c r="CC83" s="1296"/>
      <c r="CD83" s="1296"/>
      <c r="CE83" s="1296"/>
      <c r="CF83" s="1296"/>
      <c r="CG83" s="1296"/>
      <c r="CH83" s="1296"/>
      <c r="CI83" s="1296"/>
      <c r="CJ83" s="1296"/>
      <c r="CK83" s="1296"/>
      <c r="CL83" s="1296"/>
      <c r="CM83" s="1296"/>
      <c r="CN83" s="1296"/>
      <c r="CO83" s="1296"/>
      <c r="CP83" s="1296"/>
      <c r="CQ83" s="1296"/>
      <c r="CR83" s="1296"/>
      <c r="CS83" s="1296"/>
      <c r="CT83" s="1296"/>
      <c r="CU83" s="1296"/>
      <c r="CV83" s="1296"/>
      <c r="CW83" s="1296"/>
      <c r="CX83" s="1296"/>
      <c r="CY83" s="1296"/>
      <c r="CZ83" s="1296"/>
      <c r="DA83" s="1296"/>
      <c r="DB83" s="1296"/>
      <c r="DC83" s="1296"/>
      <c r="DD83" s="1297"/>
    </row>
    <row r="84" spans="2:109">
      <c r="DD84" s="1286"/>
      <c r="DE84" s="1286"/>
    </row>
    <row r="85" spans="2:109">
      <c r="DD85" s="1286"/>
      <c r="DE85" s="1286"/>
    </row>
    <row r="86" spans="2:109" hidden="1">
      <c r="DD86" s="1286"/>
      <c r="DE86" s="1286"/>
    </row>
    <row r="87" spans="2:109" hidden="1">
      <c r="K87" s="1344"/>
      <c r="AQ87" s="1344"/>
      <c r="BC87" s="1344"/>
      <c r="BO87" s="1344"/>
      <c r="CA87" s="1344"/>
      <c r="CM87" s="1344"/>
      <c r="CY87" s="1344"/>
      <c r="DD87" s="1286"/>
      <c r="DE87" s="1286"/>
    </row>
    <row r="88" spans="2:109" hidden="1">
      <c r="DD88" s="1286"/>
      <c r="DE88" s="1286"/>
    </row>
    <row r="89" spans="2:109" hidden="1">
      <c r="DD89" s="1286"/>
      <c r="DE89" s="1286"/>
    </row>
    <row r="90" spans="2:109" hidden="1">
      <c r="DD90" s="1286"/>
      <c r="DE90" s="1286"/>
    </row>
    <row r="91" spans="2:109" hidden="1">
      <c r="DD91" s="1286"/>
      <c r="DE91" s="1286"/>
    </row>
    <row r="92" spans="2:109" ht="13.5" hidden="1" customHeight="1">
      <c r="DD92" s="1286"/>
      <c r="DE92" s="1286"/>
    </row>
    <row r="93" spans="2:109" ht="13.5" hidden="1" customHeight="1">
      <c r="DD93" s="1286"/>
      <c r="DE93" s="1286"/>
    </row>
    <row r="94" spans="2:109" ht="13.5" hidden="1" customHeight="1">
      <c r="DD94" s="1286"/>
      <c r="DE94" s="1286"/>
    </row>
    <row r="95" spans="2:109" ht="13.5" hidden="1" customHeight="1">
      <c r="DD95" s="1286"/>
      <c r="DE95" s="1286"/>
    </row>
    <row r="96" spans="2:109" ht="13.5" hidden="1" customHeight="1">
      <c r="DD96" s="1286"/>
      <c r="DE96" s="1286"/>
    </row>
    <row r="97" s="1286" customFormat="1" ht="13.5" hidden="1" customHeight="1"/>
    <row r="98" s="1286" customFormat="1" ht="13.5" hidden="1" customHeight="1"/>
    <row r="99" s="1286" customFormat="1" ht="13.5" hidden="1" customHeight="1"/>
    <row r="100" s="1286" customFormat="1" ht="13.5" hidden="1" customHeight="1"/>
    <row r="101" s="1286" customFormat="1" ht="13.5" hidden="1" customHeight="1"/>
    <row r="102" s="1286" customFormat="1" ht="13.5" hidden="1" customHeight="1"/>
    <row r="103" s="1286" customFormat="1" ht="13.5" hidden="1" customHeight="1"/>
    <row r="104" s="1286" customFormat="1" ht="13.5" hidden="1" customHeight="1"/>
    <row r="105" s="1286" customFormat="1" ht="13.5" hidden="1" customHeight="1"/>
    <row r="106" s="1286" customFormat="1" ht="13.5" hidden="1" customHeight="1"/>
    <row r="107" s="1286" customFormat="1" ht="13.5" hidden="1" customHeight="1"/>
    <row r="108" s="1286" customFormat="1" ht="13.5" hidden="1" customHeight="1"/>
    <row r="109" s="1286" customFormat="1" ht="13.5" hidden="1" customHeight="1"/>
    <row r="110" s="1286" customFormat="1" ht="13.5" hidden="1" customHeight="1"/>
    <row r="111" s="1286" customFormat="1" ht="13.5" hidden="1" customHeight="1"/>
    <row r="112" s="1286" customFormat="1" ht="13.5" hidden="1" customHeight="1"/>
    <row r="113" s="1286" customFormat="1" ht="13.5" hidden="1" customHeight="1"/>
    <row r="114" s="1286" customFormat="1" ht="13.5" hidden="1" customHeight="1"/>
    <row r="115" s="1286" customFormat="1" ht="13.5" hidden="1" customHeight="1"/>
    <row r="116" s="1286" customFormat="1" ht="13.5" hidden="1" customHeight="1"/>
    <row r="117" s="1286" customFormat="1" ht="13.5" hidden="1" customHeight="1"/>
    <row r="118" s="1286" customFormat="1" ht="13.5" hidden="1" customHeight="1"/>
    <row r="119" s="1286" customFormat="1" ht="13.5" hidden="1" customHeight="1"/>
    <row r="120" s="1286" customFormat="1" ht="13.5" hidden="1" customHeight="1"/>
    <row r="121" s="1286" customFormat="1" ht="13.5" hidden="1" customHeight="1"/>
    <row r="122" s="1286" customFormat="1" ht="13.5" hidden="1" customHeight="1"/>
    <row r="123" s="1286" customFormat="1" ht="13.5" hidden="1" customHeight="1"/>
    <row r="124" s="1286" customFormat="1" ht="13.5" hidden="1" customHeight="1"/>
    <row r="125" s="1286" customFormat="1" ht="13.5" hidden="1" customHeight="1"/>
    <row r="126" s="1286" customFormat="1" ht="13.5" hidden="1" customHeight="1"/>
    <row r="127" s="1286" customFormat="1" ht="13.5" hidden="1" customHeight="1"/>
    <row r="128" s="1286" customFormat="1" ht="13.5" hidden="1" customHeight="1"/>
    <row r="129" s="1286" customFormat="1" ht="13.5" hidden="1" customHeight="1"/>
    <row r="130" s="1286" customFormat="1" ht="13.5" hidden="1" customHeight="1"/>
    <row r="131" s="1286" customFormat="1" ht="13.5" hidden="1" customHeight="1"/>
    <row r="132" s="1286" customFormat="1" ht="13.5" hidden="1" customHeight="1"/>
    <row r="133" s="1286" customFormat="1" ht="13.5" hidden="1" customHeight="1"/>
    <row r="134" s="1286" customFormat="1" ht="13.5" hidden="1" customHeight="1"/>
    <row r="135" s="1286" customFormat="1" ht="13.5" hidden="1" customHeight="1"/>
    <row r="136" s="1286" customFormat="1" ht="13.5" hidden="1" customHeight="1"/>
    <row r="137" s="1286" customFormat="1" ht="13.5" hidden="1" customHeight="1"/>
    <row r="138" s="1286" customFormat="1" ht="13.5" hidden="1" customHeight="1"/>
    <row r="139" s="1286" customFormat="1" ht="13.5" hidden="1" customHeight="1"/>
    <row r="140" s="1286" customFormat="1" ht="13.5" hidden="1" customHeight="1"/>
    <row r="141" s="1286" customFormat="1" ht="13.5" hidden="1" customHeight="1"/>
    <row r="142" s="1286" customFormat="1" ht="13.5" hidden="1" customHeight="1"/>
    <row r="143" s="1286" customFormat="1" ht="13.5" hidden="1" customHeight="1"/>
    <row r="144" s="1286" customFormat="1" ht="13.5" hidden="1" customHeight="1"/>
    <row r="145" s="1286" customFormat="1" ht="13.5" hidden="1" customHeight="1"/>
    <row r="146" s="1286" customFormat="1" ht="13.5" hidden="1" customHeight="1"/>
    <row r="147" s="1286" customFormat="1" ht="13.5" hidden="1" customHeight="1"/>
    <row r="148" s="1286" customFormat="1" ht="13.5" hidden="1" customHeight="1"/>
    <row r="149" s="1286" customFormat="1" ht="13.5" hidden="1" customHeight="1"/>
    <row r="150" s="1286" customFormat="1" ht="13.5" hidden="1" customHeight="1"/>
    <row r="151" s="1286" customFormat="1" ht="13.5" hidden="1" customHeight="1"/>
    <row r="152" s="1286" customFormat="1" ht="13.5" hidden="1" customHeight="1"/>
    <row r="153" s="1286" customFormat="1" ht="13.5" hidden="1" customHeight="1"/>
    <row r="154" s="1286" customFormat="1" ht="13.5" hidden="1" customHeight="1"/>
    <row r="155" s="1286" customFormat="1" ht="13.5" hidden="1" customHeight="1"/>
    <row r="156" s="1286" customFormat="1" ht="13.5" hidden="1" customHeight="1"/>
    <row r="157" s="1286" customFormat="1" ht="13.5" hidden="1" customHeight="1"/>
    <row r="158" s="1286" customFormat="1" ht="13.5" hidden="1" customHeight="1"/>
    <row r="159" s="1286" customFormat="1" ht="13.5" hidden="1" customHeight="1"/>
    <row r="160" s="1286" customFormat="1" ht="13.5" hidden="1" customHeight="1"/>
  </sheetData>
  <sheetProtection algorithmName="SHA-512" hashValue="LtzTLq4b714K3eRVqgGKdr3LbnBdESWku3BliOr718KvehpZJMIcePwR/2bczw5JE8GIrw5UKvUfxickH68Lqw==" saltValue="ChVu+Zx6VAUb008ky6ss2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Normal="100" zoomScaleSheetLayoutView="70" workbookViewId="0">
      <selection activeCell="A7" sqref="A7"/>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628</v>
      </c>
    </row>
  </sheetData>
  <sheetProtection algorithmName="SHA-512" hashValue="WWdaMsYZgfJK8D+OT2751vJwOcsiZOHPYbdCMcHg3YTQ9L6+t37t9QmqwagTwD9KeHD613rZ6B99i4DZRwq3pg==" saltValue="5vSMs9JDvj/aplkFZ0fO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Normal="100" zoomScaleSheetLayoutView="55" workbookViewId="0">
      <selection activeCell="AH95" sqref="AH95"/>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629</v>
      </c>
    </row>
  </sheetData>
  <sheetProtection algorithmName="SHA-512" hashValue="4ZFyHQfOpwo5QwpmR+h5BWFgytTBR3kihMgZb7VfPp9LbWkIhqT4nR8c2NinYzwSc2VC3LV1bQYH96H8Th7//Q==" saltValue="MVT50SlKd+Zeeuyehbst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568</v>
      </c>
      <c r="G2" s="157"/>
      <c r="H2" s="158"/>
    </row>
    <row r="3" spans="1:8">
      <c r="A3" s="154" t="s">
        <v>561</v>
      </c>
      <c r="B3" s="159"/>
      <c r="C3" s="160"/>
      <c r="D3" s="161">
        <v>322723</v>
      </c>
      <c r="E3" s="162"/>
      <c r="F3" s="163">
        <v>109920</v>
      </c>
      <c r="G3" s="164"/>
      <c r="H3" s="165"/>
    </row>
    <row r="4" spans="1:8">
      <c r="A4" s="166"/>
      <c r="B4" s="167"/>
      <c r="C4" s="168"/>
      <c r="D4" s="169">
        <v>75950</v>
      </c>
      <c r="E4" s="170"/>
      <c r="F4" s="171">
        <v>62739</v>
      </c>
      <c r="G4" s="172"/>
      <c r="H4" s="173"/>
    </row>
    <row r="5" spans="1:8">
      <c r="A5" s="154" t="s">
        <v>563</v>
      </c>
      <c r="B5" s="159"/>
      <c r="C5" s="160"/>
      <c r="D5" s="161">
        <v>495453</v>
      </c>
      <c r="E5" s="162"/>
      <c r="F5" s="163">
        <v>119882</v>
      </c>
      <c r="G5" s="164"/>
      <c r="H5" s="165"/>
    </row>
    <row r="6" spans="1:8">
      <c r="A6" s="166"/>
      <c r="B6" s="167"/>
      <c r="C6" s="168"/>
      <c r="D6" s="169">
        <v>221452</v>
      </c>
      <c r="E6" s="170"/>
      <c r="F6" s="171">
        <v>66481</v>
      </c>
      <c r="G6" s="172"/>
      <c r="H6" s="173"/>
    </row>
    <row r="7" spans="1:8">
      <c r="A7" s="154" t="s">
        <v>564</v>
      </c>
      <c r="B7" s="159"/>
      <c r="C7" s="160"/>
      <c r="D7" s="161">
        <v>665751</v>
      </c>
      <c r="E7" s="162"/>
      <c r="F7" s="163">
        <v>116162</v>
      </c>
      <c r="G7" s="164"/>
      <c r="H7" s="165"/>
    </row>
    <row r="8" spans="1:8">
      <c r="A8" s="166"/>
      <c r="B8" s="167"/>
      <c r="C8" s="168"/>
      <c r="D8" s="169">
        <v>460266</v>
      </c>
      <c r="E8" s="170"/>
      <c r="F8" s="171">
        <v>61562</v>
      </c>
      <c r="G8" s="172"/>
      <c r="H8" s="173"/>
    </row>
    <row r="9" spans="1:8">
      <c r="A9" s="154" t="s">
        <v>565</v>
      </c>
      <c r="B9" s="159"/>
      <c r="C9" s="160"/>
      <c r="D9" s="161">
        <v>1106633</v>
      </c>
      <c r="E9" s="162"/>
      <c r="F9" s="163">
        <v>121449</v>
      </c>
      <c r="G9" s="164"/>
      <c r="H9" s="165"/>
    </row>
    <row r="10" spans="1:8">
      <c r="A10" s="166"/>
      <c r="B10" s="167"/>
      <c r="C10" s="168"/>
      <c r="D10" s="169">
        <v>903466</v>
      </c>
      <c r="E10" s="170"/>
      <c r="F10" s="171">
        <v>62922</v>
      </c>
      <c r="G10" s="172"/>
      <c r="H10" s="173"/>
    </row>
    <row r="11" spans="1:8">
      <c r="A11" s="154" t="s">
        <v>566</v>
      </c>
      <c r="B11" s="159"/>
      <c r="C11" s="160"/>
      <c r="D11" s="161">
        <v>1719121</v>
      </c>
      <c r="E11" s="162"/>
      <c r="F11" s="163">
        <v>145139</v>
      </c>
      <c r="G11" s="164"/>
      <c r="H11" s="165"/>
    </row>
    <row r="12" spans="1:8">
      <c r="A12" s="166"/>
      <c r="B12" s="167"/>
      <c r="C12" s="174"/>
      <c r="D12" s="169">
        <v>1469679</v>
      </c>
      <c r="E12" s="170"/>
      <c r="F12" s="171">
        <v>83762</v>
      </c>
      <c r="G12" s="172"/>
      <c r="H12" s="173"/>
    </row>
    <row r="13" spans="1:8">
      <c r="A13" s="154"/>
      <c r="B13" s="159"/>
      <c r="C13" s="175"/>
      <c r="D13" s="176">
        <v>861936</v>
      </c>
      <c r="E13" s="177"/>
      <c r="F13" s="178">
        <v>122510</v>
      </c>
      <c r="G13" s="179"/>
      <c r="H13" s="165"/>
    </row>
    <row r="14" spans="1:8">
      <c r="A14" s="166"/>
      <c r="B14" s="167"/>
      <c r="C14" s="168"/>
      <c r="D14" s="169">
        <v>626163</v>
      </c>
      <c r="E14" s="170"/>
      <c r="F14" s="171">
        <v>67493</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14.48</v>
      </c>
      <c r="C19" s="180">
        <f>ROUND(VALUE(SUBSTITUTE(実質収支比率等に係る経年分析!G$48,"▲","-")),2)</f>
        <v>16.88</v>
      </c>
      <c r="D19" s="180">
        <f>ROUND(VALUE(SUBSTITUTE(実質収支比率等に係る経年分析!H$48,"▲","-")),2)</f>
        <v>17.23</v>
      </c>
      <c r="E19" s="180">
        <f>ROUND(VALUE(SUBSTITUTE(実質収支比率等に係る経年分析!I$48,"▲","-")),2)</f>
        <v>13.14</v>
      </c>
      <c r="F19" s="180">
        <f>ROUND(VALUE(SUBSTITUTE(実質収支比率等に係る経年分析!J$48,"▲","-")),2)</f>
        <v>16.649999999999999</v>
      </c>
    </row>
    <row r="20" spans="1:11">
      <c r="A20" s="180" t="s">
        <v>54</v>
      </c>
      <c r="B20" s="180">
        <f>ROUND(VALUE(SUBSTITUTE(実質収支比率等に係る経年分析!F$47,"▲","-")),2)</f>
        <v>117.55</v>
      </c>
      <c r="C20" s="180">
        <f>ROUND(VALUE(SUBSTITUTE(実質収支比率等に係る経年分析!G$47,"▲","-")),2)</f>
        <v>104.84</v>
      </c>
      <c r="D20" s="180">
        <f>ROUND(VALUE(SUBSTITUTE(実質収支比率等に係る経年分析!H$47,"▲","-")),2)</f>
        <v>84.36</v>
      </c>
      <c r="E20" s="180">
        <f>ROUND(VALUE(SUBSTITUTE(実質収支比率等に係る経年分析!I$47,"▲","-")),2)</f>
        <v>106.18</v>
      </c>
      <c r="F20" s="180">
        <f>ROUND(VALUE(SUBSTITUTE(実質収支比率等に係る経年分析!J$47,"▲","-")),2)</f>
        <v>98.73</v>
      </c>
    </row>
    <row r="21" spans="1:11">
      <c r="A21" s="180" t="s">
        <v>55</v>
      </c>
      <c r="B21" s="180">
        <f>IF(ISNUMBER(VALUE(SUBSTITUTE(実質収支比率等に係る経年分析!F$49,"▲","-"))),ROUND(VALUE(SUBSTITUTE(実質収支比率等に係る経年分析!F$49,"▲","-")),2),NA())</f>
        <v>8.6999999999999993</v>
      </c>
      <c r="C21" s="180">
        <f>IF(ISNUMBER(VALUE(SUBSTITUTE(実質収支比率等に係る経年分析!G$49,"▲","-"))),ROUND(VALUE(SUBSTITUTE(実質収支比率等に係る経年分析!G$49,"▲","-")),2),NA())</f>
        <v>-19.18</v>
      </c>
      <c r="D21" s="180">
        <f>IF(ISNUMBER(VALUE(SUBSTITUTE(実質収支比率等に係る経年分析!H$49,"▲","-"))),ROUND(VALUE(SUBSTITUTE(実質収支比率等に係る経年分析!H$49,"▲","-")),2),NA())</f>
        <v>-29.33</v>
      </c>
      <c r="E21" s="180">
        <f>IF(ISNUMBER(VALUE(SUBSTITUTE(実質収支比率等に係る経年分析!I$49,"▲","-"))),ROUND(VALUE(SUBSTITUTE(実質収支比率等に係る経年分析!I$49,"▲","-")),2),NA())</f>
        <v>9.56</v>
      </c>
      <c r="F21" s="180">
        <f>IF(ISNUMBER(VALUE(SUBSTITUTE(実質収支比率等に係る経年分析!J$49,"▲","-"))),ROUND(VALUE(SUBSTITUTE(実質収支比率等に係る経年分析!J$49,"▲","-")),2),NA())</f>
        <v>-9.9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0.99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浅間園事業特別会計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0.41</v>
      </c>
    </row>
    <row r="30" spans="1:11">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1.1100000000000001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0.86</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1.44</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1.71</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3.17</v>
      </c>
    </row>
    <row r="34" spans="1:16">
      <c r="A34" s="181" t="str">
        <f>IF(連結実質赤字比率に係る赤字・黒字の構成分析!C$36="",NA(),連結実質赤字比率に係る赤字・黒字の構成分析!C$36)</f>
        <v>北軽井沢簡易水道事業会計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5.81</v>
      </c>
    </row>
    <row r="35" spans="1:16">
      <c r="A35" s="181" t="str">
        <f>IF(連結実質赤字比率に係る赤字・黒字の構成分析!C$35="",NA(),連結実質赤字比率に係る赤字・黒字の構成分析!C$35)</f>
        <v>浅間高原水道事業会計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320</v>
      </c>
      <c r="E42" s="182"/>
      <c r="F42" s="182"/>
      <c r="G42" s="182">
        <f>'実質公債費比率（分子）の構造'!L$52</f>
        <v>313</v>
      </c>
      <c r="H42" s="182"/>
      <c r="I42" s="182"/>
      <c r="J42" s="182">
        <f>'実質公債費比率（分子）の構造'!M$52</f>
        <v>319</v>
      </c>
      <c r="K42" s="182"/>
      <c r="L42" s="182"/>
      <c r="M42" s="182">
        <f>'実質公債費比率（分子）の構造'!N$52</f>
        <v>315</v>
      </c>
      <c r="N42" s="182"/>
      <c r="O42" s="182"/>
      <c r="P42" s="182">
        <f>'実質公債費比率（分子）の構造'!O$52</f>
        <v>311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65</v>
      </c>
      <c r="B45" s="182">
        <f>'実質公債費比率（分子）の構造'!K$49</f>
        <v>106</v>
      </c>
      <c r="C45" s="182"/>
      <c r="D45" s="182"/>
      <c r="E45" s="182">
        <f>'実質公債費比率（分子）の構造'!L$49</f>
        <v>106</v>
      </c>
      <c r="F45" s="182"/>
      <c r="G45" s="182"/>
      <c r="H45" s="182">
        <f>'実質公債費比率（分子）の構造'!M$49</f>
        <v>125</v>
      </c>
      <c r="I45" s="182"/>
      <c r="J45" s="182"/>
      <c r="K45" s="182">
        <f>'実質公債費比率（分子）の構造'!N$49</f>
        <v>129</v>
      </c>
      <c r="L45" s="182"/>
      <c r="M45" s="182"/>
      <c r="N45" s="182">
        <f>'実質公債費比率（分子）の構造'!O$49</f>
        <v>121</v>
      </c>
      <c r="O45" s="182"/>
      <c r="P45" s="182"/>
    </row>
    <row r="46" spans="1:16">
      <c r="A46" s="182" t="s">
        <v>66</v>
      </c>
      <c r="B46" s="182">
        <f>'実質公債費比率（分子）の構造'!K$48</f>
        <v>35</v>
      </c>
      <c r="C46" s="182"/>
      <c r="D46" s="182"/>
      <c r="E46" s="182">
        <f>'実質公債費比率（分子）の構造'!L$48</f>
        <v>32</v>
      </c>
      <c r="F46" s="182"/>
      <c r="G46" s="182"/>
      <c r="H46" s="182">
        <f>'実質公債費比率（分子）の構造'!M$48</f>
        <v>31</v>
      </c>
      <c r="I46" s="182"/>
      <c r="J46" s="182"/>
      <c r="K46" s="182">
        <f>'実質公債費比率（分子）の構造'!N$48</f>
        <v>34</v>
      </c>
      <c r="L46" s="182"/>
      <c r="M46" s="182"/>
      <c r="N46" s="182">
        <f>'実質公債費比率（分子）の構造'!O$48</f>
        <v>33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372</v>
      </c>
      <c r="C49" s="182"/>
      <c r="D49" s="182"/>
      <c r="E49" s="182">
        <f>'実質公債費比率（分子）の構造'!L$45</f>
        <v>367</v>
      </c>
      <c r="F49" s="182"/>
      <c r="G49" s="182"/>
      <c r="H49" s="182">
        <f>'実質公債費比率（分子）の構造'!M$45</f>
        <v>382</v>
      </c>
      <c r="I49" s="182"/>
      <c r="J49" s="182"/>
      <c r="K49" s="182">
        <f>'実質公債費比率（分子）の構造'!N$45</f>
        <v>382</v>
      </c>
      <c r="L49" s="182"/>
      <c r="M49" s="182"/>
      <c r="N49" s="182">
        <f>'実質公債費比率（分子）の構造'!O$45</f>
        <v>389</v>
      </c>
      <c r="O49" s="182"/>
      <c r="P49" s="182"/>
    </row>
    <row r="50" spans="1:16">
      <c r="A50" s="182" t="s">
        <v>70</v>
      </c>
      <c r="B50" s="182" t="e">
        <f>NA()</f>
        <v>#N/A</v>
      </c>
      <c r="C50" s="182">
        <f>IF(ISNUMBER('実質公債費比率（分子）の構造'!K$53),'実質公債費比率（分子）の構造'!K$53,NA())</f>
        <v>195</v>
      </c>
      <c r="D50" s="182" t="e">
        <f>NA()</f>
        <v>#N/A</v>
      </c>
      <c r="E50" s="182" t="e">
        <f>NA()</f>
        <v>#N/A</v>
      </c>
      <c r="F50" s="182">
        <f>IF(ISNUMBER('実質公債費比率（分子）の構造'!L$53),'実質公債費比率（分子）の構造'!L$53,NA())</f>
        <v>194</v>
      </c>
      <c r="G50" s="182" t="e">
        <f>NA()</f>
        <v>#N/A</v>
      </c>
      <c r="H50" s="182" t="e">
        <f>NA()</f>
        <v>#N/A</v>
      </c>
      <c r="I50" s="182">
        <f>IF(ISNUMBER('実質公債費比率（分子）の構造'!M$53),'実質公債費比率（分子）の構造'!M$53,NA())</f>
        <v>221</v>
      </c>
      <c r="J50" s="182" t="e">
        <f>NA()</f>
        <v>#N/A</v>
      </c>
      <c r="K50" s="182" t="e">
        <f>NA()</f>
        <v>#N/A</v>
      </c>
      <c r="L50" s="182">
        <f>IF(ISNUMBER('実質公債費比率（分子）の構造'!N$53),'実質公債費比率（分子）の構造'!N$53,NA())</f>
        <v>232</v>
      </c>
      <c r="M50" s="182" t="e">
        <f>NA()</f>
        <v>#N/A</v>
      </c>
      <c r="N50" s="182" t="e">
        <f>NA()</f>
        <v>#N/A</v>
      </c>
      <c r="O50" s="182">
        <f>IF(ISNUMBER('実質公債費比率（分子）の構造'!O$53),'実質公債費比率（分子）の構造'!O$53,NA())</f>
        <v>234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2962</v>
      </c>
      <c r="E56" s="181"/>
      <c r="F56" s="181"/>
      <c r="G56" s="181">
        <f>'将来負担比率（分子）の構造'!J$52</f>
        <v>3380</v>
      </c>
      <c r="H56" s="181"/>
      <c r="I56" s="181"/>
      <c r="J56" s="181">
        <f>'将来負担比率（分子）の構造'!K$52</f>
        <v>3309</v>
      </c>
      <c r="K56" s="181"/>
      <c r="L56" s="181"/>
      <c r="M56" s="181">
        <f>'将来負担比率（分子）の構造'!L$52</f>
        <v>3310</v>
      </c>
      <c r="N56" s="181"/>
      <c r="O56" s="181"/>
      <c r="P56" s="181">
        <f>'将来負担比率（分子）の構造'!M$52</f>
        <v>3177</v>
      </c>
    </row>
    <row r="57" spans="1:16">
      <c r="A57" s="181" t="s">
        <v>41</v>
      </c>
      <c r="B57" s="181"/>
      <c r="C57" s="181"/>
      <c r="D57" s="181">
        <f>'将来負担比率（分子）の構造'!I$51</f>
        <v>24</v>
      </c>
      <c r="E57" s="181"/>
      <c r="F57" s="181"/>
      <c r="G57" s="181">
        <f>'将来負担比率（分子）の構造'!J$51</f>
        <v>10</v>
      </c>
      <c r="H57" s="181"/>
      <c r="I57" s="181"/>
      <c r="J57" s="181">
        <f>'将来負担比率（分子）の構造'!K$51</f>
        <v>36</v>
      </c>
      <c r="K57" s="181"/>
      <c r="L57" s="181"/>
      <c r="M57" s="181">
        <f>'将来負担比率（分子）の構造'!L$51</f>
        <v>61</v>
      </c>
      <c r="N57" s="181"/>
      <c r="O57" s="181"/>
      <c r="P57" s="181">
        <f>'将来負担比率（分子）の構造'!M$51</f>
        <v>72</v>
      </c>
    </row>
    <row r="58" spans="1:16">
      <c r="A58" s="181" t="s">
        <v>40</v>
      </c>
      <c r="B58" s="181"/>
      <c r="C58" s="181"/>
      <c r="D58" s="181">
        <f>'将来負担比率（分子）の構造'!I$50</f>
        <v>6330</v>
      </c>
      <c r="E58" s="181"/>
      <c r="F58" s="181"/>
      <c r="G58" s="181">
        <f>'将来負担比率（分子）の構造'!J$50</f>
        <v>5854</v>
      </c>
      <c r="H58" s="181"/>
      <c r="I58" s="181"/>
      <c r="J58" s="181">
        <f>'将来負担比率（分子）の構造'!K$50</f>
        <v>5938</v>
      </c>
      <c r="K58" s="181"/>
      <c r="L58" s="181"/>
      <c r="M58" s="181">
        <f>'将来負担比率（分子）の構造'!L$50</f>
        <v>6212</v>
      </c>
      <c r="N58" s="181"/>
      <c r="O58" s="181"/>
      <c r="P58" s="181">
        <f>'将来負担比率（分子）の構造'!M$50</f>
        <v>6492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f>'将来負担比率（分子）の構造'!J$46</f>
        <v>1</v>
      </c>
      <c r="F61" s="181"/>
      <c r="G61" s="181"/>
      <c r="H61" s="181">
        <f>'将来負担比率（分子）の構造'!K$46</f>
        <v>0</v>
      </c>
      <c r="I61" s="181"/>
      <c r="J61" s="181"/>
      <c r="K61" s="181">
        <f>'将来負担比率（分子）の構造'!L$46</f>
        <v>1</v>
      </c>
      <c r="L61" s="181"/>
      <c r="M61" s="181"/>
      <c r="N61" s="181" t="str">
        <f>'将来負担比率（分子）の構造'!M$46</f>
        <v>-</v>
      </c>
      <c r="O61" s="181"/>
      <c r="P61" s="181"/>
    </row>
    <row r="62" spans="1:16">
      <c r="A62" s="181" t="s">
        <v>34</v>
      </c>
      <c r="B62" s="181">
        <f>'将来負担比率（分子）の構造'!I$45</f>
        <v>732</v>
      </c>
      <c r="C62" s="181"/>
      <c r="D62" s="181"/>
      <c r="E62" s="181">
        <f>'将来負担比率（分子）の構造'!J$45</f>
        <v>759</v>
      </c>
      <c r="F62" s="181"/>
      <c r="G62" s="181"/>
      <c r="H62" s="181">
        <f>'将来負担比率（分子）の構造'!K$45</f>
        <v>722</v>
      </c>
      <c r="I62" s="181"/>
      <c r="J62" s="181"/>
      <c r="K62" s="181">
        <f>'将来負担比率（分子）の構造'!L$45</f>
        <v>703</v>
      </c>
      <c r="L62" s="181"/>
      <c r="M62" s="181"/>
      <c r="N62" s="181">
        <f>'将来負担比率（分子）の構造'!M$45</f>
        <v>658</v>
      </c>
      <c r="O62" s="181"/>
      <c r="P62" s="181"/>
    </row>
    <row r="63" spans="1:16">
      <c r="A63" s="181" t="s">
        <v>33</v>
      </c>
      <c r="B63" s="181">
        <f>'将来負担比率（分子）の構造'!I$44</f>
        <v>1333</v>
      </c>
      <c r="C63" s="181"/>
      <c r="D63" s="181"/>
      <c r="E63" s="181">
        <f>'将来負担比率（分子）の構造'!J$44</f>
        <v>1342</v>
      </c>
      <c r="F63" s="181"/>
      <c r="G63" s="181"/>
      <c r="H63" s="181">
        <f>'将来負担比率（分子）の構造'!K$44</f>
        <v>1243</v>
      </c>
      <c r="I63" s="181"/>
      <c r="J63" s="181"/>
      <c r="K63" s="181">
        <f>'将来負担比率（分子）の構造'!L$44</f>
        <v>1132</v>
      </c>
      <c r="L63" s="181"/>
      <c r="M63" s="181"/>
      <c r="N63" s="181">
        <f>'将来負担比率（分子）の構造'!M$44</f>
        <v>1050</v>
      </c>
      <c r="O63" s="181"/>
      <c r="P63" s="181"/>
    </row>
    <row r="64" spans="1:16">
      <c r="A64" s="181" t="s">
        <v>32</v>
      </c>
      <c r="B64" s="181">
        <f>'将来負担比率（分子）の構造'!I$43</f>
        <v>376</v>
      </c>
      <c r="C64" s="181"/>
      <c r="D64" s="181"/>
      <c r="E64" s="181">
        <f>'将来負担比率（分子）の構造'!J$43</f>
        <v>360</v>
      </c>
      <c r="F64" s="181"/>
      <c r="G64" s="181"/>
      <c r="H64" s="181">
        <f>'将来負担比率（分子）の構造'!K$43</f>
        <v>293</v>
      </c>
      <c r="I64" s="181"/>
      <c r="J64" s="181"/>
      <c r="K64" s="181">
        <f>'将来負担比率（分子）の構造'!L$43</f>
        <v>278</v>
      </c>
      <c r="L64" s="181"/>
      <c r="M64" s="181"/>
      <c r="N64" s="181">
        <f>'将来負担比率（分子）の構造'!M$43</f>
        <v>243</v>
      </c>
      <c r="O64" s="181"/>
      <c r="P64" s="181"/>
    </row>
    <row r="65" spans="1:16">
      <c r="A65" s="181" t="s">
        <v>31</v>
      </c>
      <c r="B65" s="181">
        <f>'将来負担比率（分子）の構造'!I$42</f>
        <v>16</v>
      </c>
      <c r="C65" s="181"/>
      <c r="D65" s="181"/>
      <c r="E65" s="181">
        <f>'将来負担比率（分子）の構造'!J$42</f>
        <v>14</v>
      </c>
      <c r="F65" s="181"/>
      <c r="G65" s="181"/>
      <c r="H65" s="181">
        <f>'将来負担比率（分子）の構造'!K$42</f>
        <v>13</v>
      </c>
      <c r="I65" s="181"/>
      <c r="J65" s="181"/>
      <c r="K65" s="181">
        <f>'将来負担比率（分子）の構造'!L$42</f>
        <v>11</v>
      </c>
      <c r="L65" s="181"/>
      <c r="M65" s="181"/>
      <c r="N65" s="181">
        <f>'将来負担比率（分子）の構造'!M$42</f>
        <v>9</v>
      </c>
      <c r="O65" s="181"/>
      <c r="P65" s="181"/>
    </row>
    <row r="66" spans="1:16">
      <c r="A66" s="181" t="s">
        <v>30</v>
      </c>
      <c r="B66" s="181">
        <f>'将来負担比率（分子）の構造'!I$41</f>
        <v>4271</v>
      </c>
      <c r="C66" s="181"/>
      <c r="D66" s="181"/>
      <c r="E66" s="181">
        <f>'将来負担比率（分子）の構造'!J$41</f>
        <v>4187</v>
      </c>
      <c r="F66" s="181"/>
      <c r="G66" s="181"/>
      <c r="H66" s="181">
        <f>'将来負担比率（分子）の構造'!K$41</f>
        <v>4212</v>
      </c>
      <c r="I66" s="181"/>
      <c r="J66" s="181"/>
      <c r="K66" s="181">
        <f>'将来負担比率（分子）の構造'!L$41</f>
        <v>4512</v>
      </c>
      <c r="L66" s="181"/>
      <c r="M66" s="181"/>
      <c r="N66" s="181">
        <f>'将来負担比率（分子）の構造'!M$41</f>
        <v>4529</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2216</v>
      </c>
      <c r="C72" s="185">
        <f>基金残高に係る経年分析!G55</f>
        <v>2804</v>
      </c>
      <c r="D72" s="185">
        <f>基金残高に係る経年分析!H55</f>
        <v>2617</v>
      </c>
    </row>
    <row r="73" spans="1:16">
      <c r="A73" s="184" t="s">
        <v>77</v>
      </c>
      <c r="B73" s="185">
        <f>基金残高に係る経年分析!F56</f>
        <v>914</v>
      </c>
      <c r="C73" s="185">
        <f>基金残高に係る経年分析!G56</f>
        <v>838</v>
      </c>
      <c r="D73" s="185">
        <f>基金残高に係る経年分析!H56</f>
        <v>760</v>
      </c>
    </row>
    <row r="74" spans="1:16">
      <c r="A74" s="184" t="s">
        <v>78</v>
      </c>
      <c r="B74" s="185">
        <f>基金残高に係る経年分析!F57</f>
        <v>2784</v>
      </c>
      <c r="C74" s="185">
        <f>基金残高に係る経年分析!G57</f>
        <v>2536</v>
      </c>
      <c r="D74" s="185">
        <f>基金残高に係る経年分析!H57</f>
        <v>3080</v>
      </c>
    </row>
  </sheetData>
  <sheetProtection algorithmName="SHA-512" hashValue="GZ4StZs7ZZDYhnK4M1Iruh1eIepCa+jK+rZNZOKQkDbOCBY10FHd3qKF9lzZ8Ol2q/+IBq3v46LI3i9MjLlk2w==" saltValue="5zzPrGNbVoLN3fwpRwic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1059503</v>
      </c>
      <c r="S5" s="635"/>
      <c r="T5" s="635"/>
      <c r="U5" s="635"/>
      <c r="V5" s="635"/>
      <c r="W5" s="635"/>
      <c r="X5" s="635"/>
      <c r="Y5" s="636"/>
      <c r="Z5" s="637">
        <v>7.1</v>
      </c>
      <c r="AA5" s="637"/>
      <c r="AB5" s="637"/>
      <c r="AC5" s="637"/>
      <c r="AD5" s="638">
        <v>1059503</v>
      </c>
      <c r="AE5" s="638"/>
      <c r="AF5" s="638"/>
      <c r="AG5" s="638"/>
      <c r="AH5" s="638"/>
      <c r="AI5" s="638"/>
      <c r="AJ5" s="638"/>
      <c r="AK5" s="638"/>
      <c r="AL5" s="639">
        <v>40.799999999999997</v>
      </c>
      <c r="AM5" s="640"/>
      <c r="AN5" s="640"/>
      <c r="AO5" s="641"/>
      <c r="AP5" s="631" t="s">
        <v>230</v>
      </c>
      <c r="AQ5" s="632"/>
      <c r="AR5" s="632"/>
      <c r="AS5" s="632"/>
      <c r="AT5" s="632"/>
      <c r="AU5" s="632"/>
      <c r="AV5" s="632"/>
      <c r="AW5" s="632"/>
      <c r="AX5" s="632"/>
      <c r="AY5" s="632"/>
      <c r="AZ5" s="632"/>
      <c r="BA5" s="632"/>
      <c r="BB5" s="632"/>
      <c r="BC5" s="632"/>
      <c r="BD5" s="632"/>
      <c r="BE5" s="632"/>
      <c r="BF5" s="633"/>
      <c r="BG5" s="645">
        <v>1048884</v>
      </c>
      <c r="BH5" s="646"/>
      <c r="BI5" s="646"/>
      <c r="BJ5" s="646"/>
      <c r="BK5" s="646"/>
      <c r="BL5" s="646"/>
      <c r="BM5" s="646"/>
      <c r="BN5" s="647"/>
      <c r="BO5" s="648">
        <v>99</v>
      </c>
      <c r="BP5" s="648"/>
      <c r="BQ5" s="648"/>
      <c r="BR5" s="648"/>
      <c r="BS5" s="649">
        <v>9766</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57856</v>
      </c>
      <c r="S6" s="646"/>
      <c r="T6" s="646"/>
      <c r="U6" s="646"/>
      <c r="V6" s="646"/>
      <c r="W6" s="646"/>
      <c r="X6" s="646"/>
      <c r="Y6" s="647"/>
      <c r="Z6" s="648">
        <v>0.4</v>
      </c>
      <c r="AA6" s="648"/>
      <c r="AB6" s="648"/>
      <c r="AC6" s="648"/>
      <c r="AD6" s="649">
        <v>57856</v>
      </c>
      <c r="AE6" s="649"/>
      <c r="AF6" s="649"/>
      <c r="AG6" s="649"/>
      <c r="AH6" s="649"/>
      <c r="AI6" s="649"/>
      <c r="AJ6" s="649"/>
      <c r="AK6" s="649"/>
      <c r="AL6" s="650">
        <v>2.2000000000000002</v>
      </c>
      <c r="AM6" s="651"/>
      <c r="AN6" s="651"/>
      <c r="AO6" s="652"/>
      <c r="AP6" s="642" t="s">
        <v>235</v>
      </c>
      <c r="AQ6" s="643"/>
      <c r="AR6" s="643"/>
      <c r="AS6" s="643"/>
      <c r="AT6" s="643"/>
      <c r="AU6" s="643"/>
      <c r="AV6" s="643"/>
      <c r="AW6" s="643"/>
      <c r="AX6" s="643"/>
      <c r="AY6" s="643"/>
      <c r="AZ6" s="643"/>
      <c r="BA6" s="643"/>
      <c r="BB6" s="643"/>
      <c r="BC6" s="643"/>
      <c r="BD6" s="643"/>
      <c r="BE6" s="643"/>
      <c r="BF6" s="644"/>
      <c r="BG6" s="645">
        <v>1048884</v>
      </c>
      <c r="BH6" s="646"/>
      <c r="BI6" s="646"/>
      <c r="BJ6" s="646"/>
      <c r="BK6" s="646"/>
      <c r="BL6" s="646"/>
      <c r="BM6" s="646"/>
      <c r="BN6" s="647"/>
      <c r="BO6" s="648">
        <v>99</v>
      </c>
      <c r="BP6" s="648"/>
      <c r="BQ6" s="648"/>
      <c r="BR6" s="648"/>
      <c r="BS6" s="649">
        <v>9766</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56309</v>
      </c>
      <c r="CS6" s="646"/>
      <c r="CT6" s="646"/>
      <c r="CU6" s="646"/>
      <c r="CV6" s="646"/>
      <c r="CW6" s="646"/>
      <c r="CX6" s="646"/>
      <c r="CY6" s="647"/>
      <c r="CZ6" s="639">
        <v>0.4</v>
      </c>
      <c r="DA6" s="640"/>
      <c r="DB6" s="640"/>
      <c r="DC6" s="659"/>
      <c r="DD6" s="654" t="s">
        <v>237</v>
      </c>
      <c r="DE6" s="646"/>
      <c r="DF6" s="646"/>
      <c r="DG6" s="646"/>
      <c r="DH6" s="646"/>
      <c r="DI6" s="646"/>
      <c r="DJ6" s="646"/>
      <c r="DK6" s="646"/>
      <c r="DL6" s="646"/>
      <c r="DM6" s="646"/>
      <c r="DN6" s="646"/>
      <c r="DO6" s="646"/>
      <c r="DP6" s="647"/>
      <c r="DQ6" s="654">
        <v>56309</v>
      </c>
      <c r="DR6" s="646"/>
      <c r="DS6" s="646"/>
      <c r="DT6" s="646"/>
      <c r="DU6" s="646"/>
      <c r="DV6" s="646"/>
      <c r="DW6" s="646"/>
      <c r="DX6" s="646"/>
      <c r="DY6" s="646"/>
      <c r="DZ6" s="646"/>
      <c r="EA6" s="646"/>
      <c r="EB6" s="646"/>
      <c r="EC6" s="655"/>
    </row>
    <row r="7" spans="2:143" ht="11.25" customHeight="1">
      <c r="B7" s="642" t="s">
        <v>238</v>
      </c>
      <c r="C7" s="643"/>
      <c r="D7" s="643"/>
      <c r="E7" s="643"/>
      <c r="F7" s="643"/>
      <c r="G7" s="643"/>
      <c r="H7" s="643"/>
      <c r="I7" s="643"/>
      <c r="J7" s="643"/>
      <c r="K7" s="643"/>
      <c r="L7" s="643"/>
      <c r="M7" s="643"/>
      <c r="N7" s="643"/>
      <c r="O7" s="643"/>
      <c r="P7" s="643"/>
      <c r="Q7" s="644"/>
      <c r="R7" s="645">
        <v>608</v>
      </c>
      <c r="S7" s="646"/>
      <c r="T7" s="646"/>
      <c r="U7" s="646"/>
      <c r="V7" s="646"/>
      <c r="W7" s="646"/>
      <c r="X7" s="646"/>
      <c r="Y7" s="647"/>
      <c r="Z7" s="648">
        <v>0</v>
      </c>
      <c r="AA7" s="648"/>
      <c r="AB7" s="648"/>
      <c r="AC7" s="648"/>
      <c r="AD7" s="649">
        <v>608</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369138</v>
      </c>
      <c r="BH7" s="646"/>
      <c r="BI7" s="646"/>
      <c r="BJ7" s="646"/>
      <c r="BK7" s="646"/>
      <c r="BL7" s="646"/>
      <c r="BM7" s="646"/>
      <c r="BN7" s="647"/>
      <c r="BO7" s="648">
        <v>34.799999999999997</v>
      </c>
      <c r="BP7" s="648"/>
      <c r="BQ7" s="648"/>
      <c r="BR7" s="648"/>
      <c r="BS7" s="649">
        <v>9766</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1971286</v>
      </c>
      <c r="CS7" s="646"/>
      <c r="CT7" s="646"/>
      <c r="CU7" s="646"/>
      <c r="CV7" s="646"/>
      <c r="CW7" s="646"/>
      <c r="CX7" s="646"/>
      <c r="CY7" s="647"/>
      <c r="CZ7" s="648">
        <v>13.7</v>
      </c>
      <c r="DA7" s="648"/>
      <c r="DB7" s="648"/>
      <c r="DC7" s="648"/>
      <c r="DD7" s="654">
        <v>423852</v>
      </c>
      <c r="DE7" s="646"/>
      <c r="DF7" s="646"/>
      <c r="DG7" s="646"/>
      <c r="DH7" s="646"/>
      <c r="DI7" s="646"/>
      <c r="DJ7" s="646"/>
      <c r="DK7" s="646"/>
      <c r="DL7" s="646"/>
      <c r="DM7" s="646"/>
      <c r="DN7" s="646"/>
      <c r="DO7" s="646"/>
      <c r="DP7" s="647"/>
      <c r="DQ7" s="654">
        <v>1082482</v>
      </c>
      <c r="DR7" s="646"/>
      <c r="DS7" s="646"/>
      <c r="DT7" s="646"/>
      <c r="DU7" s="646"/>
      <c r="DV7" s="646"/>
      <c r="DW7" s="646"/>
      <c r="DX7" s="646"/>
      <c r="DY7" s="646"/>
      <c r="DZ7" s="646"/>
      <c r="EA7" s="646"/>
      <c r="EB7" s="646"/>
      <c r="EC7" s="655"/>
    </row>
    <row r="8" spans="2:143" ht="11.25" customHeight="1">
      <c r="B8" s="642" t="s">
        <v>241</v>
      </c>
      <c r="C8" s="643"/>
      <c r="D8" s="643"/>
      <c r="E8" s="643"/>
      <c r="F8" s="643"/>
      <c r="G8" s="643"/>
      <c r="H8" s="643"/>
      <c r="I8" s="643"/>
      <c r="J8" s="643"/>
      <c r="K8" s="643"/>
      <c r="L8" s="643"/>
      <c r="M8" s="643"/>
      <c r="N8" s="643"/>
      <c r="O8" s="643"/>
      <c r="P8" s="643"/>
      <c r="Q8" s="644"/>
      <c r="R8" s="645">
        <v>2989</v>
      </c>
      <c r="S8" s="646"/>
      <c r="T8" s="646"/>
      <c r="U8" s="646"/>
      <c r="V8" s="646"/>
      <c r="W8" s="646"/>
      <c r="X8" s="646"/>
      <c r="Y8" s="647"/>
      <c r="Z8" s="648">
        <v>0</v>
      </c>
      <c r="AA8" s="648"/>
      <c r="AB8" s="648"/>
      <c r="AC8" s="648"/>
      <c r="AD8" s="649">
        <v>2989</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18593</v>
      </c>
      <c r="BH8" s="646"/>
      <c r="BI8" s="646"/>
      <c r="BJ8" s="646"/>
      <c r="BK8" s="646"/>
      <c r="BL8" s="646"/>
      <c r="BM8" s="646"/>
      <c r="BN8" s="647"/>
      <c r="BO8" s="648">
        <v>1.8</v>
      </c>
      <c r="BP8" s="648"/>
      <c r="BQ8" s="648"/>
      <c r="BR8" s="648"/>
      <c r="BS8" s="654" t="s">
        <v>129</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616960</v>
      </c>
      <c r="CS8" s="646"/>
      <c r="CT8" s="646"/>
      <c r="CU8" s="646"/>
      <c r="CV8" s="646"/>
      <c r="CW8" s="646"/>
      <c r="CX8" s="646"/>
      <c r="CY8" s="647"/>
      <c r="CZ8" s="648">
        <v>4.3</v>
      </c>
      <c r="DA8" s="648"/>
      <c r="DB8" s="648"/>
      <c r="DC8" s="648"/>
      <c r="DD8" s="654">
        <v>1693</v>
      </c>
      <c r="DE8" s="646"/>
      <c r="DF8" s="646"/>
      <c r="DG8" s="646"/>
      <c r="DH8" s="646"/>
      <c r="DI8" s="646"/>
      <c r="DJ8" s="646"/>
      <c r="DK8" s="646"/>
      <c r="DL8" s="646"/>
      <c r="DM8" s="646"/>
      <c r="DN8" s="646"/>
      <c r="DO8" s="646"/>
      <c r="DP8" s="647"/>
      <c r="DQ8" s="654">
        <v>386135</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1782</v>
      </c>
      <c r="S9" s="646"/>
      <c r="T9" s="646"/>
      <c r="U9" s="646"/>
      <c r="V9" s="646"/>
      <c r="W9" s="646"/>
      <c r="X9" s="646"/>
      <c r="Y9" s="647"/>
      <c r="Z9" s="648">
        <v>0</v>
      </c>
      <c r="AA9" s="648"/>
      <c r="AB9" s="648"/>
      <c r="AC9" s="648"/>
      <c r="AD9" s="649">
        <v>1782</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263494</v>
      </c>
      <c r="BH9" s="646"/>
      <c r="BI9" s="646"/>
      <c r="BJ9" s="646"/>
      <c r="BK9" s="646"/>
      <c r="BL9" s="646"/>
      <c r="BM9" s="646"/>
      <c r="BN9" s="647"/>
      <c r="BO9" s="648">
        <v>24.9</v>
      </c>
      <c r="BP9" s="648"/>
      <c r="BQ9" s="648"/>
      <c r="BR9" s="648"/>
      <c r="BS9" s="654" t="s">
        <v>237</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831667</v>
      </c>
      <c r="CS9" s="646"/>
      <c r="CT9" s="646"/>
      <c r="CU9" s="646"/>
      <c r="CV9" s="646"/>
      <c r="CW9" s="646"/>
      <c r="CX9" s="646"/>
      <c r="CY9" s="647"/>
      <c r="CZ9" s="648">
        <v>5.8</v>
      </c>
      <c r="DA9" s="648"/>
      <c r="DB9" s="648"/>
      <c r="DC9" s="648"/>
      <c r="DD9" s="654">
        <v>57363</v>
      </c>
      <c r="DE9" s="646"/>
      <c r="DF9" s="646"/>
      <c r="DG9" s="646"/>
      <c r="DH9" s="646"/>
      <c r="DI9" s="646"/>
      <c r="DJ9" s="646"/>
      <c r="DK9" s="646"/>
      <c r="DL9" s="646"/>
      <c r="DM9" s="646"/>
      <c r="DN9" s="646"/>
      <c r="DO9" s="646"/>
      <c r="DP9" s="647"/>
      <c r="DQ9" s="654">
        <v>763803</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237</v>
      </c>
      <c r="AA10" s="648"/>
      <c r="AB10" s="648"/>
      <c r="AC10" s="648"/>
      <c r="AD10" s="649" t="s">
        <v>129</v>
      </c>
      <c r="AE10" s="649"/>
      <c r="AF10" s="649"/>
      <c r="AG10" s="649"/>
      <c r="AH10" s="649"/>
      <c r="AI10" s="649"/>
      <c r="AJ10" s="649"/>
      <c r="AK10" s="649"/>
      <c r="AL10" s="650" t="s">
        <v>129</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37653</v>
      </c>
      <c r="BH10" s="646"/>
      <c r="BI10" s="646"/>
      <c r="BJ10" s="646"/>
      <c r="BK10" s="646"/>
      <c r="BL10" s="646"/>
      <c r="BM10" s="646"/>
      <c r="BN10" s="647"/>
      <c r="BO10" s="648">
        <v>3.6</v>
      </c>
      <c r="BP10" s="648"/>
      <c r="BQ10" s="648"/>
      <c r="BR10" s="648"/>
      <c r="BS10" s="654" t="s">
        <v>237</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85</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85</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109805</v>
      </c>
      <c r="S11" s="646"/>
      <c r="T11" s="646"/>
      <c r="U11" s="646"/>
      <c r="V11" s="646"/>
      <c r="W11" s="646"/>
      <c r="X11" s="646"/>
      <c r="Y11" s="647"/>
      <c r="Z11" s="650">
        <v>0.7</v>
      </c>
      <c r="AA11" s="651"/>
      <c r="AB11" s="651"/>
      <c r="AC11" s="663"/>
      <c r="AD11" s="654">
        <v>109805</v>
      </c>
      <c r="AE11" s="646"/>
      <c r="AF11" s="646"/>
      <c r="AG11" s="646"/>
      <c r="AH11" s="646"/>
      <c r="AI11" s="646"/>
      <c r="AJ11" s="646"/>
      <c r="AK11" s="647"/>
      <c r="AL11" s="650">
        <v>4.2</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49398</v>
      </c>
      <c r="BH11" s="646"/>
      <c r="BI11" s="646"/>
      <c r="BJ11" s="646"/>
      <c r="BK11" s="646"/>
      <c r="BL11" s="646"/>
      <c r="BM11" s="646"/>
      <c r="BN11" s="647"/>
      <c r="BO11" s="648">
        <v>4.7</v>
      </c>
      <c r="BP11" s="648"/>
      <c r="BQ11" s="648"/>
      <c r="BR11" s="648"/>
      <c r="BS11" s="654">
        <v>9766</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1250295</v>
      </c>
      <c r="CS11" s="646"/>
      <c r="CT11" s="646"/>
      <c r="CU11" s="646"/>
      <c r="CV11" s="646"/>
      <c r="CW11" s="646"/>
      <c r="CX11" s="646"/>
      <c r="CY11" s="647"/>
      <c r="CZ11" s="648">
        <v>8.6999999999999993</v>
      </c>
      <c r="DA11" s="648"/>
      <c r="DB11" s="648"/>
      <c r="DC11" s="648"/>
      <c r="DD11" s="654">
        <v>1057878</v>
      </c>
      <c r="DE11" s="646"/>
      <c r="DF11" s="646"/>
      <c r="DG11" s="646"/>
      <c r="DH11" s="646"/>
      <c r="DI11" s="646"/>
      <c r="DJ11" s="646"/>
      <c r="DK11" s="646"/>
      <c r="DL11" s="646"/>
      <c r="DM11" s="646"/>
      <c r="DN11" s="646"/>
      <c r="DO11" s="646"/>
      <c r="DP11" s="647"/>
      <c r="DQ11" s="654">
        <v>1181870</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v>34039</v>
      </c>
      <c r="S12" s="646"/>
      <c r="T12" s="646"/>
      <c r="U12" s="646"/>
      <c r="V12" s="646"/>
      <c r="W12" s="646"/>
      <c r="X12" s="646"/>
      <c r="Y12" s="647"/>
      <c r="Z12" s="648">
        <v>0.2</v>
      </c>
      <c r="AA12" s="648"/>
      <c r="AB12" s="648"/>
      <c r="AC12" s="648"/>
      <c r="AD12" s="649">
        <v>34039</v>
      </c>
      <c r="AE12" s="649"/>
      <c r="AF12" s="649"/>
      <c r="AG12" s="649"/>
      <c r="AH12" s="649"/>
      <c r="AI12" s="649"/>
      <c r="AJ12" s="649"/>
      <c r="AK12" s="649"/>
      <c r="AL12" s="650">
        <v>1.3</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593386</v>
      </c>
      <c r="BH12" s="646"/>
      <c r="BI12" s="646"/>
      <c r="BJ12" s="646"/>
      <c r="BK12" s="646"/>
      <c r="BL12" s="646"/>
      <c r="BM12" s="646"/>
      <c r="BN12" s="647"/>
      <c r="BO12" s="648">
        <v>56</v>
      </c>
      <c r="BP12" s="648"/>
      <c r="BQ12" s="648"/>
      <c r="BR12" s="648"/>
      <c r="BS12" s="654" t="s">
        <v>129</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3761144</v>
      </c>
      <c r="CS12" s="646"/>
      <c r="CT12" s="646"/>
      <c r="CU12" s="646"/>
      <c r="CV12" s="646"/>
      <c r="CW12" s="646"/>
      <c r="CX12" s="646"/>
      <c r="CY12" s="647"/>
      <c r="CZ12" s="648">
        <v>26.1</v>
      </c>
      <c r="DA12" s="648"/>
      <c r="DB12" s="648"/>
      <c r="DC12" s="648"/>
      <c r="DD12" s="654">
        <v>3707221</v>
      </c>
      <c r="DE12" s="646"/>
      <c r="DF12" s="646"/>
      <c r="DG12" s="646"/>
      <c r="DH12" s="646"/>
      <c r="DI12" s="646"/>
      <c r="DJ12" s="646"/>
      <c r="DK12" s="646"/>
      <c r="DL12" s="646"/>
      <c r="DM12" s="646"/>
      <c r="DN12" s="646"/>
      <c r="DO12" s="646"/>
      <c r="DP12" s="647"/>
      <c r="DQ12" s="654">
        <v>555364</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237</v>
      </c>
      <c r="AE13" s="649"/>
      <c r="AF13" s="649"/>
      <c r="AG13" s="649"/>
      <c r="AH13" s="649"/>
      <c r="AI13" s="649"/>
      <c r="AJ13" s="649"/>
      <c r="AK13" s="649"/>
      <c r="AL13" s="650" t="s">
        <v>237</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580078</v>
      </c>
      <c r="BH13" s="646"/>
      <c r="BI13" s="646"/>
      <c r="BJ13" s="646"/>
      <c r="BK13" s="646"/>
      <c r="BL13" s="646"/>
      <c r="BM13" s="646"/>
      <c r="BN13" s="647"/>
      <c r="BO13" s="648">
        <v>54.8</v>
      </c>
      <c r="BP13" s="648"/>
      <c r="BQ13" s="648"/>
      <c r="BR13" s="648"/>
      <c r="BS13" s="654" t="s">
        <v>129</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2614373</v>
      </c>
      <c r="CS13" s="646"/>
      <c r="CT13" s="646"/>
      <c r="CU13" s="646"/>
      <c r="CV13" s="646"/>
      <c r="CW13" s="646"/>
      <c r="CX13" s="646"/>
      <c r="CY13" s="647"/>
      <c r="CZ13" s="648">
        <v>18.100000000000001</v>
      </c>
      <c r="DA13" s="648"/>
      <c r="DB13" s="648"/>
      <c r="DC13" s="648"/>
      <c r="DD13" s="654">
        <v>2137877</v>
      </c>
      <c r="DE13" s="646"/>
      <c r="DF13" s="646"/>
      <c r="DG13" s="646"/>
      <c r="DH13" s="646"/>
      <c r="DI13" s="646"/>
      <c r="DJ13" s="646"/>
      <c r="DK13" s="646"/>
      <c r="DL13" s="646"/>
      <c r="DM13" s="646"/>
      <c r="DN13" s="646"/>
      <c r="DO13" s="646"/>
      <c r="DP13" s="647"/>
      <c r="DQ13" s="654">
        <v>1619926</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8452</v>
      </c>
      <c r="S14" s="646"/>
      <c r="T14" s="646"/>
      <c r="U14" s="646"/>
      <c r="V14" s="646"/>
      <c r="W14" s="646"/>
      <c r="X14" s="646"/>
      <c r="Y14" s="647"/>
      <c r="Z14" s="648">
        <v>0.1</v>
      </c>
      <c r="AA14" s="648"/>
      <c r="AB14" s="648"/>
      <c r="AC14" s="648"/>
      <c r="AD14" s="649">
        <v>8452</v>
      </c>
      <c r="AE14" s="649"/>
      <c r="AF14" s="649"/>
      <c r="AG14" s="649"/>
      <c r="AH14" s="649"/>
      <c r="AI14" s="649"/>
      <c r="AJ14" s="649"/>
      <c r="AK14" s="649"/>
      <c r="AL14" s="650">
        <v>0.3</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26706</v>
      </c>
      <c r="BH14" s="646"/>
      <c r="BI14" s="646"/>
      <c r="BJ14" s="646"/>
      <c r="BK14" s="646"/>
      <c r="BL14" s="646"/>
      <c r="BM14" s="646"/>
      <c r="BN14" s="647"/>
      <c r="BO14" s="648">
        <v>2.5</v>
      </c>
      <c r="BP14" s="648"/>
      <c r="BQ14" s="648"/>
      <c r="BR14" s="648"/>
      <c r="BS14" s="654" t="s">
        <v>237</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482157</v>
      </c>
      <c r="CS14" s="646"/>
      <c r="CT14" s="646"/>
      <c r="CU14" s="646"/>
      <c r="CV14" s="646"/>
      <c r="CW14" s="646"/>
      <c r="CX14" s="646"/>
      <c r="CY14" s="647"/>
      <c r="CZ14" s="648">
        <v>3.3</v>
      </c>
      <c r="DA14" s="648"/>
      <c r="DB14" s="648"/>
      <c r="DC14" s="648"/>
      <c r="DD14" s="654">
        <v>330305</v>
      </c>
      <c r="DE14" s="646"/>
      <c r="DF14" s="646"/>
      <c r="DG14" s="646"/>
      <c r="DH14" s="646"/>
      <c r="DI14" s="646"/>
      <c r="DJ14" s="646"/>
      <c r="DK14" s="646"/>
      <c r="DL14" s="646"/>
      <c r="DM14" s="646"/>
      <c r="DN14" s="646"/>
      <c r="DO14" s="646"/>
      <c r="DP14" s="647"/>
      <c r="DQ14" s="654">
        <v>256998</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237</v>
      </c>
      <c r="AA15" s="648"/>
      <c r="AB15" s="648"/>
      <c r="AC15" s="648"/>
      <c r="AD15" s="649" t="s">
        <v>129</v>
      </c>
      <c r="AE15" s="649"/>
      <c r="AF15" s="649"/>
      <c r="AG15" s="649"/>
      <c r="AH15" s="649"/>
      <c r="AI15" s="649"/>
      <c r="AJ15" s="649"/>
      <c r="AK15" s="649"/>
      <c r="AL15" s="650" t="s">
        <v>237</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59654</v>
      </c>
      <c r="BH15" s="646"/>
      <c r="BI15" s="646"/>
      <c r="BJ15" s="646"/>
      <c r="BK15" s="646"/>
      <c r="BL15" s="646"/>
      <c r="BM15" s="646"/>
      <c r="BN15" s="647"/>
      <c r="BO15" s="648">
        <v>5.6</v>
      </c>
      <c r="BP15" s="648"/>
      <c r="BQ15" s="648"/>
      <c r="BR15" s="648"/>
      <c r="BS15" s="654" t="s">
        <v>129</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2349200</v>
      </c>
      <c r="CS15" s="646"/>
      <c r="CT15" s="646"/>
      <c r="CU15" s="646"/>
      <c r="CV15" s="646"/>
      <c r="CW15" s="646"/>
      <c r="CX15" s="646"/>
      <c r="CY15" s="647"/>
      <c r="CZ15" s="648">
        <v>16.3</v>
      </c>
      <c r="DA15" s="648"/>
      <c r="DB15" s="648"/>
      <c r="DC15" s="648"/>
      <c r="DD15" s="654">
        <v>1756168</v>
      </c>
      <c r="DE15" s="646"/>
      <c r="DF15" s="646"/>
      <c r="DG15" s="646"/>
      <c r="DH15" s="646"/>
      <c r="DI15" s="646"/>
      <c r="DJ15" s="646"/>
      <c r="DK15" s="646"/>
      <c r="DL15" s="646"/>
      <c r="DM15" s="646"/>
      <c r="DN15" s="646"/>
      <c r="DO15" s="646"/>
      <c r="DP15" s="647"/>
      <c r="DQ15" s="654">
        <v>1234060</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2483</v>
      </c>
      <c r="S16" s="646"/>
      <c r="T16" s="646"/>
      <c r="U16" s="646"/>
      <c r="V16" s="646"/>
      <c r="W16" s="646"/>
      <c r="X16" s="646"/>
      <c r="Y16" s="647"/>
      <c r="Z16" s="648">
        <v>0</v>
      </c>
      <c r="AA16" s="648"/>
      <c r="AB16" s="648"/>
      <c r="AC16" s="648"/>
      <c r="AD16" s="649">
        <v>2483</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99813</v>
      </c>
      <c r="CS16" s="646"/>
      <c r="CT16" s="646"/>
      <c r="CU16" s="646"/>
      <c r="CV16" s="646"/>
      <c r="CW16" s="646"/>
      <c r="CX16" s="646"/>
      <c r="CY16" s="647"/>
      <c r="CZ16" s="648">
        <v>0.7</v>
      </c>
      <c r="DA16" s="648"/>
      <c r="DB16" s="648"/>
      <c r="DC16" s="648"/>
      <c r="DD16" s="654" t="s">
        <v>237</v>
      </c>
      <c r="DE16" s="646"/>
      <c r="DF16" s="646"/>
      <c r="DG16" s="646"/>
      <c r="DH16" s="646"/>
      <c r="DI16" s="646"/>
      <c r="DJ16" s="646"/>
      <c r="DK16" s="646"/>
      <c r="DL16" s="646"/>
      <c r="DM16" s="646"/>
      <c r="DN16" s="646"/>
      <c r="DO16" s="646"/>
      <c r="DP16" s="647"/>
      <c r="DQ16" s="654">
        <v>87455</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7197</v>
      </c>
      <c r="S17" s="646"/>
      <c r="T17" s="646"/>
      <c r="U17" s="646"/>
      <c r="V17" s="646"/>
      <c r="W17" s="646"/>
      <c r="X17" s="646"/>
      <c r="Y17" s="647"/>
      <c r="Z17" s="648">
        <v>0</v>
      </c>
      <c r="AA17" s="648"/>
      <c r="AB17" s="648"/>
      <c r="AC17" s="648"/>
      <c r="AD17" s="649">
        <v>7197</v>
      </c>
      <c r="AE17" s="649"/>
      <c r="AF17" s="649"/>
      <c r="AG17" s="649"/>
      <c r="AH17" s="649"/>
      <c r="AI17" s="649"/>
      <c r="AJ17" s="649"/>
      <c r="AK17" s="649"/>
      <c r="AL17" s="650">
        <v>0.3</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237</v>
      </c>
      <c r="BP17" s="648"/>
      <c r="BQ17" s="648"/>
      <c r="BR17" s="648"/>
      <c r="BS17" s="654" t="s">
        <v>129</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389029</v>
      </c>
      <c r="CS17" s="646"/>
      <c r="CT17" s="646"/>
      <c r="CU17" s="646"/>
      <c r="CV17" s="646"/>
      <c r="CW17" s="646"/>
      <c r="CX17" s="646"/>
      <c r="CY17" s="647"/>
      <c r="CZ17" s="648">
        <v>2.7</v>
      </c>
      <c r="DA17" s="648"/>
      <c r="DB17" s="648"/>
      <c r="DC17" s="648"/>
      <c r="DD17" s="654" t="s">
        <v>237</v>
      </c>
      <c r="DE17" s="646"/>
      <c r="DF17" s="646"/>
      <c r="DG17" s="646"/>
      <c r="DH17" s="646"/>
      <c r="DI17" s="646"/>
      <c r="DJ17" s="646"/>
      <c r="DK17" s="646"/>
      <c r="DL17" s="646"/>
      <c r="DM17" s="646"/>
      <c r="DN17" s="646"/>
      <c r="DO17" s="646"/>
      <c r="DP17" s="647"/>
      <c r="DQ17" s="654">
        <v>380720</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1737</v>
      </c>
      <c r="S18" s="646"/>
      <c r="T18" s="646"/>
      <c r="U18" s="646"/>
      <c r="V18" s="646"/>
      <c r="W18" s="646"/>
      <c r="X18" s="646"/>
      <c r="Y18" s="647"/>
      <c r="Z18" s="648">
        <v>0</v>
      </c>
      <c r="AA18" s="648"/>
      <c r="AB18" s="648"/>
      <c r="AC18" s="648"/>
      <c r="AD18" s="649">
        <v>1737</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237</v>
      </c>
      <c r="BP18" s="648"/>
      <c r="BQ18" s="648"/>
      <c r="BR18" s="648"/>
      <c r="BS18" s="654" t="s">
        <v>237</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237</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237</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1309</v>
      </c>
      <c r="S19" s="646"/>
      <c r="T19" s="646"/>
      <c r="U19" s="646"/>
      <c r="V19" s="646"/>
      <c r="W19" s="646"/>
      <c r="X19" s="646"/>
      <c r="Y19" s="647"/>
      <c r="Z19" s="648">
        <v>0</v>
      </c>
      <c r="AA19" s="648"/>
      <c r="AB19" s="648"/>
      <c r="AC19" s="648"/>
      <c r="AD19" s="649">
        <v>1309</v>
      </c>
      <c r="AE19" s="649"/>
      <c r="AF19" s="649"/>
      <c r="AG19" s="649"/>
      <c r="AH19" s="649"/>
      <c r="AI19" s="649"/>
      <c r="AJ19" s="649"/>
      <c r="AK19" s="649"/>
      <c r="AL19" s="650">
        <v>0.1</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10619</v>
      </c>
      <c r="BH19" s="646"/>
      <c r="BI19" s="646"/>
      <c r="BJ19" s="646"/>
      <c r="BK19" s="646"/>
      <c r="BL19" s="646"/>
      <c r="BM19" s="646"/>
      <c r="BN19" s="647"/>
      <c r="BO19" s="648">
        <v>1</v>
      </c>
      <c r="BP19" s="648"/>
      <c r="BQ19" s="648"/>
      <c r="BR19" s="648"/>
      <c r="BS19" s="654" t="s">
        <v>237</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237</v>
      </c>
      <c r="CS19" s="646"/>
      <c r="CT19" s="646"/>
      <c r="CU19" s="646"/>
      <c r="CV19" s="646"/>
      <c r="CW19" s="646"/>
      <c r="CX19" s="646"/>
      <c r="CY19" s="647"/>
      <c r="CZ19" s="648" t="s">
        <v>237</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143</v>
      </c>
      <c r="S20" s="646"/>
      <c r="T20" s="646"/>
      <c r="U20" s="646"/>
      <c r="V20" s="646"/>
      <c r="W20" s="646"/>
      <c r="X20" s="646"/>
      <c r="Y20" s="647"/>
      <c r="Z20" s="648">
        <v>0</v>
      </c>
      <c r="AA20" s="648"/>
      <c r="AB20" s="648"/>
      <c r="AC20" s="648"/>
      <c r="AD20" s="649">
        <v>143</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10619</v>
      </c>
      <c r="BH20" s="646"/>
      <c r="BI20" s="646"/>
      <c r="BJ20" s="646"/>
      <c r="BK20" s="646"/>
      <c r="BL20" s="646"/>
      <c r="BM20" s="646"/>
      <c r="BN20" s="647"/>
      <c r="BO20" s="648">
        <v>1</v>
      </c>
      <c r="BP20" s="648"/>
      <c r="BQ20" s="648"/>
      <c r="BR20" s="648"/>
      <c r="BS20" s="654" t="s">
        <v>129</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14422318</v>
      </c>
      <c r="CS20" s="646"/>
      <c r="CT20" s="646"/>
      <c r="CU20" s="646"/>
      <c r="CV20" s="646"/>
      <c r="CW20" s="646"/>
      <c r="CX20" s="646"/>
      <c r="CY20" s="647"/>
      <c r="CZ20" s="648">
        <v>100</v>
      </c>
      <c r="DA20" s="648"/>
      <c r="DB20" s="648"/>
      <c r="DC20" s="648"/>
      <c r="DD20" s="654">
        <v>9472357</v>
      </c>
      <c r="DE20" s="646"/>
      <c r="DF20" s="646"/>
      <c r="DG20" s="646"/>
      <c r="DH20" s="646"/>
      <c r="DI20" s="646"/>
      <c r="DJ20" s="646"/>
      <c r="DK20" s="646"/>
      <c r="DL20" s="646"/>
      <c r="DM20" s="646"/>
      <c r="DN20" s="646"/>
      <c r="DO20" s="646"/>
      <c r="DP20" s="647"/>
      <c r="DQ20" s="654">
        <v>7605207</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4008</v>
      </c>
      <c r="S21" s="646"/>
      <c r="T21" s="646"/>
      <c r="U21" s="646"/>
      <c r="V21" s="646"/>
      <c r="W21" s="646"/>
      <c r="X21" s="646"/>
      <c r="Y21" s="647"/>
      <c r="Z21" s="648">
        <v>0</v>
      </c>
      <c r="AA21" s="648"/>
      <c r="AB21" s="648"/>
      <c r="AC21" s="648"/>
      <c r="AD21" s="649">
        <v>4008</v>
      </c>
      <c r="AE21" s="649"/>
      <c r="AF21" s="649"/>
      <c r="AG21" s="649"/>
      <c r="AH21" s="649"/>
      <c r="AI21" s="649"/>
      <c r="AJ21" s="649"/>
      <c r="AK21" s="649"/>
      <c r="AL21" s="650">
        <v>0.2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10619</v>
      </c>
      <c r="BH21" s="646"/>
      <c r="BI21" s="646"/>
      <c r="BJ21" s="646"/>
      <c r="BK21" s="646"/>
      <c r="BL21" s="646"/>
      <c r="BM21" s="646"/>
      <c r="BN21" s="647"/>
      <c r="BO21" s="648">
        <v>1</v>
      </c>
      <c r="BP21" s="648"/>
      <c r="BQ21" s="648"/>
      <c r="BR21" s="648"/>
      <c r="BS21" s="654" t="s">
        <v>129</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1583702</v>
      </c>
      <c r="S22" s="646"/>
      <c r="T22" s="646"/>
      <c r="U22" s="646"/>
      <c r="V22" s="646"/>
      <c r="W22" s="646"/>
      <c r="X22" s="646"/>
      <c r="Y22" s="647"/>
      <c r="Z22" s="648">
        <v>10.6</v>
      </c>
      <c r="AA22" s="648"/>
      <c r="AB22" s="648"/>
      <c r="AC22" s="648"/>
      <c r="AD22" s="649">
        <v>1265711</v>
      </c>
      <c r="AE22" s="649"/>
      <c r="AF22" s="649"/>
      <c r="AG22" s="649"/>
      <c r="AH22" s="649"/>
      <c r="AI22" s="649"/>
      <c r="AJ22" s="649"/>
      <c r="AK22" s="649"/>
      <c r="AL22" s="650">
        <v>48.7</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237</v>
      </c>
      <c r="BH22" s="646"/>
      <c r="BI22" s="646"/>
      <c r="BJ22" s="646"/>
      <c r="BK22" s="646"/>
      <c r="BL22" s="646"/>
      <c r="BM22" s="646"/>
      <c r="BN22" s="647"/>
      <c r="BO22" s="648" t="s">
        <v>129</v>
      </c>
      <c r="BP22" s="648"/>
      <c r="BQ22" s="648"/>
      <c r="BR22" s="648"/>
      <c r="BS22" s="654" t="s">
        <v>237</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1265711</v>
      </c>
      <c r="S23" s="646"/>
      <c r="T23" s="646"/>
      <c r="U23" s="646"/>
      <c r="V23" s="646"/>
      <c r="W23" s="646"/>
      <c r="X23" s="646"/>
      <c r="Y23" s="647"/>
      <c r="Z23" s="648">
        <v>8.4</v>
      </c>
      <c r="AA23" s="648"/>
      <c r="AB23" s="648"/>
      <c r="AC23" s="648"/>
      <c r="AD23" s="649">
        <v>1265711</v>
      </c>
      <c r="AE23" s="649"/>
      <c r="AF23" s="649"/>
      <c r="AG23" s="649"/>
      <c r="AH23" s="649"/>
      <c r="AI23" s="649"/>
      <c r="AJ23" s="649"/>
      <c r="AK23" s="649"/>
      <c r="AL23" s="650">
        <v>48.7</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237</v>
      </c>
      <c r="BH23" s="646"/>
      <c r="BI23" s="646"/>
      <c r="BJ23" s="646"/>
      <c r="BK23" s="646"/>
      <c r="BL23" s="646"/>
      <c r="BM23" s="646"/>
      <c r="BN23" s="647"/>
      <c r="BO23" s="648" t="s">
        <v>237</v>
      </c>
      <c r="BP23" s="648"/>
      <c r="BQ23" s="648"/>
      <c r="BR23" s="648"/>
      <c r="BS23" s="654" t="s">
        <v>129</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317991</v>
      </c>
      <c r="S24" s="646"/>
      <c r="T24" s="646"/>
      <c r="U24" s="646"/>
      <c r="V24" s="646"/>
      <c r="W24" s="646"/>
      <c r="X24" s="646"/>
      <c r="Y24" s="647"/>
      <c r="Z24" s="648">
        <v>2.1</v>
      </c>
      <c r="AA24" s="648"/>
      <c r="AB24" s="648"/>
      <c r="AC24" s="648"/>
      <c r="AD24" s="649" t="s">
        <v>237</v>
      </c>
      <c r="AE24" s="649"/>
      <c r="AF24" s="649"/>
      <c r="AG24" s="649"/>
      <c r="AH24" s="649"/>
      <c r="AI24" s="649"/>
      <c r="AJ24" s="649"/>
      <c r="AK24" s="649"/>
      <c r="AL24" s="650" t="s">
        <v>129</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237</v>
      </c>
      <c r="BH24" s="646"/>
      <c r="BI24" s="646"/>
      <c r="BJ24" s="646"/>
      <c r="BK24" s="646"/>
      <c r="BL24" s="646"/>
      <c r="BM24" s="646"/>
      <c r="BN24" s="647"/>
      <c r="BO24" s="648" t="s">
        <v>237</v>
      </c>
      <c r="BP24" s="648"/>
      <c r="BQ24" s="648"/>
      <c r="BR24" s="648"/>
      <c r="BS24" s="654" t="s">
        <v>237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1459241</v>
      </c>
      <c r="CS24" s="635"/>
      <c r="CT24" s="635"/>
      <c r="CU24" s="635"/>
      <c r="CV24" s="635"/>
      <c r="CW24" s="635"/>
      <c r="CX24" s="635"/>
      <c r="CY24" s="636"/>
      <c r="CZ24" s="639">
        <v>10.1</v>
      </c>
      <c r="DA24" s="640"/>
      <c r="DB24" s="640"/>
      <c r="DC24" s="659"/>
      <c r="DD24" s="681">
        <v>1218790</v>
      </c>
      <c r="DE24" s="635"/>
      <c r="DF24" s="635"/>
      <c r="DG24" s="635"/>
      <c r="DH24" s="635"/>
      <c r="DI24" s="635"/>
      <c r="DJ24" s="635"/>
      <c r="DK24" s="636"/>
      <c r="DL24" s="681">
        <v>1133464</v>
      </c>
      <c r="DM24" s="635"/>
      <c r="DN24" s="635"/>
      <c r="DO24" s="635"/>
      <c r="DP24" s="635"/>
      <c r="DQ24" s="635"/>
      <c r="DR24" s="635"/>
      <c r="DS24" s="635"/>
      <c r="DT24" s="635"/>
      <c r="DU24" s="635"/>
      <c r="DV24" s="636"/>
      <c r="DW24" s="639">
        <v>41.9</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237</v>
      </c>
      <c r="AA25" s="648"/>
      <c r="AB25" s="648"/>
      <c r="AC25" s="648"/>
      <c r="AD25" s="649" t="s">
        <v>129</v>
      </c>
      <c r="AE25" s="649"/>
      <c r="AF25" s="649"/>
      <c r="AG25" s="649"/>
      <c r="AH25" s="649"/>
      <c r="AI25" s="649"/>
      <c r="AJ25" s="649"/>
      <c r="AK25" s="649"/>
      <c r="AL25" s="650" t="s">
        <v>129</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237</v>
      </c>
      <c r="BH25" s="646"/>
      <c r="BI25" s="646"/>
      <c r="BJ25" s="646"/>
      <c r="BK25" s="646"/>
      <c r="BL25" s="646"/>
      <c r="BM25" s="646"/>
      <c r="BN25" s="647"/>
      <c r="BO25" s="648" t="s">
        <v>129</v>
      </c>
      <c r="BP25" s="648"/>
      <c r="BQ25" s="648"/>
      <c r="BR25" s="648"/>
      <c r="BS25" s="654" t="s">
        <v>237</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754689</v>
      </c>
      <c r="CS25" s="670"/>
      <c r="CT25" s="670"/>
      <c r="CU25" s="670"/>
      <c r="CV25" s="670"/>
      <c r="CW25" s="670"/>
      <c r="CX25" s="670"/>
      <c r="CY25" s="671"/>
      <c r="CZ25" s="650">
        <v>5.2</v>
      </c>
      <c r="DA25" s="682"/>
      <c r="DB25" s="682"/>
      <c r="DC25" s="684"/>
      <c r="DD25" s="654">
        <v>694594</v>
      </c>
      <c r="DE25" s="670"/>
      <c r="DF25" s="670"/>
      <c r="DG25" s="670"/>
      <c r="DH25" s="670"/>
      <c r="DI25" s="670"/>
      <c r="DJ25" s="670"/>
      <c r="DK25" s="671"/>
      <c r="DL25" s="654">
        <v>694393</v>
      </c>
      <c r="DM25" s="670"/>
      <c r="DN25" s="670"/>
      <c r="DO25" s="670"/>
      <c r="DP25" s="670"/>
      <c r="DQ25" s="670"/>
      <c r="DR25" s="670"/>
      <c r="DS25" s="670"/>
      <c r="DT25" s="670"/>
      <c r="DU25" s="670"/>
      <c r="DV25" s="671"/>
      <c r="DW25" s="650">
        <v>25.7</v>
      </c>
      <c r="DX25" s="682"/>
      <c r="DY25" s="682"/>
      <c r="DZ25" s="682"/>
      <c r="EA25" s="682"/>
      <c r="EB25" s="682"/>
      <c r="EC25" s="683"/>
    </row>
    <row r="26" spans="2:133" ht="11.25" customHeight="1">
      <c r="B26" s="642" t="s">
        <v>298</v>
      </c>
      <c r="C26" s="643"/>
      <c r="D26" s="643"/>
      <c r="E26" s="643"/>
      <c r="F26" s="643"/>
      <c r="G26" s="643"/>
      <c r="H26" s="643"/>
      <c r="I26" s="643"/>
      <c r="J26" s="643"/>
      <c r="K26" s="643"/>
      <c r="L26" s="643"/>
      <c r="M26" s="643"/>
      <c r="N26" s="643"/>
      <c r="O26" s="643"/>
      <c r="P26" s="643"/>
      <c r="Q26" s="644"/>
      <c r="R26" s="645">
        <v>2868416</v>
      </c>
      <c r="S26" s="646"/>
      <c r="T26" s="646"/>
      <c r="U26" s="646"/>
      <c r="V26" s="646"/>
      <c r="W26" s="646"/>
      <c r="X26" s="646"/>
      <c r="Y26" s="647"/>
      <c r="Z26" s="648">
        <v>19.100000000000001</v>
      </c>
      <c r="AA26" s="648"/>
      <c r="AB26" s="648"/>
      <c r="AC26" s="648"/>
      <c r="AD26" s="649">
        <v>2550425</v>
      </c>
      <c r="AE26" s="649"/>
      <c r="AF26" s="649"/>
      <c r="AG26" s="649"/>
      <c r="AH26" s="649"/>
      <c r="AI26" s="649"/>
      <c r="AJ26" s="649"/>
      <c r="AK26" s="649"/>
      <c r="AL26" s="650">
        <v>98.2</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237</v>
      </c>
      <c r="BH26" s="646"/>
      <c r="BI26" s="646"/>
      <c r="BJ26" s="646"/>
      <c r="BK26" s="646"/>
      <c r="BL26" s="646"/>
      <c r="BM26" s="646"/>
      <c r="BN26" s="647"/>
      <c r="BO26" s="648" t="s">
        <v>237</v>
      </c>
      <c r="BP26" s="648"/>
      <c r="BQ26" s="648"/>
      <c r="BR26" s="648"/>
      <c r="BS26" s="654" t="s">
        <v>237</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481578</v>
      </c>
      <c r="CS26" s="646"/>
      <c r="CT26" s="646"/>
      <c r="CU26" s="646"/>
      <c r="CV26" s="646"/>
      <c r="CW26" s="646"/>
      <c r="CX26" s="646"/>
      <c r="CY26" s="647"/>
      <c r="CZ26" s="650">
        <v>3.3</v>
      </c>
      <c r="DA26" s="682"/>
      <c r="DB26" s="682"/>
      <c r="DC26" s="684"/>
      <c r="DD26" s="654">
        <v>448384</v>
      </c>
      <c r="DE26" s="646"/>
      <c r="DF26" s="646"/>
      <c r="DG26" s="646"/>
      <c r="DH26" s="646"/>
      <c r="DI26" s="646"/>
      <c r="DJ26" s="646"/>
      <c r="DK26" s="647"/>
      <c r="DL26" s="654" t="s">
        <v>237</v>
      </c>
      <c r="DM26" s="646"/>
      <c r="DN26" s="646"/>
      <c r="DO26" s="646"/>
      <c r="DP26" s="646"/>
      <c r="DQ26" s="646"/>
      <c r="DR26" s="646"/>
      <c r="DS26" s="646"/>
      <c r="DT26" s="646"/>
      <c r="DU26" s="646"/>
      <c r="DV26" s="647"/>
      <c r="DW26" s="650" t="s">
        <v>237</v>
      </c>
      <c r="DX26" s="682"/>
      <c r="DY26" s="682"/>
      <c r="DZ26" s="682"/>
      <c r="EA26" s="682"/>
      <c r="EB26" s="682"/>
      <c r="EC26" s="683"/>
    </row>
    <row r="27" spans="2:133" ht="11.25" customHeight="1">
      <c r="B27" s="642" t="s">
        <v>301</v>
      </c>
      <c r="C27" s="643"/>
      <c r="D27" s="643"/>
      <c r="E27" s="643"/>
      <c r="F27" s="643"/>
      <c r="G27" s="643"/>
      <c r="H27" s="643"/>
      <c r="I27" s="643"/>
      <c r="J27" s="643"/>
      <c r="K27" s="643"/>
      <c r="L27" s="643"/>
      <c r="M27" s="643"/>
      <c r="N27" s="643"/>
      <c r="O27" s="643"/>
      <c r="P27" s="643"/>
      <c r="Q27" s="644"/>
      <c r="R27" s="645">
        <v>968</v>
      </c>
      <c r="S27" s="646"/>
      <c r="T27" s="646"/>
      <c r="U27" s="646"/>
      <c r="V27" s="646"/>
      <c r="W27" s="646"/>
      <c r="X27" s="646"/>
      <c r="Y27" s="647"/>
      <c r="Z27" s="648">
        <v>0</v>
      </c>
      <c r="AA27" s="648"/>
      <c r="AB27" s="648"/>
      <c r="AC27" s="648"/>
      <c r="AD27" s="649">
        <v>968</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1059503</v>
      </c>
      <c r="BH27" s="646"/>
      <c r="BI27" s="646"/>
      <c r="BJ27" s="646"/>
      <c r="BK27" s="646"/>
      <c r="BL27" s="646"/>
      <c r="BM27" s="646"/>
      <c r="BN27" s="647"/>
      <c r="BO27" s="648">
        <v>100</v>
      </c>
      <c r="BP27" s="648"/>
      <c r="BQ27" s="648"/>
      <c r="BR27" s="648"/>
      <c r="BS27" s="654">
        <v>9766</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315523</v>
      </c>
      <c r="CS27" s="670"/>
      <c r="CT27" s="670"/>
      <c r="CU27" s="670"/>
      <c r="CV27" s="670"/>
      <c r="CW27" s="670"/>
      <c r="CX27" s="670"/>
      <c r="CY27" s="671"/>
      <c r="CZ27" s="650">
        <v>2.2000000000000002</v>
      </c>
      <c r="DA27" s="682"/>
      <c r="DB27" s="682"/>
      <c r="DC27" s="684"/>
      <c r="DD27" s="654">
        <v>143476</v>
      </c>
      <c r="DE27" s="670"/>
      <c r="DF27" s="670"/>
      <c r="DG27" s="670"/>
      <c r="DH27" s="670"/>
      <c r="DI27" s="670"/>
      <c r="DJ27" s="670"/>
      <c r="DK27" s="671"/>
      <c r="DL27" s="654">
        <v>142835</v>
      </c>
      <c r="DM27" s="670"/>
      <c r="DN27" s="670"/>
      <c r="DO27" s="670"/>
      <c r="DP27" s="670"/>
      <c r="DQ27" s="670"/>
      <c r="DR27" s="670"/>
      <c r="DS27" s="670"/>
      <c r="DT27" s="670"/>
      <c r="DU27" s="670"/>
      <c r="DV27" s="671"/>
      <c r="DW27" s="650">
        <v>5.3</v>
      </c>
      <c r="DX27" s="682"/>
      <c r="DY27" s="682"/>
      <c r="DZ27" s="682"/>
      <c r="EA27" s="682"/>
      <c r="EB27" s="682"/>
      <c r="EC27" s="683"/>
    </row>
    <row r="28" spans="2:133" ht="11.25" customHeight="1">
      <c r="B28" s="642" t="s">
        <v>304</v>
      </c>
      <c r="C28" s="643"/>
      <c r="D28" s="643"/>
      <c r="E28" s="643"/>
      <c r="F28" s="643"/>
      <c r="G28" s="643"/>
      <c r="H28" s="643"/>
      <c r="I28" s="643"/>
      <c r="J28" s="643"/>
      <c r="K28" s="643"/>
      <c r="L28" s="643"/>
      <c r="M28" s="643"/>
      <c r="N28" s="643"/>
      <c r="O28" s="643"/>
      <c r="P28" s="643"/>
      <c r="Q28" s="644"/>
      <c r="R28" s="645">
        <v>11256</v>
      </c>
      <c r="S28" s="646"/>
      <c r="T28" s="646"/>
      <c r="U28" s="646"/>
      <c r="V28" s="646"/>
      <c r="W28" s="646"/>
      <c r="X28" s="646"/>
      <c r="Y28" s="647"/>
      <c r="Z28" s="648">
        <v>0.1</v>
      </c>
      <c r="AA28" s="648"/>
      <c r="AB28" s="648"/>
      <c r="AC28" s="648"/>
      <c r="AD28" s="649" t="s">
        <v>237</v>
      </c>
      <c r="AE28" s="649"/>
      <c r="AF28" s="649"/>
      <c r="AG28" s="649"/>
      <c r="AH28" s="649"/>
      <c r="AI28" s="649"/>
      <c r="AJ28" s="649"/>
      <c r="AK28" s="649"/>
      <c r="AL28" s="650" t="s">
        <v>237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389029</v>
      </c>
      <c r="CS28" s="646"/>
      <c r="CT28" s="646"/>
      <c r="CU28" s="646"/>
      <c r="CV28" s="646"/>
      <c r="CW28" s="646"/>
      <c r="CX28" s="646"/>
      <c r="CY28" s="647"/>
      <c r="CZ28" s="650">
        <v>2.7</v>
      </c>
      <c r="DA28" s="682"/>
      <c r="DB28" s="682"/>
      <c r="DC28" s="684"/>
      <c r="DD28" s="654">
        <v>380720</v>
      </c>
      <c r="DE28" s="646"/>
      <c r="DF28" s="646"/>
      <c r="DG28" s="646"/>
      <c r="DH28" s="646"/>
      <c r="DI28" s="646"/>
      <c r="DJ28" s="646"/>
      <c r="DK28" s="647"/>
      <c r="DL28" s="654">
        <v>296236</v>
      </c>
      <c r="DM28" s="646"/>
      <c r="DN28" s="646"/>
      <c r="DO28" s="646"/>
      <c r="DP28" s="646"/>
      <c r="DQ28" s="646"/>
      <c r="DR28" s="646"/>
      <c r="DS28" s="646"/>
      <c r="DT28" s="646"/>
      <c r="DU28" s="646"/>
      <c r="DV28" s="647"/>
      <c r="DW28" s="650">
        <v>10.9</v>
      </c>
      <c r="DX28" s="682"/>
      <c r="DY28" s="682"/>
      <c r="DZ28" s="682"/>
      <c r="EA28" s="682"/>
      <c r="EB28" s="682"/>
      <c r="EC28" s="683"/>
    </row>
    <row r="29" spans="2:133" ht="11.25" customHeight="1">
      <c r="B29" s="642" t="s">
        <v>306</v>
      </c>
      <c r="C29" s="643"/>
      <c r="D29" s="643"/>
      <c r="E29" s="643"/>
      <c r="F29" s="643"/>
      <c r="G29" s="643"/>
      <c r="H29" s="643"/>
      <c r="I29" s="643"/>
      <c r="J29" s="643"/>
      <c r="K29" s="643"/>
      <c r="L29" s="643"/>
      <c r="M29" s="643"/>
      <c r="N29" s="643"/>
      <c r="O29" s="643"/>
      <c r="P29" s="643"/>
      <c r="Q29" s="644"/>
      <c r="R29" s="645">
        <v>103408</v>
      </c>
      <c r="S29" s="646"/>
      <c r="T29" s="646"/>
      <c r="U29" s="646"/>
      <c r="V29" s="646"/>
      <c r="W29" s="646"/>
      <c r="X29" s="646"/>
      <c r="Y29" s="647"/>
      <c r="Z29" s="648">
        <v>0.7</v>
      </c>
      <c r="AA29" s="648"/>
      <c r="AB29" s="648"/>
      <c r="AC29" s="648"/>
      <c r="AD29" s="649">
        <v>1709</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308</v>
      </c>
      <c r="CG29" s="661"/>
      <c r="CH29" s="661"/>
      <c r="CI29" s="661"/>
      <c r="CJ29" s="661"/>
      <c r="CK29" s="661"/>
      <c r="CL29" s="661"/>
      <c r="CM29" s="661"/>
      <c r="CN29" s="661"/>
      <c r="CO29" s="661"/>
      <c r="CP29" s="661"/>
      <c r="CQ29" s="662"/>
      <c r="CR29" s="645">
        <v>389029</v>
      </c>
      <c r="CS29" s="670"/>
      <c r="CT29" s="670"/>
      <c r="CU29" s="670"/>
      <c r="CV29" s="670"/>
      <c r="CW29" s="670"/>
      <c r="CX29" s="670"/>
      <c r="CY29" s="671"/>
      <c r="CZ29" s="650">
        <v>2.7</v>
      </c>
      <c r="DA29" s="682"/>
      <c r="DB29" s="682"/>
      <c r="DC29" s="684"/>
      <c r="DD29" s="654">
        <v>380720</v>
      </c>
      <c r="DE29" s="670"/>
      <c r="DF29" s="670"/>
      <c r="DG29" s="670"/>
      <c r="DH29" s="670"/>
      <c r="DI29" s="670"/>
      <c r="DJ29" s="670"/>
      <c r="DK29" s="671"/>
      <c r="DL29" s="654">
        <v>296236</v>
      </c>
      <c r="DM29" s="670"/>
      <c r="DN29" s="670"/>
      <c r="DO29" s="670"/>
      <c r="DP29" s="670"/>
      <c r="DQ29" s="670"/>
      <c r="DR29" s="670"/>
      <c r="DS29" s="670"/>
      <c r="DT29" s="670"/>
      <c r="DU29" s="670"/>
      <c r="DV29" s="671"/>
      <c r="DW29" s="650">
        <v>10.9</v>
      </c>
      <c r="DX29" s="682"/>
      <c r="DY29" s="682"/>
      <c r="DZ29" s="682"/>
      <c r="EA29" s="682"/>
      <c r="EB29" s="682"/>
      <c r="EC29" s="683"/>
    </row>
    <row r="30" spans="2:133" ht="11.25" customHeight="1">
      <c r="B30" s="642" t="s">
        <v>309</v>
      </c>
      <c r="C30" s="643"/>
      <c r="D30" s="643"/>
      <c r="E30" s="643"/>
      <c r="F30" s="643"/>
      <c r="G30" s="643"/>
      <c r="H30" s="643"/>
      <c r="I30" s="643"/>
      <c r="J30" s="643"/>
      <c r="K30" s="643"/>
      <c r="L30" s="643"/>
      <c r="M30" s="643"/>
      <c r="N30" s="643"/>
      <c r="O30" s="643"/>
      <c r="P30" s="643"/>
      <c r="Q30" s="644"/>
      <c r="R30" s="645">
        <v>4478</v>
      </c>
      <c r="S30" s="646"/>
      <c r="T30" s="646"/>
      <c r="U30" s="646"/>
      <c r="V30" s="646"/>
      <c r="W30" s="646"/>
      <c r="X30" s="646"/>
      <c r="Y30" s="647"/>
      <c r="Z30" s="648">
        <v>0</v>
      </c>
      <c r="AA30" s="648"/>
      <c r="AB30" s="648"/>
      <c r="AC30" s="648"/>
      <c r="AD30" s="649" t="s">
        <v>129</v>
      </c>
      <c r="AE30" s="649"/>
      <c r="AF30" s="649"/>
      <c r="AG30" s="649"/>
      <c r="AH30" s="649"/>
      <c r="AI30" s="649"/>
      <c r="AJ30" s="649"/>
      <c r="AK30" s="649"/>
      <c r="AL30" s="650" t="s">
        <v>237</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354638</v>
      </c>
      <c r="CS30" s="646"/>
      <c r="CT30" s="646"/>
      <c r="CU30" s="646"/>
      <c r="CV30" s="646"/>
      <c r="CW30" s="646"/>
      <c r="CX30" s="646"/>
      <c r="CY30" s="647"/>
      <c r="CZ30" s="650">
        <v>2.5</v>
      </c>
      <c r="DA30" s="682"/>
      <c r="DB30" s="682"/>
      <c r="DC30" s="684"/>
      <c r="DD30" s="654">
        <v>346329</v>
      </c>
      <c r="DE30" s="646"/>
      <c r="DF30" s="646"/>
      <c r="DG30" s="646"/>
      <c r="DH30" s="646"/>
      <c r="DI30" s="646"/>
      <c r="DJ30" s="646"/>
      <c r="DK30" s="647"/>
      <c r="DL30" s="654">
        <v>261845</v>
      </c>
      <c r="DM30" s="646"/>
      <c r="DN30" s="646"/>
      <c r="DO30" s="646"/>
      <c r="DP30" s="646"/>
      <c r="DQ30" s="646"/>
      <c r="DR30" s="646"/>
      <c r="DS30" s="646"/>
      <c r="DT30" s="646"/>
      <c r="DU30" s="646"/>
      <c r="DV30" s="647"/>
      <c r="DW30" s="650">
        <v>9.6999999999999993</v>
      </c>
      <c r="DX30" s="682"/>
      <c r="DY30" s="682"/>
      <c r="DZ30" s="682"/>
      <c r="EA30" s="682"/>
      <c r="EB30" s="682"/>
      <c r="EC30" s="683"/>
    </row>
    <row r="31" spans="2:133" ht="11.25" customHeight="1">
      <c r="B31" s="642" t="s">
        <v>313</v>
      </c>
      <c r="C31" s="643"/>
      <c r="D31" s="643"/>
      <c r="E31" s="643"/>
      <c r="F31" s="643"/>
      <c r="G31" s="643"/>
      <c r="H31" s="643"/>
      <c r="I31" s="643"/>
      <c r="J31" s="643"/>
      <c r="K31" s="643"/>
      <c r="L31" s="643"/>
      <c r="M31" s="643"/>
      <c r="N31" s="643"/>
      <c r="O31" s="643"/>
      <c r="P31" s="643"/>
      <c r="Q31" s="644"/>
      <c r="R31" s="645">
        <v>1051094</v>
      </c>
      <c r="S31" s="646"/>
      <c r="T31" s="646"/>
      <c r="U31" s="646"/>
      <c r="V31" s="646"/>
      <c r="W31" s="646"/>
      <c r="X31" s="646"/>
      <c r="Y31" s="647"/>
      <c r="Z31" s="648">
        <v>7</v>
      </c>
      <c r="AA31" s="648"/>
      <c r="AB31" s="648"/>
      <c r="AC31" s="648"/>
      <c r="AD31" s="649" t="s">
        <v>129</v>
      </c>
      <c r="AE31" s="649"/>
      <c r="AF31" s="649"/>
      <c r="AG31" s="649"/>
      <c r="AH31" s="649"/>
      <c r="AI31" s="649"/>
      <c r="AJ31" s="649"/>
      <c r="AK31" s="649"/>
      <c r="AL31" s="650" t="s">
        <v>129</v>
      </c>
      <c r="AM31" s="651"/>
      <c r="AN31" s="651"/>
      <c r="AO31" s="652"/>
      <c r="AP31" s="702" t="s">
        <v>314</v>
      </c>
      <c r="AQ31" s="703"/>
      <c r="AR31" s="703"/>
      <c r="AS31" s="703"/>
      <c r="AT31" s="708" t="s">
        <v>315</v>
      </c>
      <c r="AU31" s="231"/>
      <c r="AV31" s="231"/>
      <c r="AW31" s="231"/>
      <c r="AX31" s="631" t="s">
        <v>190</v>
      </c>
      <c r="AY31" s="632"/>
      <c r="AZ31" s="632"/>
      <c r="BA31" s="632"/>
      <c r="BB31" s="632"/>
      <c r="BC31" s="632"/>
      <c r="BD31" s="632"/>
      <c r="BE31" s="632"/>
      <c r="BF31" s="633"/>
      <c r="BG31" s="701">
        <v>97.6</v>
      </c>
      <c r="BH31" s="697"/>
      <c r="BI31" s="697"/>
      <c r="BJ31" s="697"/>
      <c r="BK31" s="697"/>
      <c r="BL31" s="697"/>
      <c r="BM31" s="640">
        <v>89.3</v>
      </c>
      <c r="BN31" s="697"/>
      <c r="BO31" s="697"/>
      <c r="BP31" s="697"/>
      <c r="BQ31" s="698"/>
      <c r="BR31" s="701">
        <v>97.9</v>
      </c>
      <c r="BS31" s="697"/>
      <c r="BT31" s="697"/>
      <c r="BU31" s="697"/>
      <c r="BV31" s="697"/>
      <c r="BW31" s="697"/>
      <c r="BX31" s="640">
        <v>88.5</v>
      </c>
      <c r="BY31" s="697"/>
      <c r="BZ31" s="697"/>
      <c r="CA31" s="697"/>
      <c r="CB31" s="698"/>
      <c r="CD31" s="693"/>
      <c r="CE31" s="694"/>
      <c r="CF31" s="660" t="s">
        <v>316</v>
      </c>
      <c r="CG31" s="661"/>
      <c r="CH31" s="661"/>
      <c r="CI31" s="661"/>
      <c r="CJ31" s="661"/>
      <c r="CK31" s="661"/>
      <c r="CL31" s="661"/>
      <c r="CM31" s="661"/>
      <c r="CN31" s="661"/>
      <c r="CO31" s="661"/>
      <c r="CP31" s="661"/>
      <c r="CQ31" s="662"/>
      <c r="CR31" s="645">
        <v>34391</v>
      </c>
      <c r="CS31" s="670"/>
      <c r="CT31" s="670"/>
      <c r="CU31" s="670"/>
      <c r="CV31" s="670"/>
      <c r="CW31" s="670"/>
      <c r="CX31" s="670"/>
      <c r="CY31" s="671"/>
      <c r="CZ31" s="650">
        <v>0.2</v>
      </c>
      <c r="DA31" s="682"/>
      <c r="DB31" s="682"/>
      <c r="DC31" s="684"/>
      <c r="DD31" s="654">
        <v>34391</v>
      </c>
      <c r="DE31" s="670"/>
      <c r="DF31" s="670"/>
      <c r="DG31" s="670"/>
      <c r="DH31" s="670"/>
      <c r="DI31" s="670"/>
      <c r="DJ31" s="670"/>
      <c r="DK31" s="671"/>
      <c r="DL31" s="654">
        <v>34391</v>
      </c>
      <c r="DM31" s="670"/>
      <c r="DN31" s="670"/>
      <c r="DO31" s="670"/>
      <c r="DP31" s="670"/>
      <c r="DQ31" s="670"/>
      <c r="DR31" s="670"/>
      <c r="DS31" s="670"/>
      <c r="DT31" s="670"/>
      <c r="DU31" s="670"/>
      <c r="DV31" s="671"/>
      <c r="DW31" s="650">
        <v>1.3</v>
      </c>
      <c r="DX31" s="682"/>
      <c r="DY31" s="682"/>
      <c r="DZ31" s="682"/>
      <c r="EA31" s="682"/>
      <c r="EB31" s="682"/>
      <c r="EC31" s="683"/>
    </row>
    <row r="32" spans="2:133" ht="11.25" customHeight="1">
      <c r="B32" s="712" t="s">
        <v>317</v>
      </c>
      <c r="C32" s="713"/>
      <c r="D32" s="713"/>
      <c r="E32" s="713"/>
      <c r="F32" s="713"/>
      <c r="G32" s="713"/>
      <c r="H32" s="713"/>
      <c r="I32" s="713"/>
      <c r="J32" s="713"/>
      <c r="K32" s="713"/>
      <c r="L32" s="713"/>
      <c r="M32" s="713"/>
      <c r="N32" s="713"/>
      <c r="O32" s="713"/>
      <c r="P32" s="713"/>
      <c r="Q32" s="714"/>
      <c r="R32" s="645" t="s">
        <v>237</v>
      </c>
      <c r="S32" s="646"/>
      <c r="T32" s="646"/>
      <c r="U32" s="646"/>
      <c r="V32" s="646"/>
      <c r="W32" s="646"/>
      <c r="X32" s="646"/>
      <c r="Y32" s="647"/>
      <c r="Z32" s="648" t="s">
        <v>129</v>
      </c>
      <c r="AA32" s="648"/>
      <c r="AB32" s="648"/>
      <c r="AC32" s="648"/>
      <c r="AD32" s="649" t="s">
        <v>237</v>
      </c>
      <c r="AE32" s="649"/>
      <c r="AF32" s="649"/>
      <c r="AG32" s="649"/>
      <c r="AH32" s="649"/>
      <c r="AI32" s="649"/>
      <c r="AJ32" s="649"/>
      <c r="AK32" s="649"/>
      <c r="AL32" s="650" t="s">
        <v>129</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98.3</v>
      </c>
      <c r="BH32" s="670"/>
      <c r="BI32" s="670"/>
      <c r="BJ32" s="670"/>
      <c r="BK32" s="670"/>
      <c r="BL32" s="670"/>
      <c r="BM32" s="651">
        <v>94.1</v>
      </c>
      <c r="BN32" s="699"/>
      <c r="BO32" s="699"/>
      <c r="BP32" s="699"/>
      <c r="BQ32" s="700"/>
      <c r="BR32" s="711">
        <v>98.5</v>
      </c>
      <c r="BS32" s="670"/>
      <c r="BT32" s="670"/>
      <c r="BU32" s="670"/>
      <c r="BV32" s="670"/>
      <c r="BW32" s="670"/>
      <c r="BX32" s="651">
        <v>94.3</v>
      </c>
      <c r="BY32" s="699"/>
      <c r="BZ32" s="699"/>
      <c r="CA32" s="699"/>
      <c r="CB32" s="700"/>
      <c r="CD32" s="695"/>
      <c r="CE32" s="696"/>
      <c r="CF32" s="660" t="s">
        <v>320</v>
      </c>
      <c r="CG32" s="661"/>
      <c r="CH32" s="661"/>
      <c r="CI32" s="661"/>
      <c r="CJ32" s="661"/>
      <c r="CK32" s="661"/>
      <c r="CL32" s="661"/>
      <c r="CM32" s="661"/>
      <c r="CN32" s="661"/>
      <c r="CO32" s="661"/>
      <c r="CP32" s="661"/>
      <c r="CQ32" s="662"/>
      <c r="CR32" s="645" t="s">
        <v>237</v>
      </c>
      <c r="CS32" s="646"/>
      <c r="CT32" s="646"/>
      <c r="CU32" s="646"/>
      <c r="CV32" s="646"/>
      <c r="CW32" s="646"/>
      <c r="CX32" s="646"/>
      <c r="CY32" s="647"/>
      <c r="CZ32" s="650" t="s">
        <v>237</v>
      </c>
      <c r="DA32" s="682"/>
      <c r="DB32" s="682"/>
      <c r="DC32" s="684"/>
      <c r="DD32" s="654" t="s">
        <v>129</v>
      </c>
      <c r="DE32" s="646"/>
      <c r="DF32" s="646"/>
      <c r="DG32" s="646"/>
      <c r="DH32" s="646"/>
      <c r="DI32" s="646"/>
      <c r="DJ32" s="646"/>
      <c r="DK32" s="647"/>
      <c r="DL32" s="654" t="s">
        <v>237</v>
      </c>
      <c r="DM32" s="646"/>
      <c r="DN32" s="646"/>
      <c r="DO32" s="646"/>
      <c r="DP32" s="646"/>
      <c r="DQ32" s="646"/>
      <c r="DR32" s="646"/>
      <c r="DS32" s="646"/>
      <c r="DT32" s="646"/>
      <c r="DU32" s="646"/>
      <c r="DV32" s="647"/>
      <c r="DW32" s="650" t="s">
        <v>237</v>
      </c>
      <c r="DX32" s="682"/>
      <c r="DY32" s="682"/>
      <c r="DZ32" s="682"/>
      <c r="EA32" s="682"/>
      <c r="EB32" s="682"/>
      <c r="EC32" s="683"/>
    </row>
    <row r="33" spans="2:133" ht="11.25" customHeight="1">
      <c r="B33" s="642" t="s">
        <v>321</v>
      </c>
      <c r="C33" s="643"/>
      <c r="D33" s="643"/>
      <c r="E33" s="643"/>
      <c r="F33" s="643"/>
      <c r="G33" s="643"/>
      <c r="H33" s="643"/>
      <c r="I33" s="643"/>
      <c r="J33" s="643"/>
      <c r="K33" s="643"/>
      <c r="L33" s="643"/>
      <c r="M33" s="643"/>
      <c r="N33" s="643"/>
      <c r="O33" s="643"/>
      <c r="P33" s="643"/>
      <c r="Q33" s="644"/>
      <c r="R33" s="645">
        <v>4855655</v>
      </c>
      <c r="S33" s="646"/>
      <c r="T33" s="646"/>
      <c r="U33" s="646"/>
      <c r="V33" s="646"/>
      <c r="W33" s="646"/>
      <c r="X33" s="646"/>
      <c r="Y33" s="647"/>
      <c r="Z33" s="648">
        <v>32.4</v>
      </c>
      <c r="AA33" s="648"/>
      <c r="AB33" s="648"/>
      <c r="AC33" s="648"/>
      <c r="AD33" s="649" t="s">
        <v>237</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96.8</v>
      </c>
      <c r="BH33" s="716"/>
      <c r="BI33" s="716"/>
      <c r="BJ33" s="716"/>
      <c r="BK33" s="716"/>
      <c r="BL33" s="716"/>
      <c r="BM33" s="717">
        <v>85</v>
      </c>
      <c r="BN33" s="716"/>
      <c r="BO33" s="716"/>
      <c r="BP33" s="716"/>
      <c r="BQ33" s="718"/>
      <c r="BR33" s="715">
        <v>97.2</v>
      </c>
      <c r="BS33" s="716"/>
      <c r="BT33" s="716"/>
      <c r="BU33" s="716"/>
      <c r="BV33" s="716"/>
      <c r="BW33" s="716"/>
      <c r="BX33" s="717">
        <v>83.6</v>
      </c>
      <c r="BY33" s="716"/>
      <c r="BZ33" s="716"/>
      <c r="CA33" s="716"/>
      <c r="CB33" s="718"/>
      <c r="CD33" s="660" t="s">
        <v>323</v>
      </c>
      <c r="CE33" s="661"/>
      <c r="CF33" s="661"/>
      <c r="CG33" s="661"/>
      <c r="CH33" s="661"/>
      <c r="CI33" s="661"/>
      <c r="CJ33" s="661"/>
      <c r="CK33" s="661"/>
      <c r="CL33" s="661"/>
      <c r="CM33" s="661"/>
      <c r="CN33" s="661"/>
      <c r="CO33" s="661"/>
      <c r="CP33" s="661"/>
      <c r="CQ33" s="662"/>
      <c r="CR33" s="645">
        <v>3390907</v>
      </c>
      <c r="CS33" s="670"/>
      <c r="CT33" s="670"/>
      <c r="CU33" s="670"/>
      <c r="CV33" s="670"/>
      <c r="CW33" s="670"/>
      <c r="CX33" s="670"/>
      <c r="CY33" s="671"/>
      <c r="CZ33" s="650">
        <v>23.5</v>
      </c>
      <c r="DA33" s="682"/>
      <c r="DB33" s="682"/>
      <c r="DC33" s="684"/>
      <c r="DD33" s="654">
        <v>2390029</v>
      </c>
      <c r="DE33" s="670"/>
      <c r="DF33" s="670"/>
      <c r="DG33" s="670"/>
      <c r="DH33" s="670"/>
      <c r="DI33" s="670"/>
      <c r="DJ33" s="670"/>
      <c r="DK33" s="671"/>
      <c r="DL33" s="654">
        <v>1367080</v>
      </c>
      <c r="DM33" s="670"/>
      <c r="DN33" s="670"/>
      <c r="DO33" s="670"/>
      <c r="DP33" s="670"/>
      <c r="DQ33" s="670"/>
      <c r="DR33" s="670"/>
      <c r="DS33" s="670"/>
      <c r="DT33" s="670"/>
      <c r="DU33" s="670"/>
      <c r="DV33" s="671"/>
      <c r="DW33" s="650">
        <v>50.5</v>
      </c>
      <c r="DX33" s="682"/>
      <c r="DY33" s="682"/>
      <c r="DZ33" s="682"/>
      <c r="EA33" s="682"/>
      <c r="EB33" s="682"/>
      <c r="EC33" s="683"/>
    </row>
    <row r="34" spans="2:133" ht="11.25" customHeight="1">
      <c r="B34" s="642" t="s">
        <v>324</v>
      </c>
      <c r="C34" s="643"/>
      <c r="D34" s="643"/>
      <c r="E34" s="643"/>
      <c r="F34" s="643"/>
      <c r="G34" s="643"/>
      <c r="H34" s="643"/>
      <c r="I34" s="643"/>
      <c r="J34" s="643"/>
      <c r="K34" s="643"/>
      <c r="L34" s="643"/>
      <c r="M34" s="643"/>
      <c r="N34" s="643"/>
      <c r="O34" s="643"/>
      <c r="P34" s="643"/>
      <c r="Q34" s="644"/>
      <c r="R34" s="645">
        <v>93759</v>
      </c>
      <c r="S34" s="646"/>
      <c r="T34" s="646"/>
      <c r="U34" s="646"/>
      <c r="V34" s="646"/>
      <c r="W34" s="646"/>
      <c r="X34" s="646"/>
      <c r="Y34" s="647"/>
      <c r="Z34" s="648">
        <v>0.6</v>
      </c>
      <c r="AA34" s="648"/>
      <c r="AB34" s="648"/>
      <c r="AC34" s="648"/>
      <c r="AD34" s="649">
        <v>43494</v>
      </c>
      <c r="AE34" s="649"/>
      <c r="AF34" s="649"/>
      <c r="AG34" s="649"/>
      <c r="AH34" s="649"/>
      <c r="AI34" s="649"/>
      <c r="AJ34" s="649"/>
      <c r="AK34" s="649"/>
      <c r="AL34" s="650">
        <v>1.7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825785</v>
      </c>
      <c r="CS34" s="646"/>
      <c r="CT34" s="646"/>
      <c r="CU34" s="646"/>
      <c r="CV34" s="646"/>
      <c r="CW34" s="646"/>
      <c r="CX34" s="646"/>
      <c r="CY34" s="647"/>
      <c r="CZ34" s="650">
        <v>5.7</v>
      </c>
      <c r="DA34" s="682"/>
      <c r="DB34" s="682"/>
      <c r="DC34" s="684"/>
      <c r="DD34" s="654">
        <v>534315</v>
      </c>
      <c r="DE34" s="646"/>
      <c r="DF34" s="646"/>
      <c r="DG34" s="646"/>
      <c r="DH34" s="646"/>
      <c r="DI34" s="646"/>
      <c r="DJ34" s="646"/>
      <c r="DK34" s="647"/>
      <c r="DL34" s="654">
        <v>410228</v>
      </c>
      <c r="DM34" s="646"/>
      <c r="DN34" s="646"/>
      <c r="DO34" s="646"/>
      <c r="DP34" s="646"/>
      <c r="DQ34" s="646"/>
      <c r="DR34" s="646"/>
      <c r="DS34" s="646"/>
      <c r="DT34" s="646"/>
      <c r="DU34" s="646"/>
      <c r="DV34" s="647"/>
      <c r="DW34" s="650">
        <v>15.2</v>
      </c>
      <c r="DX34" s="682"/>
      <c r="DY34" s="682"/>
      <c r="DZ34" s="682"/>
      <c r="EA34" s="682"/>
      <c r="EB34" s="682"/>
      <c r="EC34" s="683"/>
    </row>
    <row r="35" spans="2:133" ht="11.25" customHeight="1">
      <c r="B35" s="642" t="s">
        <v>326</v>
      </c>
      <c r="C35" s="643"/>
      <c r="D35" s="643"/>
      <c r="E35" s="643"/>
      <c r="F35" s="643"/>
      <c r="G35" s="643"/>
      <c r="H35" s="643"/>
      <c r="I35" s="643"/>
      <c r="J35" s="643"/>
      <c r="K35" s="643"/>
      <c r="L35" s="643"/>
      <c r="M35" s="643"/>
      <c r="N35" s="643"/>
      <c r="O35" s="643"/>
      <c r="P35" s="643"/>
      <c r="Q35" s="644"/>
      <c r="R35" s="645">
        <v>51908</v>
      </c>
      <c r="S35" s="646"/>
      <c r="T35" s="646"/>
      <c r="U35" s="646"/>
      <c r="V35" s="646"/>
      <c r="W35" s="646"/>
      <c r="X35" s="646"/>
      <c r="Y35" s="647"/>
      <c r="Z35" s="648">
        <v>0.3</v>
      </c>
      <c r="AA35" s="648"/>
      <c r="AB35" s="648"/>
      <c r="AC35" s="648"/>
      <c r="AD35" s="649" t="s">
        <v>129</v>
      </c>
      <c r="AE35" s="649"/>
      <c r="AF35" s="649"/>
      <c r="AG35" s="649"/>
      <c r="AH35" s="649"/>
      <c r="AI35" s="649"/>
      <c r="AJ35" s="649"/>
      <c r="AK35" s="649"/>
      <c r="AL35" s="650" t="s">
        <v>129</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62339</v>
      </c>
      <c r="CS35" s="670"/>
      <c r="CT35" s="670"/>
      <c r="CU35" s="670"/>
      <c r="CV35" s="670"/>
      <c r="CW35" s="670"/>
      <c r="CX35" s="670"/>
      <c r="CY35" s="671"/>
      <c r="CZ35" s="650">
        <v>0.4</v>
      </c>
      <c r="DA35" s="682"/>
      <c r="DB35" s="682"/>
      <c r="DC35" s="684"/>
      <c r="DD35" s="654">
        <v>50216</v>
      </c>
      <c r="DE35" s="670"/>
      <c r="DF35" s="670"/>
      <c r="DG35" s="670"/>
      <c r="DH35" s="670"/>
      <c r="DI35" s="670"/>
      <c r="DJ35" s="670"/>
      <c r="DK35" s="671"/>
      <c r="DL35" s="654">
        <v>50216</v>
      </c>
      <c r="DM35" s="670"/>
      <c r="DN35" s="670"/>
      <c r="DO35" s="670"/>
      <c r="DP35" s="670"/>
      <c r="DQ35" s="670"/>
      <c r="DR35" s="670"/>
      <c r="DS35" s="670"/>
      <c r="DT35" s="670"/>
      <c r="DU35" s="670"/>
      <c r="DV35" s="671"/>
      <c r="DW35" s="650">
        <v>1.9</v>
      </c>
      <c r="DX35" s="682"/>
      <c r="DY35" s="682"/>
      <c r="DZ35" s="682"/>
      <c r="EA35" s="682"/>
      <c r="EB35" s="682"/>
      <c r="EC35" s="683"/>
    </row>
    <row r="36" spans="2:133" ht="11.25" customHeight="1">
      <c r="B36" s="642" t="s">
        <v>330</v>
      </c>
      <c r="C36" s="643"/>
      <c r="D36" s="643"/>
      <c r="E36" s="643"/>
      <c r="F36" s="643"/>
      <c r="G36" s="643"/>
      <c r="H36" s="643"/>
      <c r="I36" s="643"/>
      <c r="J36" s="643"/>
      <c r="K36" s="643"/>
      <c r="L36" s="643"/>
      <c r="M36" s="643"/>
      <c r="N36" s="643"/>
      <c r="O36" s="643"/>
      <c r="P36" s="643"/>
      <c r="Q36" s="644"/>
      <c r="R36" s="645">
        <v>701597</v>
      </c>
      <c r="S36" s="646"/>
      <c r="T36" s="646"/>
      <c r="U36" s="646"/>
      <c r="V36" s="646"/>
      <c r="W36" s="646"/>
      <c r="X36" s="646"/>
      <c r="Y36" s="647"/>
      <c r="Z36" s="648">
        <v>4.7</v>
      </c>
      <c r="AA36" s="648"/>
      <c r="AB36" s="648"/>
      <c r="AC36" s="648"/>
      <c r="AD36" s="649" t="s">
        <v>237</v>
      </c>
      <c r="AE36" s="649"/>
      <c r="AF36" s="649"/>
      <c r="AG36" s="649"/>
      <c r="AH36" s="649"/>
      <c r="AI36" s="649"/>
      <c r="AJ36" s="649"/>
      <c r="AK36" s="649"/>
      <c r="AL36" s="650" t="s">
        <v>129</v>
      </c>
      <c r="AM36" s="651"/>
      <c r="AN36" s="651"/>
      <c r="AO36" s="652"/>
      <c r="AP36" s="235"/>
      <c r="AQ36" s="719" t="s">
        <v>331</v>
      </c>
      <c r="AR36" s="720"/>
      <c r="AS36" s="720"/>
      <c r="AT36" s="720"/>
      <c r="AU36" s="720"/>
      <c r="AV36" s="720"/>
      <c r="AW36" s="720"/>
      <c r="AX36" s="720"/>
      <c r="AY36" s="721"/>
      <c r="AZ36" s="634">
        <v>1073813</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45389</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890616</v>
      </c>
      <c r="CS36" s="646"/>
      <c r="CT36" s="646"/>
      <c r="CU36" s="646"/>
      <c r="CV36" s="646"/>
      <c r="CW36" s="646"/>
      <c r="CX36" s="646"/>
      <c r="CY36" s="647"/>
      <c r="CZ36" s="650">
        <v>6.2</v>
      </c>
      <c r="DA36" s="682"/>
      <c r="DB36" s="682"/>
      <c r="DC36" s="684"/>
      <c r="DD36" s="654">
        <v>733001</v>
      </c>
      <c r="DE36" s="646"/>
      <c r="DF36" s="646"/>
      <c r="DG36" s="646"/>
      <c r="DH36" s="646"/>
      <c r="DI36" s="646"/>
      <c r="DJ36" s="646"/>
      <c r="DK36" s="647"/>
      <c r="DL36" s="654">
        <v>704307</v>
      </c>
      <c r="DM36" s="646"/>
      <c r="DN36" s="646"/>
      <c r="DO36" s="646"/>
      <c r="DP36" s="646"/>
      <c r="DQ36" s="646"/>
      <c r="DR36" s="646"/>
      <c r="DS36" s="646"/>
      <c r="DT36" s="646"/>
      <c r="DU36" s="646"/>
      <c r="DV36" s="647"/>
      <c r="DW36" s="650">
        <v>26</v>
      </c>
      <c r="DX36" s="682"/>
      <c r="DY36" s="682"/>
      <c r="DZ36" s="682"/>
      <c r="EA36" s="682"/>
      <c r="EB36" s="682"/>
      <c r="EC36" s="683"/>
    </row>
    <row r="37" spans="2:133" ht="11.25" customHeight="1">
      <c r="B37" s="642" t="s">
        <v>334</v>
      </c>
      <c r="C37" s="643"/>
      <c r="D37" s="643"/>
      <c r="E37" s="643"/>
      <c r="F37" s="643"/>
      <c r="G37" s="643"/>
      <c r="H37" s="643"/>
      <c r="I37" s="643"/>
      <c r="J37" s="643"/>
      <c r="K37" s="643"/>
      <c r="L37" s="643"/>
      <c r="M37" s="643"/>
      <c r="N37" s="643"/>
      <c r="O37" s="643"/>
      <c r="P37" s="643"/>
      <c r="Q37" s="644"/>
      <c r="R37" s="645">
        <v>235833</v>
      </c>
      <c r="S37" s="646"/>
      <c r="T37" s="646"/>
      <c r="U37" s="646"/>
      <c r="V37" s="646"/>
      <c r="W37" s="646"/>
      <c r="X37" s="646"/>
      <c r="Y37" s="647"/>
      <c r="Z37" s="648">
        <v>1.6</v>
      </c>
      <c r="AA37" s="648"/>
      <c r="AB37" s="648"/>
      <c r="AC37" s="648"/>
      <c r="AD37" s="649" t="s">
        <v>129</v>
      </c>
      <c r="AE37" s="649"/>
      <c r="AF37" s="649"/>
      <c r="AG37" s="649"/>
      <c r="AH37" s="649"/>
      <c r="AI37" s="649"/>
      <c r="AJ37" s="649"/>
      <c r="AK37" s="649"/>
      <c r="AL37" s="650" t="s">
        <v>237</v>
      </c>
      <c r="AM37" s="651"/>
      <c r="AN37" s="651"/>
      <c r="AO37" s="652"/>
      <c r="AQ37" s="723" t="s">
        <v>335</v>
      </c>
      <c r="AR37" s="724"/>
      <c r="AS37" s="724"/>
      <c r="AT37" s="724"/>
      <c r="AU37" s="724"/>
      <c r="AV37" s="724"/>
      <c r="AW37" s="724"/>
      <c r="AX37" s="724"/>
      <c r="AY37" s="725"/>
      <c r="AZ37" s="645">
        <v>411688</v>
      </c>
      <c r="BA37" s="646"/>
      <c r="BB37" s="646"/>
      <c r="BC37" s="646"/>
      <c r="BD37" s="670"/>
      <c r="BE37" s="670"/>
      <c r="BF37" s="700"/>
      <c r="BG37" s="660" t="s">
        <v>336</v>
      </c>
      <c r="BH37" s="661"/>
      <c r="BI37" s="661"/>
      <c r="BJ37" s="661"/>
      <c r="BK37" s="661"/>
      <c r="BL37" s="661"/>
      <c r="BM37" s="661"/>
      <c r="BN37" s="661"/>
      <c r="BO37" s="661"/>
      <c r="BP37" s="661"/>
      <c r="BQ37" s="661"/>
      <c r="BR37" s="661"/>
      <c r="BS37" s="661"/>
      <c r="BT37" s="661"/>
      <c r="BU37" s="662"/>
      <c r="BV37" s="645">
        <v>45389</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296406</v>
      </c>
      <c r="CS37" s="670"/>
      <c r="CT37" s="670"/>
      <c r="CU37" s="670"/>
      <c r="CV37" s="670"/>
      <c r="CW37" s="670"/>
      <c r="CX37" s="670"/>
      <c r="CY37" s="671"/>
      <c r="CZ37" s="650">
        <v>2.1</v>
      </c>
      <c r="DA37" s="682"/>
      <c r="DB37" s="682"/>
      <c r="DC37" s="684"/>
      <c r="DD37" s="654">
        <v>296406</v>
      </c>
      <c r="DE37" s="670"/>
      <c r="DF37" s="670"/>
      <c r="DG37" s="670"/>
      <c r="DH37" s="670"/>
      <c r="DI37" s="670"/>
      <c r="DJ37" s="670"/>
      <c r="DK37" s="671"/>
      <c r="DL37" s="654">
        <v>285292</v>
      </c>
      <c r="DM37" s="670"/>
      <c r="DN37" s="670"/>
      <c r="DO37" s="670"/>
      <c r="DP37" s="670"/>
      <c r="DQ37" s="670"/>
      <c r="DR37" s="670"/>
      <c r="DS37" s="670"/>
      <c r="DT37" s="670"/>
      <c r="DU37" s="670"/>
      <c r="DV37" s="671"/>
      <c r="DW37" s="650">
        <v>10.5</v>
      </c>
      <c r="DX37" s="682"/>
      <c r="DY37" s="682"/>
      <c r="DZ37" s="682"/>
      <c r="EA37" s="682"/>
      <c r="EB37" s="682"/>
      <c r="EC37" s="683"/>
    </row>
    <row r="38" spans="2:133" ht="11.25" customHeight="1">
      <c r="B38" s="642" t="s">
        <v>338</v>
      </c>
      <c r="C38" s="643"/>
      <c r="D38" s="643"/>
      <c r="E38" s="643"/>
      <c r="F38" s="643"/>
      <c r="G38" s="643"/>
      <c r="H38" s="643"/>
      <c r="I38" s="643"/>
      <c r="J38" s="643"/>
      <c r="K38" s="643"/>
      <c r="L38" s="643"/>
      <c r="M38" s="643"/>
      <c r="N38" s="643"/>
      <c r="O38" s="643"/>
      <c r="P38" s="643"/>
      <c r="Q38" s="644"/>
      <c r="R38" s="645">
        <v>4652846</v>
      </c>
      <c r="S38" s="646"/>
      <c r="T38" s="646"/>
      <c r="U38" s="646"/>
      <c r="V38" s="646"/>
      <c r="W38" s="646"/>
      <c r="X38" s="646"/>
      <c r="Y38" s="647"/>
      <c r="Z38" s="648">
        <v>31</v>
      </c>
      <c r="AA38" s="648"/>
      <c r="AB38" s="648"/>
      <c r="AC38" s="648"/>
      <c r="AD38" s="649" t="s">
        <v>129</v>
      </c>
      <c r="AE38" s="649"/>
      <c r="AF38" s="649"/>
      <c r="AG38" s="649"/>
      <c r="AH38" s="649"/>
      <c r="AI38" s="649"/>
      <c r="AJ38" s="649"/>
      <c r="AK38" s="649"/>
      <c r="AL38" s="650" t="s">
        <v>129</v>
      </c>
      <c r="AM38" s="651"/>
      <c r="AN38" s="651"/>
      <c r="AO38" s="652"/>
      <c r="AQ38" s="723" t="s">
        <v>339</v>
      </c>
      <c r="AR38" s="724"/>
      <c r="AS38" s="724"/>
      <c r="AT38" s="724"/>
      <c r="AU38" s="724"/>
      <c r="AV38" s="724"/>
      <c r="AW38" s="724"/>
      <c r="AX38" s="724"/>
      <c r="AY38" s="725"/>
      <c r="AZ38" s="645">
        <v>258086</v>
      </c>
      <c r="BA38" s="646"/>
      <c r="BB38" s="646"/>
      <c r="BC38" s="646"/>
      <c r="BD38" s="670"/>
      <c r="BE38" s="670"/>
      <c r="BF38" s="700"/>
      <c r="BG38" s="660" t="s">
        <v>340</v>
      </c>
      <c r="BH38" s="661"/>
      <c r="BI38" s="661"/>
      <c r="BJ38" s="661"/>
      <c r="BK38" s="661"/>
      <c r="BL38" s="661"/>
      <c r="BM38" s="661"/>
      <c r="BN38" s="661"/>
      <c r="BO38" s="661"/>
      <c r="BP38" s="661"/>
      <c r="BQ38" s="661"/>
      <c r="BR38" s="661"/>
      <c r="BS38" s="661"/>
      <c r="BT38" s="661"/>
      <c r="BU38" s="662"/>
      <c r="BV38" s="645">
        <v>983</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805347</v>
      </c>
      <c r="CS38" s="646"/>
      <c r="CT38" s="646"/>
      <c r="CU38" s="646"/>
      <c r="CV38" s="646"/>
      <c r="CW38" s="646"/>
      <c r="CX38" s="646"/>
      <c r="CY38" s="647"/>
      <c r="CZ38" s="650">
        <v>5.6</v>
      </c>
      <c r="DA38" s="682"/>
      <c r="DB38" s="682"/>
      <c r="DC38" s="684"/>
      <c r="DD38" s="654">
        <v>759542</v>
      </c>
      <c r="DE38" s="646"/>
      <c r="DF38" s="646"/>
      <c r="DG38" s="646"/>
      <c r="DH38" s="646"/>
      <c r="DI38" s="646"/>
      <c r="DJ38" s="646"/>
      <c r="DK38" s="647"/>
      <c r="DL38" s="654">
        <v>202329</v>
      </c>
      <c r="DM38" s="646"/>
      <c r="DN38" s="646"/>
      <c r="DO38" s="646"/>
      <c r="DP38" s="646"/>
      <c r="DQ38" s="646"/>
      <c r="DR38" s="646"/>
      <c r="DS38" s="646"/>
      <c r="DT38" s="646"/>
      <c r="DU38" s="646"/>
      <c r="DV38" s="647"/>
      <c r="DW38" s="650">
        <v>7.5</v>
      </c>
      <c r="DX38" s="682"/>
      <c r="DY38" s="682"/>
      <c r="DZ38" s="682"/>
      <c r="EA38" s="682"/>
      <c r="EB38" s="682"/>
      <c r="EC38" s="683"/>
    </row>
    <row r="39" spans="2:133" ht="11.25" customHeight="1">
      <c r="B39" s="642" t="s">
        <v>342</v>
      </c>
      <c r="C39" s="643"/>
      <c r="D39" s="643"/>
      <c r="E39" s="643"/>
      <c r="F39" s="643"/>
      <c r="G39" s="643"/>
      <c r="H39" s="643"/>
      <c r="I39" s="643"/>
      <c r="J39" s="643"/>
      <c r="K39" s="643"/>
      <c r="L39" s="643"/>
      <c r="M39" s="643"/>
      <c r="N39" s="643"/>
      <c r="O39" s="643"/>
      <c r="P39" s="643"/>
      <c r="Q39" s="644"/>
      <c r="R39" s="645">
        <v>370942</v>
      </c>
      <c r="S39" s="646"/>
      <c r="T39" s="646"/>
      <c r="U39" s="646"/>
      <c r="V39" s="646"/>
      <c r="W39" s="646"/>
      <c r="X39" s="646"/>
      <c r="Y39" s="647"/>
      <c r="Z39" s="648">
        <v>2.5</v>
      </c>
      <c r="AA39" s="648"/>
      <c r="AB39" s="648"/>
      <c r="AC39" s="648"/>
      <c r="AD39" s="649" t="s">
        <v>237</v>
      </c>
      <c r="AE39" s="649"/>
      <c r="AF39" s="649"/>
      <c r="AG39" s="649"/>
      <c r="AH39" s="649"/>
      <c r="AI39" s="649"/>
      <c r="AJ39" s="649"/>
      <c r="AK39" s="649"/>
      <c r="AL39" s="650" t="s">
        <v>129</v>
      </c>
      <c r="AM39" s="651"/>
      <c r="AN39" s="651"/>
      <c r="AO39" s="652"/>
      <c r="AQ39" s="723" t="s">
        <v>343</v>
      </c>
      <c r="AR39" s="724"/>
      <c r="AS39" s="724"/>
      <c r="AT39" s="724"/>
      <c r="AU39" s="724"/>
      <c r="AV39" s="724"/>
      <c r="AW39" s="724"/>
      <c r="AX39" s="724"/>
      <c r="AY39" s="725"/>
      <c r="AZ39" s="645">
        <v>177411</v>
      </c>
      <c r="BA39" s="646"/>
      <c r="BB39" s="646"/>
      <c r="BC39" s="646"/>
      <c r="BD39" s="670"/>
      <c r="BE39" s="670"/>
      <c r="BF39" s="700"/>
      <c r="BG39" s="660" t="s">
        <v>344</v>
      </c>
      <c r="BH39" s="661"/>
      <c r="BI39" s="661"/>
      <c r="BJ39" s="661"/>
      <c r="BK39" s="661"/>
      <c r="BL39" s="661"/>
      <c r="BM39" s="661"/>
      <c r="BN39" s="661"/>
      <c r="BO39" s="661"/>
      <c r="BP39" s="661"/>
      <c r="BQ39" s="661"/>
      <c r="BR39" s="661"/>
      <c r="BS39" s="661"/>
      <c r="BT39" s="661"/>
      <c r="BU39" s="662"/>
      <c r="BV39" s="645">
        <v>1606</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806820</v>
      </c>
      <c r="CS39" s="670"/>
      <c r="CT39" s="670"/>
      <c r="CU39" s="670"/>
      <c r="CV39" s="670"/>
      <c r="CW39" s="670"/>
      <c r="CX39" s="670"/>
      <c r="CY39" s="671"/>
      <c r="CZ39" s="650">
        <v>5.6</v>
      </c>
      <c r="DA39" s="682"/>
      <c r="DB39" s="682"/>
      <c r="DC39" s="684"/>
      <c r="DD39" s="654">
        <v>312955</v>
      </c>
      <c r="DE39" s="670"/>
      <c r="DF39" s="670"/>
      <c r="DG39" s="670"/>
      <c r="DH39" s="670"/>
      <c r="DI39" s="670"/>
      <c r="DJ39" s="670"/>
      <c r="DK39" s="671"/>
      <c r="DL39" s="654" t="s">
        <v>129</v>
      </c>
      <c r="DM39" s="670"/>
      <c r="DN39" s="670"/>
      <c r="DO39" s="670"/>
      <c r="DP39" s="670"/>
      <c r="DQ39" s="670"/>
      <c r="DR39" s="670"/>
      <c r="DS39" s="670"/>
      <c r="DT39" s="670"/>
      <c r="DU39" s="670"/>
      <c r="DV39" s="671"/>
      <c r="DW39" s="650" t="s">
        <v>129</v>
      </c>
      <c r="DX39" s="682"/>
      <c r="DY39" s="682"/>
      <c r="DZ39" s="682"/>
      <c r="EA39" s="682"/>
      <c r="EB39" s="682"/>
      <c r="EC39" s="683"/>
    </row>
    <row r="40" spans="2:133" ht="11.25" customHeight="1">
      <c r="B40" s="642" t="s">
        <v>346</v>
      </c>
      <c r="C40" s="643"/>
      <c r="D40" s="643"/>
      <c r="E40" s="643"/>
      <c r="F40" s="643"/>
      <c r="G40" s="643"/>
      <c r="H40" s="643"/>
      <c r="I40" s="643"/>
      <c r="J40" s="643"/>
      <c r="K40" s="643"/>
      <c r="L40" s="643"/>
      <c r="M40" s="643"/>
      <c r="N40" s="643"/>
      <c r="O40" s="643"/>
      <c r="P40" s="643"/>
      <c r="Q40" s="644"/>
      <c r="R40" s="645" t="s">
        <v>237</v>
      </c>
      <c r="S40" s="646"/>
      <c r="T40" s="646"/>
      <c r="U40" s="646"/>
      <c r="V40" s="646"/>
      <c r="W40" s="646"/>
      <c r="X40" s="646"/>
      <c r="Y40" s="647"/>
      <c r="Z40" s="648" t="s">
        <v>129</v>
      </c>
      <c r="AA40" s="648"/>
      <c r="AB40" s="648"/>
      <c r="AC40" s="648"/>
      <c r="AD40" s="649" t="s">
        <v>237</v>
      </c>
      <c r="AE40" s="649"/>
      <c r="AF40" s="649"/>
      <c r="AG40" s="649"/>
      <c r="AH40" s="649"/>
      <c r="AI40" s="649"/>
      <c r="AJ40" s="649"/>
      <c r="AK40" s="649"/>
      <c r="AL40" s="650" t="s">
        <v>129</v>
      </c>
      <c r="AM40" s="651"/>
      <c r="AN40" s="651"/>
      <c r="AO40" s="652"/>
      <c r="AQ40" s="723" t="s">
        <v>347</v>
      </c>
      <c r="AR40" s="724"/>
      <c r="AS40" s="724"/>
      <c r="AT40" s="724"/>
      <c r="AU40" s="724"/>
      <c r="AV40" s="724"/>
      <c r="AW40" s="724"/>
      <c r="AX40" s="724"/>
      <c r="AY40" s="725"/>
      <c r="AZ40" s="645" t="s">
        <v>129</v>
      </c>
      <c r="BA40" s="646"/>
      <c r="BB40" s="646"/>
      <c r="BC40" s="646"/>
      <c r="BD40" s="670"/>
      <c r="BE40" s="670"/>
      <c r="BF40" s="700"/>
      <c r="BG40" s="726" t="s">
        <v>348</v>
      </c>
      <c r="BH40" s="727"/>
      <c r="BI40" s="727"/>
      <c r="BJ40" s="727"/>
      <c r="BK40" s="727"/>
      <c r="BL40" s="236"/>
      <c r="BM40" s="661" t="s">
        <v>349</v>
      </c>
      <c r="BN40" s="661"/>
      <c r="BO40" s="661"/>
      <c r="BP40" s="661"/>
      <c r="BQ40" s="661"/>
      <c r="BR40" s="661"/>
      <c r="BS40" s="661"/>
      <c r="BT40" s="661"/>
      <c r="BU40" s="662"/>
      <c r="BV40" s="645">
        <v>106</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t="s">
        <v>129</v>
      </c>
      <c r="CS40" s="646"/>
      <c r="CT40" s="646"/>
      <c r="CU40" s="646"/>
      <c r="CV40" s="646"/>
      <c r="CW40" s="646"/>
      <c r="CX40" s="646"/>
      <c r="CY40" s="647"/>
      <c r="CZ40" s="650" t="s">
        <v>237</v>
      </c>
      <c r="DA40" s="682"/>
      <c r="DB40" s="682"/>
      <c r="DC40" s="684"/>
      <c r="DD40" s="654" t="s">
        <v>237</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82"/>
      <c r="DY40" s="682"/>
      <c r="DZ40" s="682"/>
      <c r="EA40" s="682"/>
      <c r="EB40" s="682"/>
      <c r="EC40" s="683"/>
    </row>
    <row r="41" spans="2:133" ht="11.25" customHeight="1">
      <c r="B41" s="642" t="s">
        <v>351</v>
      </c>
      <c r="C41" s="643"/>
      <c r="D41" s="643"/>
      <c r="E41" s="643"/>
      <c r="F41" s="643"/>
      <c r="G41" s="643"/>
      <c r="H41" s="643"/>
      <c r="I41" s="643"/>
      <c r="J41" s="643"/>
      <c r="K41" s="643"/>
      <c r="L41" s="643"/>
      <c r="M41" s="643"/>
      <c r="N41" s="643"/>
      <c r="O41" s="643"/>
      <c r="P41" s="643"/>
      <c r="Q41" s="644"/>
      <c r="R41" s="645">
        <v>109342</v>
      </c>
      <c r="S41" s="646"/>
      <c r="T41" s="646"/>
      <c r="U41" s="646"/>
      <c r="V41" s="646"/>
      <c r="W41" s="646"/>
      <c r="X41" s="646"/>
      <c r="Y41" s="647"/>
      <c r="Z41" s="648">
        <v>0.7</v>
      </c>
      <c r="AA41" s="648"/>
      <c r="AB41" s="648"/>
      <c r="AC41" s="648"/>
      <c r="AD41" s="649" t="s">
        <v>129</v>
      </c>
      <c r="AE41" s="649"/>
      <c r="AF41" s="649"/>
      <c r="AG41" s="649"/>
      <c r="AH41" s="649"/>
      <c r="AI41" s="649"/>
      <c r="AJ41" s="649"/>
      <c r="AK41" s="649"/>
      <c r="AL41" s="650" t="s">
        <v>237</v>
      </c>
      <c r="AM41" s="651"/>
      <c r="AN41" s="651"/>
      <c r="AO41" s="652"/>
      <c r="AQ41" s="723" t="s">
        <v>352</v>
      </c>
      <c r="AR41" s="724"/>
      <c r="AS41" s="724"/>
      <c r="AT41" s="724"/>
      <c r="AU41" s="724"/>
      <c r="AV41" s="724"/>
      <c r="AW41" s="724"/>
      <c r="AX41" s="724"/>
      <c r="AY41" s="725"/>
      <c r="AZ41" s="645">
        <v>51683</v>
      </c>
      <c r="BA41" s="646"/>
      <c r="BB41" s="646"/>
      <c r="BC41" s="646"/>
      <c r="BD41" s="670"/>
      <c r="BE41" s="670"/>
      <c r="BF41" s="700"/>
      <c r="BG41" s="726"/>
      <c r="BH41" s="727"/>
      <c r="BI41" s="727"/>
      <c r="BJ41" s="727"/>
      <c r="BK41" s="727"/>
      <c r="BL41" s="236"/>
      <c r="BM41" s="661" t="s">
        <v>353</v>
      </c>
      <c r="BN41" s="661"/>
      <c r="BO41" s="661"/>
      <c r="BP41" s="661"/>
      <c r="BQ41" s="661"/>
      <c r="BR41" s="661"/>
      <c r="BS41" s="661"/>
      <c r="BT41" s="661"/>
      <c r="BU41" s="662"/>
      <c r="BV41" s="645" t="s">
        <v>237</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129</v>
      </c>
      <c r="CS41" s="670"/>
      <c r="CT41" s="670"/>
      <c r="CU41" s="670"/>
      <c r="CV41" s="670"/>
      <c r="CW41" s="670"/>
      <c r="CX41" s="670"/>
      <c r="CY41" s="671"/>
      <c r="CZ41" s="650" t="s">
        <v>237</v>
      </c>
      <c r="DA41" s="682"/>
      <c r="DB41" s="682"/>
      <c r="DC41" s="684"/>
      <c r="DD41" s="654" t="s">
        <v>129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355</v>
      </c>
      <c r="C42" s="687"/>
      <c r="D42" s="687"/>
      <c r="E42" s="687"/>
      <c r="F42" s="687"/>
      <c r="G42" s="687"/>
      <c r="H42" s="687"/>
      <c r="I42" s="687"/>
      <c r="J42" s="687"/>
      <c r="K42" s="687"/>
      <c r="L42" s="687"/>
      <c r="M42" s="687"/>
      <c r="N42" s="687"/>
      <c r="O42" s="687"/>
      <c r="P42" s="687"/>
      <c r="Q42" s="688"/>
      <c r="R42" s="730">
        <v>15002160</v>
      </c>
      <c r="S42" s="731"/>
      <c r="T42" s="731"/>
      <c r="U42" s="731"/>
      <c r="V42" s="731"/>
      <c r="W42" s="731"/>
      <c r="X42" s="731"/>
      <c r="Y42" s="739"/>
      <c r="Z42" s="740">
        <v>100</v>
      </c>
      <c r="AA42" s="740"/>
      <c r="AB42" s="740"/>
      <c r="AC42" s="740"/>
      <c r="AD42" s="741">
        <v>2596596</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174945</v>
      </c>
      <c r="BA42" s="731"/>
      <c r="BB42" s="731"/>
      <c r="BC42" s="731"/>
      <c r="BD42" s="716"/>
      <c r="BE42" s="716"/>
      <c r="BF42" s="718"/>
      <c r="BG42" s="728"/>
      <c r="BH42" s="729"/>
      <c r="BI42" s="729"/>
      <c r="BJ42" s="729"/>
      <c r="BK42" s="729"/>
      <c r="BL42" s="237"/>
      <c r="BM42" s="673" t="s">
        <v>357</v>
      </c>
      <c r="BN42" s="673"/>
      <c r="BO42" s="673"/>
      <c r="BP42" s="673"/>
      <c r="BQ42" s="673"/>
      <c r="BR42" s="673"/>
      <c r="BS42" s="673"/>
      <c r="BT42" s="673"/>
      <c r="BU42" s="674"/>
      <c r="BV42" s="730">
        <v>277</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9572170</v>
      </c>
      <c r="CS42" s="646"/>
      <c r="CT42" s="646"/>
      <c r="CU42" s="646"/>
      <c r="CV42" s="646"/>
      <c r="CW42" s="646"/>
      <c r="CX42" s="646"/>
      <c r="CY42" s="647"/>
      <c r="CZ42" s="650">
        <v>66.400000000000006</v>
      </c>
      <c r="DA42" s="651"/>
      <c r="DB42" s="651"/>
      <c r="DC42" s="663"/>
      <c r="DD42" s="654">
        <v>3996388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47709</v>
      </c>
      <c r="CS43" s="670"/>
      <c r="CT43" s="670"/>
      <c r="CU43" s="670"/>
      <c r="CV43" s="670"/>
      <c r="CW43" s="670"/>
      <c r="CX43" s="670"/>
      <c r="CY43" s="671"/>
      <c r="CZ43" s="650">
        <v>0.3</v>
      </c>
      <c r="DA43" s="682"/>
      <c r="DB43" s="682"/>
      <c r="DC43" s="684"/>
      <c r="DD43" s="654">
        <v>47709</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360</v>
      </c>
      <c r="CG44" s="643"/>
      <c r="CH44" s="643"/>
      <c r="CI44" s="643"/>
      <c r="CJ44" s="643"/>
      <c r="CK44" s="643"/>
      <c r="CL44" s="643"/>
      <c r="CM44" s="643"/>
      <c r="CN44" s="643"/>
      <c r="CO44" s="643"/>
      <c r="CP44" s="643"/>
      <c r="CQ44" s="644"/>
      <c r="CR44" s="645">
        <v>9472357</v>
      </c>
      <c r="CS44" s="646"/>
      <c r="CT44" s="646"/>
      <c r="CU44" s="646"/>
      <c r="CV44" s="646"/>
      <c r="CW44" s="646"/>
      <c r="CX44" s="646"/>
      <c r="CY44" s="647"/>
      <c r="CZ44" s="650">
        <v>65.7</v>
      </c>
      <c r="DA44" s="651"/>
      <c r="DB44" s="651"/>
      <c r="DC44" s="663"/>
      <c r="DD44" s="654">
        <v>3908933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361</v>
      </c>
      <c r="CG45" s="643"/>
      <c r="CH45" s="643"/>
      <c r="CI45" s="643"/>
      <c r="CJ45" s="643"/>
      <c r="CK45" s="643"/>
      <c r="CL45" s="643"/>
      <c r="CM45" s="643"/>
      <c r="CN45" s="643"/>
      <c r="CO45" s="643"/>
      <c r="CP45" s="643"/>
      <c r="CQ45" s="644"/>
      <c r="CR45" s="645">
        <v>1374425</v>
      </c>
      <c r="CS45" s="670"/>
      <c r="CT45" s="670"/>
      <c r="CU45" s="670"/>
      <c r="CV45" s="670"/>
      <c r="CW45" s="670"/>
      <c r="CX45" s="670"/>
      <c r="CY45" s="671"/>
      <c r="CZ45" s="650">
        <v>9.5</v>
      </c>
      <c r="DA45" s="682"/>
      <c r="DB45" s="682"/>
      <c r="DC45" s="684"/>
      <c r="DD45" s="654">
        <v>450114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8097932</v>
      </c>
      <c r="CS46" s="646"/>
      <c r="CT46" s="646"/>
      <c r="CU46" s="646"/>
      <c r="CV46" s="646"/>
      <c r="CW46" s="646"/>
      <c r="CX46" s="646"/>
      <c r="CY46" s="647"/>
      <c r="CZ46" s="650">
        <v>56.1</v>
      </c>
      <c r="DA46" s="651"/>
      <c r="DB46" s="651"/>
      <c r="DC46" s="663"/>
      <c r="DD46" s="654">
        <v>3458819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99813</v>
      </c>
      <c r="CS47" s="670"/>
      <c r="CT47" s="670"/>
      <c r="CU47" s="670"/>
      <c r="CV47" s="670"/>
      <c r="CW47" s="670"/>
      <c r="CX47" s="670"/>
      <c r="CY47" s="671"/>
      <c r="CZ47" s="650">
        <v>0.7</v>
      </c>
      <c r="DA47" s="682"/>
      <c r="DB47" s="682"/>
      <c r="DC47" s="684"/>
      <c r="DD47" s="654">
        <v>87455</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366</v>
      </c>
      <c r="CD48" s="761"/>
      <c r="CE48" s="762"/>
      <c r="CF48" s="642" t="s">
        <v>367</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237</v>
      </c>
      <c r="DA48" s="651"/>
      <c r="DB48" s="651"/>
      <c r="DC48" s="663"/>
      <c r="DD48" s="654" t="s">
        <v>237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368</v>
      </c>
      <c r="CE49" s="687"/>
      <c r="CF49" s="687"/>
      <c r="CG49" s="687"/>
      <c r="CH49" s="687"/>
      <c r="CI49" s="687"/>
      <c r="CJ49" s="687"/>
      <c r="CK49" s="687"/>
      <c r="CL49" s="687"/>
      <c r="CM49" s="687"/>
      <c r="CN49" s="687"/>
      <c r="CO49" s="687"/>
      <c r="CP49" s="687"/>
      <c r="CQ49" s="688"/>
      <c r="CR49" s="730">
        <v>14422318</v>
      </c>
      <c r="CS49" s="716"/>
      <c r="CT49" s="716"/>
      <c r="CU49" s="716"/>
      <c r="CV49" s="716"/>
      <c r="CW49" s="716"/>
      <c r="CX49" s="716"/>
      <c r="CY49" s="747"/>
      <c r="CZ49" s="742">
        <v>100</v>
      </c>
      <c r="DA49" s="748"/>
      <c r="DB49" s="748"/>
      <c r="DC49" s="749"/>
      <c r="DD49" s="750">
        <v>7605207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cDZdoNEEhKq0zctoAkTu8kbuY5lgfJOhzHrQzB20SiRa4/KASgznljWY3cjC6JxQb4rO/Em0sKDnZEBvTBOag==" saltValue="7HQxHg3eSIOWcaxak0bk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9" t="s">
        <v>370</v>
      </c>
      <c r="DK2" s="800"/>
      <c r="DL2" s="800"/>
      <c r="DM2" s="800"/>
      <c r="DN2" s="800"/>
      <c r="DO2" s="801"/>
      <c r="DP2" s="250"/>
      <c r="DQ2" s="799" t="s">
        <v>371</v>
      </c>
      <c r="DR2" s="800"/>
      <c r="DS2" s="800"/>
      <c r="DT2" s="800"/>
      <c r="DU2" s="800"/>
      <c r="DV2" s="800"/>
      <c r="DW2" s="800"/>
      <c r="DX2" s="800"/>
      <c r="DY2" s="800"/>
      <c r="DZ2" s="801"/>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02" t="s">
        <v>372</v>
      </c>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7" t="s">
        <v>374</v>
      </c>
      <c r="B5" s="788"/>
      <c r="C5" s="788"/>
      <c r="D5" s="788"/>
      <c r="E5" s="788"/>
      <c r="F5" s="788"/>
      <c r="G5" s="788"/>
      <c r="H5" s="788"/>
      <c r="I5" s="788"/>
      <c r="J5" s="788"/>
      <c r="K5" s="788"/>
      <c r="L5" s="788"/>
      <c r="M5" s="788"/>
      <c r="N5" s="788"/>
      <c r="O5" s="788"/>
      <c r="P5" s="789"/>
      <c r="Q5" s="793" t="s">
        <v>375</v>
      </c>
      <c r="R5" s="794"/>
      <c r="S5" s="794"/>
      <c r="T5" s="794"/>
      <c r="U5" s="795"/>
      <c r="V5" s="793" t="s">
        <v>376</v>
      </c>
      <c r="W5" s="794"/>
      <c r="X5" s="794"/>
      <c r="Y5" s="794"/>
      <c r="Z5" s="795"/>
      <c r="AA5" s="793" t="s">
        <v>377</v>
      </c>
      <c r="AB5" s="794"/>
      <c r="AC5" s="794"/>
      <c r="AD5" s="794"/>
      <c r="AE5" s="794"/>
      <c r="AF5" s="803" t="s">
        <v>378</v>
      </c>
      <c r="AG5" s="794"/>
      <c r="AH5" s="794"/>
      <c r="AI5" s="794"/>
      <c r="AJ5" s="804"/>
      <c r="AK5" s="794" t="s">
        <v>379</v>
      </c>
      <c r="AL5" s="794"/>
      <c r="AM5" s="794"/>
      <c r="AN5" s="794"/>
      <c r="AO5" s="795"/>
      <c r="AP5" s="793" t="s">
        <v>380</v>
      </c>
      <c r="AQ5" s="794"/>
      <c r="AR5" s="794"/>
      <c r="AS5" s="794"/>
      <c r="AT5" s="795"/>
      <c r="AU5" s="793" t="s">
        <v>381</v>
      </c>
      <c r="AV5" s="794"/>
      <c r="AW5" s="794"/>
      <c r="AX5" s="794"/>
      <c r="AY5" s="804"/>
      <c r="AZ5" s="257"/>
      <c r="BA5" s="257"/>
      <c r="BB5" s="257"/>
      <c r="BC5" s="257"/>
      <c r="BD5" s="257"/>
      <c r="BE5" s="258"/>
      <c r="BF5" s="258"/>
      <c r="BG5" s="258"/>
      <c r="BH5" s="258"/>
      <c r="BI5" s="258"/>
      <c r="BJ5" s="258"/>
      <c r="BK5" s="258"/>
      <c r="BL5" s="258"/>
      <c r="BM5" s="258"/>
      <c r="BN5" s="258"/>
      <c r="BO5" s="258"/>
      <c r="BP5" s="258"/>
      <c r="BQ5" s="787" t="s">
        <v>382</v>
      </c>
      <c r="BR5" s="788"/>
      <c r="BS5" s="788"/>
      <c r="BT5" s="788"/>
      <c r="BU5" s="788"/>
      <c r="BV5" s="788"/>
      <c r="BW5" s="788"/>
      <c r="BX5" s="788"/>
      <c r="BY5" s="788"/>
      <c r="BZ5" s="788"/>
      <c r="CA5" s="788"/>
      <c r="CB5" s="788"/>
      <c r="CC5" s="788"/>
      <c r="CD5" s="788"/>
      <c r="CE5" s="788"/>
      <c r="CF5" s="788"/>
      <c r="CG5" s="789"/>
      <c r="CH5" s="793" t="s">
        <v>383</v>
      </c>
      <c r="CI5" s="794"/>
      <c r="CJ5" s="794"/>
      <c r="CK5" s="794"/>
      <c r="CL5" s="795"/>
      <c r="CM5" s="793" t="s">
        <v>384</v>
      </c>
      <c r="CN5" s="794"/>
      <c r="CO5" s="794"/>
      <c r="CP5" s="794"/>
      <c r="CQ5" s="795"/>
      <c r="CR5" s="793" t="s">
        <v>385</v>
      </c>
      <c r="CS5" s="794"/>
      <c r="CT5" s="794"/>
      <c r="CU5" s="794"/>
      <c r="CV5" s="795"/>
      <c r="CW5" s="793" t="s">
        <v>386</v>
      </c>
      <c r="CX5" s="794"/>
      <c r="CY5" s="794"/>
      <c r="CZ5" s="794"/>
      <c r="DA5" s="795"/>
      <c r="DB5" s="793" t="s">
        <v>387</v>
      </c>
      <c r="DC5" s="794"/>
      <c r="DD5" s="794"/>
      <c r="DE5" s="794"/>
      <c r="DF5" s="795"/>
      <c r="DG5" s="817" t="s">
        <v>388</v>
      </c>
      <c r="DH5" s="818"/>
      <c r="DI5" s="818"/>
      <c r="DJ5" s="818"/>
      <c r="DK5" s="819"/>
      <c r="DL5" s="817" t="s">
        <v>389</v>
      </c>
      <c r="DM5" s="818"/>
      <c r="DN5" s="818"/>
      <c r="DO5" s="818"/>
      <c r="DP5" s="819"/>
      <c r="DQ5" s="793" t="s">
        <v>390</v>
      </c>
      <c r="DR5" s="794"/>
      <c r="DS5" s="794"/>
      <c r="DT5" s="794"/>
      <c r="DU5" s="795"/>
      <c r="DV5" s="793" t="s">
        <v>381</v>
      </c>
      <c r="DW5" s="794"/>
      <c r="DX5" s="794"/>
      <c r="DY5" s="794"/>
      <c r="DZ5" s="804"/>
      <c r="EA5" s="255"/>
    </row>
    <row r="6" spans="1:131" s="256" customFormat="1" ht="26.25" customHeight="1" thickBot="1">
      <c r="A6" s="790"/>
      <c r="B6" s="791"/>
      <c r="C6" s="791"/>
      <c r="D6" s="791"/>
      <c r="E6" s="791"/>
      <c r="F6" s="791"/>
      <c r="G6" s="791"/>
      <c r="H6" s="791"/>
      <c r="I6" s="791"/>
      <c r="J6" s="791"/>
      <c r="K6" s="791"/>
      <c r="L6" s="791"/>
      <c r="M6" s="791"/>
      <c r="N6" s="791"/>
      <c r="O6" s="791"/>
      <c r="P6" s="792"/>
      <c r="Q6" s="796"/>
      <c r="R6" s="797"/>
      <c r="S6" s="797"/>
      <c r="T6" s="797"/>
      <c r="U6" s="798"/>
      <c r="V6" s="796"/>
      <c r="W6" s="797"/>
      <c r="X6" s="797"/>
      <c r="Y6" s="797"/>
      <c r="Z6" s="798"/>
      <c r="AA6" s="796"/>
      <c r="AB6" s="797"/>
      <c r="AC6" s="797"/>
      <c r="AD6" s="797"/>
      <c r="AE6" s="797"/>
      <c r="AF6" s="805"/>
      <c r="AG6" s="797"/>
      <c r="AH6" s="797"/>
      <c r="AI6" s="797"/>
      <c r="AJ6" s="806"/>
      <c r="AK6" s="797"/>
      <c r="AL6" s="797"/>
      <c r="AM6" s="797"/>
      <c r="AN6" s="797"/>
      <c r="AO6" s="798"/>
      <c r="AP6" s="796"/>
      <c r="AQ6" s="797"/>
      <c r="AR6" s="797"/>
      <c r="AS6" s="797"/>
      <c r="AT6" s="798"/>
      <c r="AU6" s="796"/>
      <c r="AV6" s="797"/>
      <c r="AW6" s="797"/>
      <c r="AX6" s="797"/>
      <c r="AY6" s="806"/>
      <c r="AZ6" s="253"/>
      <c r="BA6" s="253"/>
      <c r="BB6" s="253"/>
      <c r="BC6" s="253"/>
      <c r="BD6" s="253"/>
      <c r="BE6" s="254"/>
      <c r="BF6" s="254"/>
      <c r="BG6" s="254"/>
      <c r="BH6" s="254"/>
      <c r="BI6" s="254"/>
      <c r="BJ6" s="254"/>
      <c r="BK6" s="254"/>
      <c r="BL6" s="254"/>
      <c r="BM6" s="254"/>
      <c r="BN6" s="254"/>
      <c r="BO6" s="254"/>
      <c r="BP6" s="254"/>
      <c r="BQ6" s="790"/>
      <c r="BR6" s="791"/>
      <c r="BS6" s="791"/>
      <c r="BT6" s="791"/>
      <c r="BU6" s="791"/>
      <c r="BV6" s="791"/>
      <c r="BW6" s="791"/>
      <c r="BX6" s="791"/>
      <c r="BY6" s="791"/>
      <c r="BZ6" s="791"/>
      <c r="CA6" s="791"/>
      <c r="CB6" s="791"/>
      <c r="CC6" s="791"/>
      <c r="CD6" s="791"/>
      <c r="CE6" s="791"/>
      <c r="CF6" s="791"/>
      <c r="CG6" s="792"/>
      <c r="CH6" s="796"/>
      <c r="CI6" s="797"/>
      <c r="CJ6" s="797"/>
      <c r="CK6" s="797"/>
      <c r="CL6" s="798"/>
      <c r="CM6" s="796"/>
      <c r="CN6" s="797"/>
      <c r="CO6" s="797"/>
      <c r="CP6" s="797"/>
      <c r="CQ6" s="798"/>
      <c r="CR6" s="796"/>
      <c r="CS6" s="797"/>
      <c r="CT6" s="797"/>
      <c r="CU6" s="797"/>
      <c r="CV6" s="798"/>
      <c r="CW6" s="796"/>
      <c r="CX6" s="797"/>
      <c r="CY6" s="797"/>
      <c r="CZ6" s="797"/>
      <c r="DA6" s="798"/>
      <c r="DB6" s="796"/>
      <c r="DC6" s="797"/>
      <c r="DD6" s="797"/>
      <c r="DE6" s="797"/>
      <c r="DF6" s="798"/>
      <c r="DG6" s="820"/>
      <c r="DH6" s="821"/>
      <c r="DI6" s="821"/>
      <c r="DJ6" s="821"/>
      <c r="DK6" s="822"/>
      <c r="DL6" s="820"/>
      <c r="DM6" s="821"/>
      <c r="DN6" s="821"/>
      <c r="DO6" s="821"/>
      <c r="DP6" s="822"/>
      <c r="DQ6" s="796"/>
      <c r="DR6" s="797"/>
      <c r="DS6" s="797"/>
      <c r="DT6" s="797"/>
      <c r="DU6" s="798"/>
      <c r="DV6" s="796"/>
      <c r="DW6" s="797"/>
      <c r="DX6" s="797"/>
      <c r="DY6" s="797"/>
      <c r="DZ6" s="806"/>
      <c r="EA6" s="255"/>
    </row>
    <row r="7" spans="1:131" s="256" customFormat="1" ht="26.25" customHeight="1" thickTop="1">
      <c r="A7" s="259">
        <v>1</v>
      </c>
      <c r="B7" s="838" t="s">
        <v>391</v>
      </c>
      <c r="C7" s="839"/>
      <c r="D7" s="839"/>
      <c r="E7" s="839"/>
      <c r="F7" s="839"/>
      <c r="G7" s="839"/>
      <c r="H7" s="839"/>
      <c r="I7" s="839"/>
      <c r="J7" s="839"/>
      <c r="K7" s="839"/>
      <c r="L7" s="839"/>
      <c r="M7" s="839"/>
      <c r="N7" s="839"/>
      <c r="O7" s="839"/>
      <c r="P7" s="840"/>
      <c r="Q7" s="841">
        <v>14895</v>
      </c>
      <c r="R7" s="842"/>
      <c r="S7" s="842"/>
      <c r="T7" s="842"/>
      <c r="U7" s="842"/>
      <c r="V7" s="842">
        <v>14336</v>
      </c>
      <c r="W7" s="842"/>
      <c r="X7" s="842"/>
      <c r="Y7" s="842"/>
      <c r="Z7" s="842"/>
      <c r="AA7" s="842">
        <v>558</v>
      </c>
      <c r="AB7" s="842"/>
      <c r="AC7" s="842"/>
      <c r="AD7" s="842"/>
      <c r="AE7" s="843"/>
      <c r="AF7" s="844">
        <v>420</v>
      </c>
      <c r="AG7" s="845"/>
      <c r="AH7" s="845"/>
      <c r="AI7" s="845"/>
      <c r="AJ7" s="846"/>
      <c r="AK7" s="813" t="s">
        <v>595</v>
      </c>
      <c r="AL7" s="814"/>
      <c r="AM7" s="814"/>
      <c r="AN7" s="814"/>
      <c r="AO7" s="814"/>
      <c r="AP7" s="814">
        <v>4529</v>
      </c>
      <c r="AQ7" s="814"/>
      <c r="AR7" s="814"/>
      <c r="AS7" s="814"/>
      <c r="AT7" s="814"/>
      <c r="AU7" s="815"/>
      <c r="AV7" s="815"/>
      <c r="AW7" s="815"/>
      <c r="AX7" s="815"/>
      <c r="AY7" s="816"/>
      <c r="AZ7" s="253"/>
      <c r="BA7" s="253"/>
      <c r="BB7" s="253"/>
      <c r="BC7" s="253"/>
      <c r="BD7" s="253"/>
      <c r="BE7" s="254"/>
      <c r="BF7" s="254"/>
      <c r="BG7" s="254"/>
      <c r="BH7" s="254"/>
      <c r="BI7" s="254"/>
      <c r="BJ7" s="254"/>
      <c r="BK7" s="254"/>
      <c r="BL7" s="254"/>
      <c r="BM7" s="254"/>
      <c r="BN7" s="254"/>
      <c r="BO7" s="254"/>
      <c r="BP7" s="254"/>
      <c r="BQ7" s="260">
        <v>1</v>
      </c>
      <c r="BR7" s="261"/>
      <c r="BS7" s="847"/>
      <c r="BT7" s="848"/>
      <c r="BU7" s="848"/>
      <c r="BV7" s="848"/>
      <c r="BW7" s="848"/>
      <c r="BX7" s="848"/>
      <c r="BY7" s="848"/>
      <c r="BZ7" s="848"/>
      <c r="CA7" s="848"/>
      <c r="CB7" s="848"/>
      <c r="CC7" s="848"/>
      <c r="CD7" s="848"/>
      <c r="CE7" s="848"/>
      <c r="CF7" s="848"/>
      <c r="CG7" s="849"/>
      <c r="CH7" s="810"/>
      <c r="CI7" s="811"/>
      <c r="CJ7" s="811"/>
      <c r="CK7" s="811"/>
      <c r="CL7" s="812"/>
      <c r="CM7" s="810"/>
      <c r="CN7" s="811"/>
      <c r="CO7" s="811"/>
      <c r="CP7" s="811"/>
      <c r="CQ7" s="812"/>
      <c r="CR7" s="810"/>
      <c r="CS7" s="811"/>
      <c r="CT7" s="811"/>
      <c r="CU7" s="811"/>
      <c r="CV7" s="812"/>
      <c r="CW7" s="810"/>
      <c r="CX7" s="811"/>
      <c r="CY7" s="811"/>
      <c r="CZ7" s="811"/>
      <c r="DA7" s="812"/>
      <c r="DB7" s="810"/>
      <c r="DC7" s="811"/>
      <c r="DD7" s="811"/>
      <c r="DE7" s="811"/>
      <c r="DF7" s="812"/>
      <c r="DG7" s="810"/>
      <c r="DH7" s="811"/>
      <c r="DI7" s="811"/>
      <c r="DJ7" s="811"/>
      <c r="DK7" s="812"/>
      <c r="DL7" s="810"/>
      <c r="DM7" s="811"/>
      <c r="DN7" s="811"/>
      <c r="DO7" s="811"/>
      <c r="DP7" s="812"/>
      <c r="DQ7" s="810"/>
      <c r="DR7" s="811"/>
      <c r="DS7" s="811"/>
      <c r="DT7" s="811"/>
      <c r="DU7" s="812"/>
      <c r="DV7" s="807"/>
      <c r="DW7" s="808"/>
      <c r="DX7" s="808"/>
      <c r="DY7" s="808"/>
      <c r="DZ7" s="809"/>
      <c r="EA7" s="255"/>
    </row>
    <row r="8" spans="1:131" s="256" customFormat="1" ht="26.25" customHeight="1">
      <c r="A8" s="262">
        <v>2</v>
      </c>
      <c r="B8" s="775" t="s">
        <v>392</v>
      </c>
      <c r="C8" s="776"/>
      <c r="D8" s="776"/>
      <c r="E8" s="776"/>
      <c r="F8" s="776"/>
      <c r="G8" s="776"/>
      <c r="H8" s="776"/>
      <c r="I8" s="776"/>
      <c r="J8" s="776"/>
      <c r="K8" s="776"/>
      <c r="L8" s="776"/>
      <c r="M8" s="776"/>
      <c r="N8" s="776"/>
      <c r="O8" s="776"/>
      <c r="P8" s="777"/>
      <c r="Q8" s="826">
        <v>100</v>
      </c>
      <c r="R8" s="782"/>
      <c r="S8" s="782"/>
      <c r="T8" s="782"/>
      <c r="U8" s="827"/>
      <c r="V8" s="780">
        <v>89</v>
      </c>
      <c r="W8" s="782"/>
      <c r="X8" s="782"/>
      <c r="Y8" s="782"/>
      <c r="Z8" s="827"/>
      <c r="AA8" s="780">
        <v>10</v>
      </c>
      <c r="AB8" s="782"/>
      <c r="AC8" s="782"/>
      <c r="AD8" s="782"/>
      <c r="AE8" s="783"/>
      <c r="AF8" s="781">
        <v>10</v>
      </c>
      <c r="AG8" s="782"/>
      <c r="AH8" s="782"/>
      <c r="AI8" s="782"/>
      <c r="AJ8" s="783"/>
      <c r="AK8" s="836">
        <v>23</v>
      </c>
      <c r="AL8" s="837"/>
      <c r="AM8" s="837"/>
      <c r="AN8" s="837"/>
      <c r="AO8" s="837"/>
      <c r="AP8" s="837" t="s">
        <v>595</v>
      </c>
      <c r="AQ8" s="837"/>
      <c r="AR8" s="837"/>
      <c r="AS8" s="837"/>
      <c r="AT8" s="837"/>
      <c r="AU8" s="828"/>
      <c r="AV8" s="828"/>
      <c r="AW8" s="828"/>
      <c r="AX8" s="828"/>
      <c r="AY8" s="829"/>
      <c r="AZ8" s="253"/>
      <c r="BA8" s="253"/>
      <c r="BB8" s="253"/>
      <c r="BC8" s="253"/>
      <c r="BD8" s="253"/>
      <c r="BE8" s="254"/>
      <c r="BF8" s="254"/>
      <c r="BG8" s="254"/>
      <c r="BH8" s="254"/>
      <c r="BI8" s="254"/>
      <c r="BJ8" s="254"/>
      <c r="BK8" s="254"/>
      <c r="BL8" s="254"/>
      <c r="BM8" s="254"/>
      <c r="BN8" s="254"/>
      <c r="BO8" s="254"/>
      <c r="BP8" s="254"/>
      <c r="BQ8" s="263">
        <v>2</v>
      </c>
      <c r="BR8" s="264"/>
      <c r="BS8" s="830"/>
      <c r="BT8" s="831"/>
      <c r="BU8" s="831"/>
      <c r="BV8" s="831"/>
      <c r="BW8" s="831"/>
      <c r="BX8" s="831"/>
      <c r="BY8" s="831"/>
      <c r="BZ8" s="831"/>
      <c r="CA8" s="831"/>
      <c r="CB8" s="831"/>
      <c r="CC8" s="831"/>
      <c r="CD8" s="831"/>
      <c r="CE8" s="831"/>
      <c r="CF8" s="831"/>
      <c r="CG8" s="832"/>
      <c r="CH8" s="833"/>
      <c r="CI8" s="834"/>
      <c r="CJ8" s="834"/>
      <c r="CK8" s="834"/>
      <c r="CL8" s="835"/>
      <c r="CM8" s="833"/>
      <c r="CN8" s="834"/>
      <c r="CO8" s="834"/>
      <c r="CP8" s="834"/>
      <c r="CQ8" s="835"/>
      <c r="CR8" s="833"/>
      <c r="CS8" s="834"/>
      <c r="CT8" s="834"/>
      <c r="CU8" s="834"/>
      <c r="CV8" s="835"/>
      <c r="CW8" s="833"/>
      <c r="CX8" s="834"/>
      <c r="CY8" s="834"/>
      <c r="CZ8" s="834"/>
      <c r="DA8" s="835"/>
      <c r="DB8" s="833"/>
      <c r="DC8" s="834"/>
      <c r="DD8" s="834"/>
      <c r="DE8" s="834"/>
      <c r="DF8" s="835"/>
      <c r="DG8" s="833"/>
      <c r="DH8" s="834"/>
      <c r="DI8" s="834"/>
      <c r="DJ8" s="834"/>
      <c r="DK8" s="835"/>
      <c r="DL8" s="833"/>
      <c r="DM8" s="834"/>
      <c r="DN8" s="834"/>
      <c r="DO8" s="834"/>
      <c r="DP8" s="835"/>
      <c r="DQ8" s="833"/>
      <c r="DR8" s="834"/>
      <c r="DS8" s="834"/>
      <c r="DT8" s="834"/>
      <c r="DU8" s="835"/>
      <c r="DV8" s="823"/>
      <c r="DW8" s="824"/>
      <c r="DX8" s="824"/>
      <c r="DY8" s="824"/>
      <c r="DZ8" s="825"/>
      <c r="EA8" s="255"/>
    </row>
    <row r="9" spans="1:131" s="256" customFormat="1" ht="26.25" customHeight="1">
      <c r="A9" s="262">
        <v>3</v>
      </c>
      <c r="B9" s="775" t="s">
        <v>393</v>
      </c>
      <c r="C9" s="776"/>
      <c r="D9" s="776"/>
      <c r="E9" s="776"/>
      <c r="F9" s="776"/>
      <c r="G9" s="776"/>
      <c r="H9" s="776"/>
      <c r="I9" s="776"/>
      <c r="J9" s="776"/>
      <c r="K9" s="776"/>
      <c r="L9" s="776"/>
      <c r="M9" s="776"/>
      <c r="N9" s="776"/>
      <c r="O9" s="776"/>
      <c r="P9" s="777"/>
      <c r="Q9" s="826">
        <v>5</v>
      </c>
      <c r="R9" s="782"/>
      <c r="S9" s="782"/>
      <c r="T9" s="782"/>
      <c r="U9" s="827"/>
      <c r="V9" s="780">
        <v>5</v>
      </c>
      <c r="W9" s="782"/>
      <c r="X9" s="782"/>
      <c r="Y9" s="782"/>
      <c r="Z9" s="827"/>
      <c r="AA9" s="780" t="s">
        <v>595</v>
      </c>
      <c r="AB9" s="782"/>
      <c r="AC9" s="782"/>
      <c r="AD9" s="782"/>
      <c r="AE9" s="783"/>
      <c r="AF9" s="781" t="s">
        <v>394</v>
      </c>
      <c r="AG9" s="782"/>
      <c r="AH9" s="782"/>
      <c r="AI9" s="782"/>
      <c r="AJ9" s="783"/>
      <c r="AK9" s="836" t="s">
        <v>595</v>
      </c>
      <c r="AL9" s="837"/>
      <c r="AM9" s="837"/>
      <c r="AN9" s="837"/>
      <c r="AO9" s="837"/>
      <c r="AP9" s="837" t="s">
        <v>595</v>
      </c>
      <c r="AQ9" s="837"/>
      <c r="AR9" s="837"/>
      <c r="AS9" s="837"/>
      <c r="AT9" s="837"/>
      <c r="AU9" s="828"/>
      <c r="AV9" s="828"/>
      <c r="AW9" s="828"/>
      <c r="AX9" s="828"/>
      <c r="AY9" s="829"/>
      <c r="AZ9" s="253"/>
      <c r="BA9" s="253"/>
      <c r="BB9" s="253"/>
      <c r="BC9" s="253"/>
      <c r="BD9" s="253"/>
      <c r="BE9" s="254"/>
      <c r="BF9" s="254"/>
      <c r="BG9" s="254"/>
      <c r="BH9" s="254"/>
      <c r="BI9" s="254"/>
      <c r="BJ9" s="254"/>
      <c r="BK9" s="254"/>
      <c r="BL9" s="254"/>
      <c r="BM9" s="254"/>
      <c r="BN9" s="254"/>
      <c r="BO9" s="254"/>
      <c r="BP9" s="254"/>
      <c r="BQ9" s="263">
        <v>3</v>
      </c>
      <c r="BR9" s="264"/>
      <c r="BS9" s="830"/>
      <c r="BT9" s="831"/>
      <c r="BU9" s="831"/>
      <c r="BV9" s="831"/>
      <c r="BW9" s="831"/>
      <c r="BX9" s="831"/>
      <c r="BY9" s="831"/>
      <c r="BZ9" s="831"/>
      <c r="CA9" s="831"/>
      <c r="CB9" s="831"/>
      <c r="CC9" s="831"/>
      <c r="CD9" s="831"/>
      <c r="CE9" s="831"/>
      <c r="CF9" s="831"/>
      <c r="CG9" s="832"/>
      <c r="CH9" s="833"/>
      <c r="CI9" s="834"/>
      <c r="CJ9" s="834"/>
      <c r="CK9" s="834"/>
      <c r="CL9" s="835"/>
      <c r="CM9" s="833"/>
      <c r="CN9" s="834"/>
      <c r="CO9" s="834"/>
      <c r="CP9" s="834"/>
      <c r="CQ9" s="835"/>
      <c r="CR9" s="833"/>
      <c r="CS9" s="834"/>
      <c r="CT9" s="834"/>
      <c r="CU9" s="834"/>
      <c r="CV9" s="835"/>
      <c r="CW9" s="833"/>
      <c r="CX9" s="834"/>
      <c r="CY9" s="834"/>
      <c r="CZ9" s="834"/>
      <c r="DA9" s="835"/>
      <c r="DB9" s="833"/>
      <c r="DC9" s="834"/>
      <c r="DD9" s="834"/>
      <c r="DE9" s="834"/>
      <c r="DF9" s="835"/>
      <c r="DG9" s="833"/>
      <c r="DH9" s="834"/>
      <c r="DI9" s="834"/>
      <c r="DJ9" s="834"/>
      <c r="DK9" s="835"/>
      <c r="DL9" s="833"/>
      <c r="DM9" s="834"/>
      <c r="DN9" s="834"/>
      <c r="DO9" s="834"/>
      <c r="DP9" s="835"/>
      <c r="DQ9" s="833"/>
      <c r="DR9" s="834"/>
      <c r="DS9" s="834"/>
      <c r="DT9" s="834"/>
      <c r="DU9" s="835"/>
      <c r="DV9" s="823"/>
      <c r="DW9" s="824"/>
      <c r="DX9" s="824"/>
      <c r="DY9" s="824"/>
      <c r="DZ9" s="825"/>
      <c r="EA9" s="255"/>
    </row>
    <row r="10" spans="1:131" s="256" customFormat="1" ht="26.25" customHeight="1">
      <c r="A10" s="262">
        <v>4</v>
      </c>
      <c r="B10" s="775" t="s">
        <v>395</v>
      </c>
      <c r="C10" s="776"/>
      <c r="D10" s="776"/>
      <c r="E10" s="776"/>
      <c r="F10" s="776"/>
      <c r="G10" s="776"/>
      <c r="H10" s="776"/>
      <c r="I10" s="776"/>
      <c r="J10" s="776"/>
      <c r="K10" s="776"/>
      <c r="L10" s="776"/>
      <c r="M10" s="776"/>
      <c r="N10" s="776"/>
      <c r="O10" s="776"/>
      <c r="P10" s="777"/>
      <c r="Q10" s="826">
        <v>45</v>
      </c>
      <c r="R10" s="782"/>
      <c r="S10" s="782"/>
      <c r="T10" s="782"/>
      <c r="U10" s="827"/>
      <c r="V10" s="780">
        <v>34</v>
      </c>
      <c r="W10" s="782"/>
      <c r="X10" s="782"/>
      <c r="Y10" s="782"/>
      <c r="Z10" s="827"/>
      <c r="AA10" s="780">
        <v>11</v>
      </c>
      <c r="AB10" s="782"/>
      <c r="AC10" s="782"/>
      <c r="AD10" s="782"/>
      <c r="AE10" s="783"/>
      <c r="AF10" s="781">
        <v>11</v>
      </c>
      <c r="AG10" s="782"/>
      <c r="AH10" s="782"/>
      <c r="AI10" s="782"/>
      <c r="AJ10" s="783"/>
      <c r="AK10" s="836">
        <v>17</v>
      </c>
      <c r="AL10" s="837"/>
      <c r="AM10" s="837"/>
      <c r="AN10" s="837"/>
      <c r="AO10" s="837"/>
      <c r="AP10" s="837" t="s">
        <v>595</v>
      </c>
      <c r="AQ10" s="837"/>
      <c r="AR10" s="837"/>
      <c r="AS10" s="837"/>
      <c r="AT10" s="837"/>
      <c r="AU10" s="828"/>
      <c r="AV10" s="828"/>
      <c r="AW10" s="828"/>
      <c r="AX10" s="828"/>
      <c r="AY10" s="829"/>
      <c r="AZ10" s="253"/>
      <c r="BA10" s="253"/>
      <c r="BB10" s="253"/>
      <c r="BC10" s="253"/>
      <c r="BD10" s="253"/>
      <c r="BE10" s="254"/>
      <c r="BF10" s="254"/>
      <c r="BG10" s="254"/>
      <c r="BH10" s="254"/>
      <c r="BI10" s="254"/>
      <c r="BJ10" s="254"/>
      <c r="BK10" s="254"/>
      <c r="BL10" s="254"/>
      <c r="BM10" s="254"/>
      <c r="BN10" s="254"/>
      <c r="BO10" s="254"/>
      <c r="BP10" s="254"/>
      <c r="BQ10" s="263">
        <v>4</v>
      </c>
      <c r="BR10" s="264"/>
      <c r="BS10" s="830"/>
      <c r="BT10" s="831"/>
      <c r="BU10" s="831"/>
      <c r="BV10" s="831"/>
      <c r="BW10" s="831"/>
      <c r="BX10" s="831"/>
      <c r="BY10" s="831"/>
      <c r="BZ10" s="831"/>
      <c r="CA10" s="831"/>
      <c r="CB10" s="831"/>
      <c r="CC10" s="831"/>
      <c r="CD10" s="831"/>
      <c r="CE10" s="831"/>
      <c r="CF10" s="831"/>
      <c r="CG10" s="832"/>
      <c r="CH10" s="833"/>
      <c r="CI10" s="834"/>
      <c r="CJ10" s="834"/>
      <c r="CK10" s="834"/>
      <c r="CL10" s="835"/>
      <c r="CM10" s="833"/>
      <c r="CN10" s="834"/>
      <c r="CO10" s="834"/>
      <c r="CP10" s="834"/>
      <c r="CQ10" s="835"/>
      <c r="CR10" s="833"/>
      <c r="CS10" s="834"/>
      <c r="CT10" s="834"/>
      <c r="CU10" s="834"/>
      <c r="CV10" s="835"/>
      <c r="CW10" s="833"/>
      <c r="CX10" s="834"/>
      <c r="CY10" s="834"/>
      <c r="CZ10" s="834"/>
      <c r="DA10" s="835"/>
      <c r="DB10" s="833"/>
      <c r="DC10" s="834"/>
      <c r="DD10" s="834"/>
      <c r="DE10" s="834"/>
      <c r="DF10" s="835"/>
      <c r="DG10" s="833"/>
      <c r="DH10" s="834"/>
      <c r="DI10" s="834"/>
      <c r="DJ10" s="834"/>
      <c r="DK10" s="835"/>
      <c r="DL10" s="833"/>
      <c r="DM10" s="834"/>
      <c r="DN10" s="834"/>
      <c r="DO10" s="834"/>
      <c r="DP10" s="835"/>
      <c r="DQ10" s="833"/>
      <c r="DR10" s="834"/>
      <c r="DS10" s="834"/>
      <c r="DT10" s="834"/>
      <c r="DU10" s="835"/>
      <c r="DV10" s="823"/>
      <c r="DW10" s="824"/>
      <c r="DX10" s="824"/>
      <c r="DY10" s="824"/>
      <c r="DZ10" s="825"/>
      <c r="EA10" s="255"/>
    </row>
    <row r="11" spans="1:131" s="256" customFormat="1" ht="26.25" customHeight="1">
      <c r="A11" s="262">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836"/>
      <c r="AL11" s="837"/>
      <c r="AM11" s="837"/>
      <c r="AN11" s="837"/>
      <c r="AO11" s="837"/>
      <c r="AP11" s="837"/>
      <c r="AQ11" s="837"/>
      <c r="AR11" s="837"/>
      <c r="AS11" s="837"/>
      <c r="AT11" s="837"/>
      <c r="AU11" s="828"/>
      <c r="AV11" s="828"/>
      <c r="AW11" s="828"/>
      <c r="AX11" s="828"/>
      <c r="AY11" s="829"/>
      <c r="AZ11" s="253"/>
      <c r="BA11" s="253"/>
      <c r="BB11" s="253"/>
      <c r="BC11" s="253"/>
      <c r="BD11" s="253"/>
      <c r="BE11" s="254"/>
      <c r="BF11" s="254"/>
      <c r="BG11" s="254"/>
      <c r="BH11" s="254"/>
      <c r="BI11" s="254"/>
      <c r="BJ11" s="254"/>
      <c r="BK11" s="254"/>
      <c r="BL11" s="254"/>
      <c r="BM11" s="254"/>
      <c r="BN11" s="254"/>
      <c r="BO11" s="254"/>
      <c r="BP11" s="254"/>
      <c r="BQ11" s="263">
        <v>5</v>
      </c>
      <c r="BR11" s="264"/>
      <c r="BS11" s="830"/>
      <c r="BT11" s="831"/>
      <c r="BU11" s="831"/>
      <c r="BV11" s="831"/>
      <c r="BW11" s="831"/>
      <c r="BX11" s="831"/>
      <c r="BY11" s="831"/>
      <c r="BZ11" s="831"/>
      <c r="CA11" s="831"/>
      <c r="CB11" s="831"/>
      <c r="CC11" s="831"/>
      <c r="CD11" s="831"/>
      <c r="CE11" s="831"/>
      <c r="CF11" s="831"/>
      <c r="CG11" s="832"/>
      <c r="CH11" s="833"/>
      <c r="CI11" s="834"/>
      <c r="CJ11" s="834"/>
      <c r="CK11" s="834"/>
      <c r="CL11" s="835"/>
      <c r="CM11" s="833"/>
      <c r="CN11" s="834"/>
      <c r="CO11" s="834"/>
      <c r="CP11" s="834"/>
      <c r="CQ11" s="835"/>
      <c r="CR11" s="833"/>
      <c r="CS11" s="834"/>
      <c r="CT11" s="834"/>
      <c r="CU11" s="834"/>
      <c r="CV11" s="835"/>
      <c r="CW11" s="833"/>
      <c r="CX11" s="834"/>
      <c r="CY11" s="834"/>
      <c r="CZ11" s="834"/>
      <c r="DA11" s="835"/>
      <c r="DB11" s="833"/>
      <c r="DC11" s="834"/>
      <c r="DD11" s="834"/>
      <c r="DE11" s="834"/>
      <c r="DF11" s="835"/>
      <c r="DG11" s="833"/>
      <c r="DH11" s="834"/>
      <c r="DI11" s="834"/>
      <c r="DJ11" s="834"/>
      <c r="DK11" s="835"/>
      <c r="DL11" s="833"/>
      <c r="DM11" s="834"/>
      <c r="DN11" s="834"/>
      <c r="DO11" s="834"/>
      <c r="DP11" s="835"/>
      <c r="DQ11" s="833"/>
      <c r="DR11" s="834"/>
      <c r="DS11" s="834"/>
      <c r="DT11" s="834"/>
      <c r="DU11" s="835"/>
      <c r="DV11" s="823"/>
      <c r="DW11" s="824"/>
      <c r="DX11" s="824"/>
      <c r="DY11" s="824"/>
      <c r="DZ11" s="825"/>
      <c r="EA11" s="255"/>
    </row>
    <row r="12" spans="1:131" s="256" customFormat="1" ht="26.25" customHeight="1">
      <c r="A12" s="262">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836"/>
      <c r="AL12" s="837"/>
      <c r="AM12" s="837"/>
      <c r="AN12" s="837"/>
      <c r="AO12" s="837"/>
      <c r="AP12" s="837"/>
      <c r="AQ12" s="837"/>
      <c r="AR12" s="837"/>
      <c r="AS12" s="837"/>
      <c r="AT12" s="837"/>
      <c r="AU12" s="828"/>
      <c r="AV12" s="828"/>
      <c r="AW12" s="828"/>
      <c r="AX12" s="828"/>
      <c r="AY12" s="829"/>
      <c r="AZ12" s="253"/>
      <c r="BA12" s="253"/>
      <c r="BB12" s="253"/>
      <c r="BC12" s="253"/>
      <c r="BD12" s="253"/>
      <c r="BE12" s="254"/>
      <c r="BF12" s="254"/>
      <c r="BG12" s="254"/>
      <c r="BH12" s="254"/>
      <c r="BI12" s="254"/>
      <c r="BJ12" s="254"/>
      <c r="BK12" s="254"/>
      <c r="BL12" s="254"/>
      <c r="BM12" s="254"/>
      <c r="BN12" s="254"/>
      <c r="BO12" s="254"/>
      <c r="BP12" s="254"/>
      <c r="BQ12" s="263">
        <v>6</v>
      </c>
      <c r="BR12" s="264"/>
      <c r="BS12" s="830"/>
      <c r="BT12" s="831"/>
      <c r="BU12" s="831"/>
      <c r="BV12" s="831"/>
      <c r="BW12" s="831"/>
      <c r="BX12" s="831"/>
      <c r="BY12" s="831"/>
      <c r="BZ12" s="831"/>
      <c r="CA12" s="831"/>
      <c r="CB12" s="831"/>
      <c r="CC12" s="831"/>
      <c r="CD12" s="831"/>
      <c r="CE12" s="831"/>
      <c r="CF12" s="831"/>
      <c r="CG12" s="832"/>
      <c r="CH12" s="833"/>
      <c r="CI12" s="834"/>
      <c r="CJ12" s="834"/>
      <c r="CK12" s="834"/>
      <c r="CL12" s="835"/>
      <c r="CM12" s="833"/>
      <c r="CN12" s="834"/>
      <c r="CO12" s="834"/>
      <c r="CP12" s="834"/>
      <c r="CQ12" s="835"/>
      <c r="CR12" s="833"/>
      <c r="CS12" s="834"/>
      <c r="CT12" s="834"/>
      <c r="CU12" s="834"/>
      <c r="CV12" s="835"/>
      <c r="CW12" s="833"/>
      <c r="CX12" s="834"/>
      <c r="CY12" s="834"/>
      <c r="CZ12" s="834"/>
      <c r="DA12" s="835"/>
      <c r="DB12" s="833"/>
      <c r="DC12" s="834"/>
      <c r="DD12" s="834"/>
      <c r="DE12" s="834"/>
      <c r="DF12" s="835"/>
      <c r="DG12" s="833"/>
      <c r="DH12" s="834"/>
      <c r="DI12" s="834"/>
      <c r="DJ12" s="834"/>
      <c r="DK12" s="835"/>
      <c r="DL12" s="833"/>
      <c r="DM12" s="834"/>
      <c r="DN12" s="834"/>
      <c r="DO12" s="834"/>
      <c r="DP12" s="835"/>
      <c r="DQ12" s="833"/>
      <c r="DR12" s="834"/>
      <c r="DS12" s="834"/>
      <c r="DT12" s="834"/>
      <c r="DU12" s="835"/>
      <c r="DV12" s="823"/>
      <c r="DW12" s="824"/>
      <c r="DX12" s="824"/>
      <c r="DY12" s="824"/>
      <c r="DZ12" s="825"/>
      <c r="EA12" s="255"/>
    </row>
    <row r="13" spans="1:131" s="256" customFormat="1" ht="26.25" customHeight="1">
      <c r="A13" s="262">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836"/>
      <c r="AL13" s="837"/>
      <c r="AM13" s="837"/>
      <c r="AN13" s="837"/>
      <c r="AO13" s="837"/>
      <c r="AP13" s="837"/>
      <c r="AQ13" s="837"/>
      <c r="AR13" s="837"/>
      <c r="AS13" s="837"/>
      <c r="AT13" s="837"/>
      <c r="AU13" s="828"/>
      <c r="AV13" s="828"/>
      <c r="AW13" s="828"/>
      <c r="AX13" s="828"/>
      <c r="AY13" s="829"/>
      <c r="AZ13" s="253"/>
      <c r="BA13" s="253"/>
      <c r="BB13" s="253"/>
      <c r="BC13" s="253"/>
      <c r="BD13" s="253"/>
      <c r="BE13" s="254"/>
      <c r="BF13" s="254"/>
      <c r="BG13" s="254"/>
      <c r="BH13" s="254"/>
      <c r="BI13" s="254"/>
      <c r="BJ13" s="254"/>
      <c r="BK13" s="254"/>
      <c r="BL13" s="254"/>
      <c r="BM13" s="254"/>
      <c r="BN13" s="254"/>
      <c r="BO13" s="254"/>
      <c r="BP13" s="254"/>
      <c r="BQ13" s="263">
        <v>7</v>
      </c>
      <c r="BR13" s="264"/>
      <c r="BS13" s="830"/>
      <c r="BT13" s="831"/>
      <c r="BU13" s="831"/>
      <c r="BV13" s="831"/>
      <c r="BW13" s="831"/>
      <c r="BX13" s="831"/>
      <c r="BY13" s="831"/>
      <c r="BZ13" s="831"/>
      <c r="CA13" s="831"/>
      <c r="CB13" s="831"/>
      <c r="CC13" s="831"/>
      <c r="CD13" s="831"/>
      <c r="CE13" s="831"/>
      <c r="CF13" s="831"/>
      <c r="CG13" s="832"/>
      <c r="CH13" s="833"/>
      <c r="CI13" s="834"/>
      <c r="CJ13" s="834"/>
      <c r="CK13" s="834"/>
      <c r="CL13" s="835"/>
      <c r="CM13" s="833"/>
      <c r="CN13" s="834"/>
      <c r="CO13" s="834"/>
      <c r="CP13" s="834"/>
      <c r="CQ13" s="835"/>
      <c r="CR13" s="833"/>
      <c r="CS13" s="834"/>
      <c r="CT13" s="834"/>
      <c r="CU13" s="834"/>
      <c r="CV13" s="835"/>
      <c r="CW13" s="833"/>
      <c r="CX13" s="834"/>
      <c r="CY13" s="834"/>
      <c r="CZ13" s="834"/>
      <c r="DA13" s="835"/>
      <c r="DB13" s="833"/>
      <c r="DC13" s="834"/>
      <c r="DD13" s="834"/>
      <c r="DE13" s="834"/>
      <c r="DF13" s="835"/>
      <c r="DG13" s="833"/>
      <c r="DH13" s="834"/>
      <c r="DI13" s="834"/>
      <c r="DJ13" s="834"/>
      <c r="DK13" s="835"/>
      <c r="DL13" s="833"/>
      <c r="DM13" s="834"/>
      <c r="DN13" s="834"/>
      <c r="DO13" s="834"/>
      <c r="DP13" s="835"/>
      <c r="DQ13" s="833"/>
      <c r="DR13" s="834"/>
      <c r="DS13" s="834"/>
      <c r="DT13" s="834"/>
      <c r="DU13" s="835"/>
      <c r="DV13" s="823"/>
      <c r="DW13" s="824"/>
      <c r="DX13" s="824"/>
      <c r="DY13" s="824"/>
      <c r="DZ13" s="825"/>
      <c r="EA13" s="255"/>
    </row>
    <row r="14" spans="1:131" s="256" customFormat="1" ht="26.25" customHeight="1">
      <c r="A14" s="262">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836"/>
      <c r="AL14" s="837"/>
      <c r="AM14" s="837"/>
      <c r="AN14" s="837"/>
      <c r="AO14" s="837"/>
      <c r="AP14" s="837"/>
      <c r="AQ14" s="837"/>
      <c r="AR14" s="837"/>
      <c r="AS14" s="837"/>
      <c r="AT14" s="837"/>
      <c r="AU14" s="828"/>
      <c r="AV14" s="828"/>
      <c r="AW14" s="828"/>
      <c r="AX14" s="828"/>
      <c r="AY14" s="829"/>
      <c r="AZ14" s="253"/>
      <c r="BA14" s="253"/>
      <c r="BB14" s="253"/>
      <c r="BC14" s="253"/>
      <c r="BD14" s="253"/>
      <c r="BE14" s="254"/>
      <c r="BF14" s="254"/>
      <c r="BG14" s="254"/>
      <c r="BH14" s="254"/>
      <c r="BI14" s="254"/>
      <c r="BJ14" s="254"/>
      <c r="BK14" s="254"/>
      <c r="BL14" s="254"/>
      <c r="BM14" s="254"/>
      <c r="BN14" s="254"/>
      <c r="BO14" s="254"/>
      <c r="BP14" s="254"/>
      <c r="BQ14" s="263">
        <v>8</v>
      </c>
      <c r="BR14" s="264"/>
      <c r="BS14" s="830"/>
      <c r="BT14" s="831"/>
      <c r="BU14" s="831"/>
      <c r="BV14" s="831"/>
      <c r="BW14" s="831"/>
      <c r="BX14" s="831"/>
      <c r="BY14" s="831"/>
      <c r="BZ14" s="831"/>
      <c r="CA14" s="831"/>
      <c r="CB14" s="831"/>
      <c r="CC14" s="831"/>
      <c r="CD14" s="831"/>
      <c r="CE14" s="831"/>
      <c r="CF14" s="831"/>
      <c r="CG14" s="832"/>
      <c r="CH14" s="833"/>
      <c r="CI14" s="834"/>
      <c r="CJ14" s="834"/>
      <c r="CK14" s="834"/>
      <c r="CL14" s="835"/>
      <c r="CM14" s="833"/>
      <c r="CN14" s="834"/>
      <c r="CO14" s="834"/>
      <c r="CP14" s="834"/>
      <c r="CQ14" s="835"/>
      <c r="CR14" s="833"/>
      <c r="CS14" s="834"/>
      <c r="CT14" s="834"/>
      <c r="CU14" s="834"/>
      <c r="CV14" s="835"/>
      <c r="CW14" s="833"/>
      <c r="CX14" s="834"/>
      <c r="CY14" s="834"/>
      <c r="CZ14" s="834"/>
      <c r="DA14" s="835"/>
      <c r="DB14" s="833"/>
      <c r="DC14" s="834"/>
      <c r="DD14" s="834"/>
      <c r="DE14" s="834"/>
      <c r="DF14" s="835"/>
      <c r="DG14" s="833"/>
      <c r="DH14" s="834"/>
      <c r="DI14" s="834"/>
      <c r="DJ14" s="834"/>
      <c r="DK14" s="835"/>
      <c r="DL14" s="833"/>
      <c r="DM14" s="834"/>
      <c r="DN14" s="834"/>
      <c r="DO14" s="834"/>
      <c r="DP14" s="835"/>
      <c r="DQ14" s="833"/>
      <c r="DR14" s="834"/>
      <c r="DS14" s="834"/>
      <c r="DT14" s="834"/>
      <c r="DU14" s="835"/>
      <c r="DV14" s="823"/>
      <c r="DW14" s="824"/>
      <c r="DX14" s="824"/>
      <c r="DY14" s="824"/>
      <c r="DZ14" s="825"/>
      <c r="EA14" s="255"/>
    </row>
    <row r="15" spans="1:131" s="256" customFormat="1" ht="26.25" customHeight="1">
      <c r="A15" s="262">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836"/>
      <c r="AL15" s="837"/>
      <c r="AM15" s="837"/>
      <c r="AN15" s="837"/>
      <c r="AO15" s="837"/>
      <c r="AP15" s="837"/>
      <c r="AQ15" s="837"/>
      <c r="AR15" s="837"/>
      <c r="AS15" s="837"/>
      <c r="AT15" s="837"/>
      <c r="AU15" s="828"/>
      <c r="AV15" s="828"/>
      <c r="AW15" s="828"/>
      <c r="AX15" s="828"/>
      <c r="AY15" s="829"/>
      <c r="AZ15" s="253"/>
      <c r="BA15" s="253"/>
      <c r="BB15" s="253"/>
      <c r="BC15" s="253"/>
      <c r="BD15" s="253"/>
      <c r="BE15" s="254"/>
      <c r="BF15" s="254"/>
      <c r="BG15" s="254"/>
      <c r="BH15" s="254"/>
      <c r="BI15" s="254"/>
      <c r="BJ15" s="254"/>
      <c r="BK15" s="254"/>
      <c r="BL15" s="254"/>
      <c r="BM15" s="254"/>
      <c r="BN15" s="254"/>
      <c r="BO15" s="254"/>
      <c r="BP15" s="254"/>
      <c r="BQ15" s="263">
        <v>9</v>
      </c>
      <c r="BR15" s="264"/>
      <c r="BS15" s="830"/>
      <c r="BT15" s="831"/>
      <c r="BU15" s="831"/>
      <c r="BV15" s="831"/>
      <c r="BW15" s="831"/>
      <c r="BX15" s="831"/>
      <c r="BY15" s="831"/>
      <c r="BZ15" s="831"/>
      <c r="CA15" s="831"/>
      <c r="CB15" s="831"/>
      <c r="CC15" s="831"/>
      <c r="CD15" s="831"/>
      <c r="CE15" s="831"/>
      <c r="CF15" s="831"/>
      <c r="CG15" s="832"/>
      <c r="CH15" s="833"/>
      <c r="CI15" s="834"/>
      <c r="CJ15" s="834"/>
      <c r="CK15" s="834"/>
      <c r="CL15" s="835"/>
      <c r="CM15" s="833"/>
      <c r="CN15" s="834"/>
      <c r="CO15" s="834"/>
      <c r="CP15" s="834"/>
      <c r="CQ15" s="835"/>
      <c r="CR15" s="833"/>
      <c r="CS15" s="834"/>
      <c r="CT15" s="834"/>
      <c r="CU15" s="834"/>
      <c r="CV15" s="835"/>
      <c r="CW15" s="833"/>
      <c r="CX15" s="834"/>
      <c r="CY15" s="834"/>
      <c r="CZ15" s="834"/>
      <c r="DA15" s="835"/>
      <c r="DB15" s="833"/>
      <c r="DC15" s="834"/>
      <c r="DD15" s="834"/>
      <c r="DE15" s="834"/>
      <c r="DF15" s="835"/>
      <c r="DG15" s="833"/>
      <c r="DH15" s="834"/>
      <c r="DI15" s="834"/>
      <c r="DJ15" s="834"/>
      <c r="DK15" s="835"/>
      <c r="DL15" s="833"/>
      <c r="DM15" s="834"/>
      <c r="DN15" s="834"/>
      <c r="DO15" s="834"/>
      <c r="DP15" s="835"/>
      <c r="DQ15" s="833"/>
      <c r="DR15" s="834"/>
      <c r="DS15" s="834"/>
      <c r="DT15" s="834"/>
      <c r="DU15" s="835"/>
      <c r="DV15" s="823"/>
      <c r="DW15" s="824"/>
      <c r="DX15" s="824"/>
      <c r="DY15" s="824"/>
      <c r="DZ15" s="825"/>
      <c r="EA15" s="255"/>
    </row>
    <row r="16" spans="1:131" s="256" customFormat="1" ht="26.25" customHeight="1">
      <c r="A16" s="262">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836"/>
      <c r="AL16" s="837"/>
      <c r="AM16" s="837"/>
      <c r="AN16" s="837"/>
      <c r="AO16" s="837"/>
      <c r="AP16" s="837"/>
      <c r="AQ16" s="837"/>
      <c r="AR16" s="837"/>
      <c r="AS16" s="837"/>
      <c r="AT16" s="837"/>
      <c r="AU16" s="828"/>
      <c r="AV16" s="828"/>
      <c r="AW16" s="828"/>
      <c r="AX16" s="828"/>
      <c r="AY16" s="829"/>
      <c r="AZ16" s="253"/>
      <c r="BA16" s="253"/>
      <c r="BB16" s="253"/>
      <c r="BC16" s="253"/>
      <c r="BD16" s="253"/>
      <c r="BE16" s="254"/>
      <c r="BF16" s="254"/>
      <c r="BG16" s="254"/>
      <c r="BH16" s="254"/>
      <c r="BI16" s="254"/>
      <c r="BJ16" s="254"/>
      <c r="BK16" s="254"/>
      <c r="BL16" s="254"/>
      <c r="BM16" s="254"/>
      <c r="BN16" s="254"/>
      <c r="BO16" s="254"/>
      <c r="BP16" s="254"/>
      <c r="BQ16" s="263">
        <v>10</v>
      </c>
      <c r="BR16" s="264"/>
      <c r="BS16" s="830"/>
      <c r="BT16" s="831"/>
      <c r="BU16" s="831"/>
      <c r="BV16" s="831"/>
      <c r="BW16" s="831"/>
      <c r="BX16" s="831"/>
      <c r="BY16" s="831"/>
      <c r="BZ16" s="831"/>
      <c r="CA16" s="831"/>
      <c r="CB16" s="831"/>
      <c r="CC16" s="831"/>
      <c r="CD16" s="831"/>
      <c r="CE16" s="831"/>
      <c r="CF16" s="831"/>
      <c r="CG16" s="832"/>
      <c r="CH16" s="833"/>
      <c r="CI16" s="834"/>
      <c r="CJ16" s="834"/>
      <c r="CK16" s="834"/>
      <c r="CL16" s="835"/>
      <c r="CM16" s="833"/>
      <c r="CN16" s="834"/>
      <c r="CO16" s="834"/>
      <c r="CP16" s="834"/>
      <c r="CQ16" s="835"/>
      <c r="CR16" s="833"/>
      <c r="CS16" s="834"/>
      <c r="CT16" s="834"/>
      <c r="CU16" s="834"/>
      <c r="CV16" s="835"/>
      <c r="CW16" s="833"/>
      <c r="CX16" s="834"/>
      <c r="CY16" s="834"/>
      <c r="CZ16" s="834"/>
      <c r="DA16" s="835"/>
      <c r="DB16" s="833"/>
      <c r="DC16" s="834"/>
      <c r="DD16" s="834"/>
      <c r="DE16" s="834"/>
      <c r="DF16" s="835"/>
      <c r="DG16" s="833"/>
      <c r="DH16" s="834"/>
      <c r="DI16" s="834"/>
      <c r="DJ16" s="834"/>
      <c r="DK16" s="835"/>
      <c r="DL16" s="833"/>
      <c r="DM16" s="834"/>
      <c r="DN16" s="834"/>
      <c r="DO16" s="834"/>
      <c r="DP16" s="835"/>
      <c r="DQ16" s="833"/>
      <c r="DR16" s="834"/>
      <c r="DS16" s="834"/>
      <c r="DT16" s="834"/>
      <c r="DU16" s="835"/>
      <c r="DV16" s="823"/>
      <c r="DW16" s="824"/>
      <c r="DX16" s="824"/>
      <c r="DY16" s="824"/>
      <c r="DZ16" s="825"/>
      <c r="EA16" s="255"/>
    </row>
    <row r="17" spans="1:131" s="256" customFormat="1" ht="26.25" customHeight="1">
      <c r="A17" s="262">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836"/>
      <c r="AL17" s="837"/>
      <c r="AM17" s="837"/>
      <c r="AN17" s="837"/>
      <c r="AO17" s="837"/>
      <c r="AP17" s="837"/>
      <c r="AQ17" s="837"/>
      <c r="AR17" s="837"/>
      <c r="AS17" s="837"/>
      <c r="AT17" s="837"/>
      <c r="AU17" s="828"/>
      <c r="AV17" s="828"/>
      <c r="AW17" s="828"/>
      <c r="AX17" s="828"/>
      <c r="AY17" s="829"/>
      <c r="AZ17" s="253"/>
      <c r="BA17" s="253"/>
      <c r="BB17" s="253"/>
      <c r="BC17" s="253"/>
      <c r="BD17" s="253"/>
      <c r="BE17" s="254"/>
      <c r="BF17" s="254"/>
      <c r="BG17" s="254"/>
      <c r="BH17" s="254"/>
      <c r="BI17" s="254"/>
      <c r="BJ17" s="254"/>
      <c r="BK17" s="254"/>
      <c r="BL17" s="254"/>
      <c r="BM17" s="254"/>
      <c r="BN17" s="254"/>
      <c r="BO17" s="254"/>
      <c r="BP17" s="254"/>
      <c r="BQ17" s="263">
        <v>11</v>
      </c>
      <c r="BR17" s="264"/>
      <c r="BS17" s="830"/>
      <c r="BT17" s="831"/>
      <c r="BU17" s="831"/>
      <c r="BV17" s="831"/>
      <c r="BW17" s="831"/>
      <c r="BX17" s="831"/>
      <c r="BY17" s="831"/>
      <c r="BZ17" s="831"/>
      <c r="CA17" s="831"/>
      <c r="CB17" s="831"/>
      <c r="CC17" s="831"/>
      <c r="CD17" s="831"/>
      <c r="CE17" s="831"/>
      <c r="CF17" s="831"/>
      <c r="CG17" s="832"/>
      <c r="CH17" s="833"/>
      <c r="CI17" s="834"/>
      <c r="CJ17" s="834"/>
      <c r="CK17" s="834"/>
      <c r="CL17" s="835"/>
      <c r="CM17" s="833"/>
      <c r="CN17" s="834"/>
      <c r="CO17" s="834"/>
      <c r="CP17" s="834"/>
      <c r="CQ17" s="835"/>
      <c r="CR17" s="833"/>
      <c r="CS17" s="834"/>
      <c r="CT17" s="834"/>
      <c r="CU17" s="834"/>
      <c r="CV17" s="835"/>
      <c r="CW17" s="833"/>
      <c r="CX17" s="834"/>
      <c r="CY17" s="834"/>
      <c r="CZ17" s="834"/>
      <c r="DA17" s="835"/>
      <c r="DB17" s="833"/>
      <c r="DC17" s="834"/>
      <c r="DD17" s="834"/>
      <c r="DE17" s="834"/>
      <c r="DF17" s="835"/>
      <c r="DG17" s="833"/>
      <c r="DH17" s="834"/>
      <c r="DI17" s="834"/>
      <c r="DJ17" s="834"/>
      <c r="DK17" s="835"/>
      <c r="DL17" s="833"/>
      <c r="DM17" s="834"/>
      <c r="DN17" s="834"/>
      <c r="DO17" s="834"/>
      <c r="DP17" s="835"/>
      <c r="DQ17" s="833"/>
      <c r="DR17" s="834"/>
      <c r="DS17" s="834"/>
      <c r="DT17" s="834"/>
      <c r="DU17" s="835"/>
      <c r="DV17" s="823"/>
      <c r="DW17" s="824"/>
      <c r="DX17" s="824"/>
      <c r="DY17" s="824"/>
      <c r="DZ17" s="825"/>
      <c r="EA17" s="255"/>
    </row>
    <row r="18" spans="1:131" s="256" customFormat="1" ht="26.25" customHeight="1">
      <c r="A18" s="262">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836"/>
      <c r="AL18" s="837"/>
      <c r="AM18" s="837"/>
      <c r="AN18" s="837"/>
      <c r="AO18" s="837"/>
      <c r="AP18" s="837"/>
      <c r="AQ18" s="837"/>
      <c r="AR18" s="837"/>
      <c r="AS18" s="837"/>
      <c r="AT18" s="837"/>
      <c r="AU18" s="828"/>
      <c r="AV18" s="828"/>
      <c r="AW18" s="828"/>
      <c r="AX18" s="828"/>
      <c r="AY18" s="829"/>
      <c r="AZ18" s="253"/>
      <c r="BA18" s="253"/>
      <c r="BB18" s="253"/>
      <c r="BC18" s="253"/>
      <c r="BD18" s="253"/>
      <c r="BE18" s="254"/>
      <c r="BF18" s="254"/>
      <c r="BG18" s="254"/>
      <c r="BH18" s="254"/>
      <c r="BI18" s="254"/>
      <c r="BJ18" s="254"/>
      <c r="BK18" s="254"/>
      <c r="BL18" s="254"/>
      <c r="BM18" s="254"/>
      <c r="BN18" s="254"/>
      <c r="BO18" s="254"/>
      <c r="BP18" s="254"/>
      <c r="BQ18" s="263">
        <v>12</v>
      </c>
      <c r="BR18" s="264"/>
      <c r="BS18" s="830"/>
      <c r="BT18" s="831"/>
      <c r="BU18" s="831"/>
      <c r="BV18" s="831"/>
      <c r="BW18" s="831"/>
      <c r="BX18" s="831"/>
      <c r="BY18" s="831"/>
      <c r="BZ18" s="831"/>
      <c r="CA18" s="831"/>
      <c r="CB18" s="831"/>
      <c r="CC18" s="831"/>
      <c r="CD18" s="831"/>
      <c r="CE18" s="831"/>
      <c r="CF18" s="831"/>
      <c r="CG18" s="832"/>
      <c r="CH18" s="833"/>
      <c r="CI18" s="834"/>
      <c r="CJ18" s="834"/>
      <c r="CK18" s="834"/>
      <c r="CL18" s="835"/>
      <c r="CM18" s="833"/>
      <c r="CN18" s="834"/>
      <c r="CO18" s="834"/>
      <c r="CP18" s="834"/>
      <c r="CQ18" s="835"/>
      <c r="CR18" s="833"/>
      <c r="CS18" s="834"/>
      <c r="CT18" s="834"/>
      <c r="CU18" s="834"/>
      <c r="CV18" s="835"/>
      <c r="CW18" s="833"/>
      <c r="CX18" s="834"/>
      <c r="CY18" s="834"/>
      <c r="CZ18" s="834"/>
      <c r="DA18" s="835"/>
      <c r="DB18" s="833"/>
      <c r="DC18" s="834"/>
      <c r="DD18" s="834"/>
      <c r="DE18" s="834"/>
      <c r="DF18" s="835"/>
      <c r="DG18" s="833"/>
      <c r="DH18" s="834"/>
      <c r="DI18" s="834"/>
      <c r="DJ18" s="834"/>
      <c r="DK18" s="835"/>
      <c r="DL18" s="833"/>
      <c r="DM18" s="834"/>
      <c r="DN18" s="834"/>
      <c r="DO18" s="834"/>
      <c r="DP18" s="835"/>
      <c r="DQ18" s="833"/>
      <c r="DR18" s="834"/>
      <c r="DS18" s="834"/>
      <c r="DT18" s="834"/>
      <c r="DU18" s="835"/>
      <c r="DV18" s="823"/>
      <c r="DW18" s="824"/>
      <c r="DX18" s="824"/>
      <c r="DY18" s="824"/>
      <c r="DZ18" s="825"/>
      <c r="EA18" s="255"/>
    </row>
    <row r="19" spans="1:131" s="256" customFormat="1" ht="26.25" customHeight="1">
      <c r="A19" s="262">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836"/>
      <c r="AL19" s="837"/>
      <c r="AM19" s="837"/>
      <c r="AN19" s="837"/>
      <c r="AO19" s="837"/>
      <c r="AP19" s="837"/>
      <c r="AQ19" s="837"/>
      <c r="AR19" s="837"/>
      <c r="AS19" s="837"/>
      <c r="AT19" s="837"/>
      <c r="AU19" s="828"/>
      <c r="AV19" s="828"/>
      <c r="AW19" s="828"/>
      <c r="AX19" s="828"/>
      <c r="AY19" s="829"/>
      <c r="AZ19" s="253"/>
      <c r="BA19" s="253"/>
      <c r="BB19" s="253"/>
      <c r="BC19" s="253"/>
      <c r="BD19" s="253"/>
      <c r="BE19" s="254"/>
      <c r="BF19" s="254"/>
      <c r="BG19" s="254"/>
      <c r="BH19" s="254"/>
      <c r="BI19" s="254"/>
      <c r="BJ19" s="254"/>
      <c r="BK19" s="254"/>
      <c r="BL19" s="254"/>
      <c r="BM19" s="254"/>
      <c r="BN19" s="254"/>
      <c r="BO19" s="254"/>
      <c r="BP19" s="254"/>
      <c r="BQ19" s="263">
        <v>13</v>
      </c>
      <c r="BR19" s="264"/>
      <c r="BS19" s="830"/>
      <c r="BT19" s="831"/>
      <c r="BU19" s="831"/>
      <c r="BV19" s="831"/>
      <c r="BW19" s="831"/>
      <c r="BX19" s="831"/>
      <c r="BY19" s="831"/>
      <c r="BZ19" s="831"/>
      <c r="CA19" s="831"/>
      <c r="CB19" s="831"/>
      <c r="CC19" s="831"/>
      <c r="CD19" s="831"/>
      <c r="CE19" s="831"/>
      <c r="CF19" s="831"/>
      <c r="CG19" s="832"/>
      <c r="CH19" s="833"/>
      <c r="CI19" s="834"/>
      <c r="CJ19" s="834"/>
      <c r="CK19" s="834"/>
      <c r="CL19" s="835"/>
      <c r="CM19" s="833"/>
      <c r="CN19" s="834"/>
      <c r="CO19" s="834"/>
      <c r="CP19" s="834"/>
      <c r="CQ19" s="835"/>
      <c r="CR19" s="833"/>
      <c r="CS19" s="834"/>
      <c r="CT19" s="834"/>
      <c r="CU19" s="834"/>
      <c r="CV19" s="835"/>
      <c r="CW19" s="833"/>
      <c r="CX19" s="834"/>
      <c r="CY19" s="834"/>
      <c r="CZ19" s="834"/>
      <c r="DA19" s="835"/>
      <c r="DB19" s="833"/>
      <c r="DC19" s="834"/>
      <c r="DD19" s="834"/>
      <c r="DE19" s="834"/>
      <c r="DF19" s="835"/>
      <c r="DG19" s="833"/>
      <c r="DH19" s="834"/>
      <c r="DI19" s="834"/>
      <c r="DJ19" s="834"/>
      <c r="DK19" s="835"/>
      <c r="DL19" s="833"/>
      <c r="DM19" s="834"/>
      <c r="DN19" s="834"/>
      <c r="DO19" s="834"/>
      <c r="DP19" s="835"/>
      <c r="DQ19" s="833"/>
      <c r="DR19" s="834"/>
      <c r="DS19" s="834"/>
      <c r="DT19" s="834"/>
      <c r="DU19" s="835"/>
      <c r="DV19" s="823"/>
      <c r="DW19" s="824"/>
      <c r="DX19" s="824"/>
      <c r="DY19" s="824"/>
      <c r="DZ19" s="825"/>
      <c r="EA19" s="255"/>
    </row>
    <row r="20" spans="1:131" s="256" customFormat="1" ht="26.25" customHeight="1">
      <c r="A20" s="262">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836"/>
      <c r="AL20" s="837"/>
      <c r="AM20" s="837"/>
      <c r="AN20" s="837"/>
      <c r="AO20" s="837"/>
      <c r="AP20" s="837"/>
      <c r="AQ20" s="837"/>
      <c r="AR20" s="837"/>
      <c r="AS20" s="837"/>
      <c r="AT20" s="837"/>
      <c r="AU20" s="828"/>
      <c r="AV20" s="828"/>
      <c r="AW20" s="828"/>
      <c r="AX20" s="828"/>
      <c r="AY20" s="829"/>
      <c r="AZ20" s="253"/>
      <c r="BA20" s="253"/>
      <c r="BB20" s="253"/>
      <c r="BC20" s="253"/>
      <c r="BD20" s="253"/>
      <c r="BE20" s="254"/>
      <c r="BF20" s="254"/>
      <c r="BG20" s="254"/>
      <c r="BH20" s="254"/>
      <c r="BI20" s="254"/>
      <c r="BJ20" s="254"/>
      <c r="BK20" s="254"/>
      <c r="BL20" s="254"/>
      <c r="BM20" s="254"/>
      <c r="BN20" s="254"/>
      <c r="BO20" s="254"/>
      <c r="BP20" s="254"/>
      <c r="BQ20" s="263">
        <v>14</v>
      </c>
      <c r="BR20" s="264"/>
      <c r="BS20" s="830"/>
      <c r="BT20" s="831"/>
      <c r="BU20" s="831"/>
      <c r="BV20" s="831"/>
      <c r="BW20" s="831"/>
      <c r="BX20" s="831"/>
      <c r="BY20" s="831"/>
      <c r="BZ20" s="831"/>
      <c r="CA20" s="831"/>
      <c r="CB20" s="831"/>
      <c r="CC20" s="831"/>
      <c r="CD20" s="831"/>
      <c r="CE20" s="831"/>
      <c r="CF20" s="831"/>
      <c r="CG20" s="832"/>
      <c r="CH20" s="833"/>
      <c r="CI20" s="834"/>
      <c r="CJ20" s="834"/>
      <c r="CK20" s="834"/>
      <c r="CL20" s="835"/>
      <c r="CM20" s="833"/>
      <c r="CN20" s="834"/>
      <c r="CO20" s="834"/>
      <c r="CP20" s="834"/>
      <c r="CQ20" s="835"/>
      <c r="CR20" s="833"/>
      <c r="CS20" s="834"/>
      <c r="CT20" s="834"/>
      <c r="CU20" s="834"/>
      <c r="CV20" s="835"/>
      <c r="CW20" s="833"/>
      <c r="CX20" s="834"/>
      <c r="CY20" s="834"/>
      <c r="CZ20" s="834"/>
      <c r="DA20" s="835"/>
      <c r="DB20" s="833"/>
      <c r="DC20" s="834"/>
      <c r="DD20" s="834"/>
      <c r="DE20" s="834"/>
      <c r="DF20" s="835"/>
      <c r="DG20" s="833"/>
      <c r="DH20" s="834"/>
      <c r="DI20" s="834"/>
      <c r="DJ20" s="834"/>
      <c r="DK20" s="835"/>
      <c r="DL20" s="833"/>
      <c r="DM20" s="834"/>
      <c r="DN20" s="834"/>
      <c r="DO20" s="834"/>
      <c r="DP20" s="835"/>
      <c r="DQ20" s="833"/>
      <c r="DR20" s="834"/>
      <c r="DS20" s="834"/>
      <c r="DT20" s="834"/>
      <c r="DU20" s="835"/>
      <c r="DV20" s="823"/>
      <c r="DW20" s="824"/>
      <c r="DX20" s="824"/>
      <c r="DY20" s="824"/>
      <c r="DZ20" s="825"/>
      <c r="EA20" s="255"/>
    </row>
    <row r="21" spans="1:131" s="256" customFormat="1" ht="26.25" customHeight="1" thickBot="1">
      <c r="A21" s="262">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836"/>
      <c r="AL21" s="837"/>
      <c r="AM21" s="837"/>
      <c r="AN21" s="837"/>
      <c r="AO21" s="837"/>
      <c r="AP21" s="837"/>
      <c r="AQ21" s="837"/>
      <c r="AR21" s="837"/>
      <c r="AS21" s="837"/>
      <c r="AT21" s="837"/>
      <c r="AU21" s="828"/>
      <c r="AV21" s="828"/>
      <c r="AW21" s="828"/>
      <c r="AX21" s="828"/>
      <c r="AY21" s="829"/>
      <c r="AZ21" s="253"/>
      <c r="BA21" s="253"/>
      <c r="BB21" s="253"/>
      <c r="BC21" s="253"/>
      <c r="BD21" s="253"/>
      <c r="BE21" s="254"/>
      <c r="BF21" s="254"/>
      <c r="BG21" s="254"/>
      <c r="BH21" s="254"/>
      <c r="BI21" s="254"/>
      <c r="BJ21" s="254"/>
      <c r="BK21" s="254"/>
      <c r="BL21" s="254"/>
      <c r="BM21" s="254"/>
      <c r="BN21" s="254"/>
      <c r="BO21" s="254"/>
      <c r="BP21" s="254"/>
      <c r="BQ21" s="263">
        <v>15</v>
      </c>
      <c r="BR21" s="264"/>
      <c r="BS21" s="830"/>
      <c r="BT21" s="831"/>
      <c r="BU21" s="831"/>
      <c r="BV21" s="831"/>
      <c r="BW21" s="831"/>
      <c r="BX21" s="831"/>
      <c r="BY21" s="831"/>
      <c r="BZ21" s="831"/>
      <c r="CA21" s="831"/>
      <c r="CB21" s="831"/>
      <c r="CC21" s="831"/>
      <c r="CD21" s="831"/>
      <c r="CE21" s="831"/>
      <c r="CF21" s="831"/>
      <c r="CG21" s="832"/>
      <c r="CH21" s="833"/>
      <c r="CI21" s="834"/>
      <c r="CJ21" s="834"/>
      <c r="CK21" s="834"/>
      <c r="CL21" s="835"/>
      <c r="CM21" s="833"/>
      <c r="CN21" s="834"/>
      <c r="CO21" s="834"/>
      <c r="CP21" s="834"/>
      <c r="CQ21" s="835"/>
      <c r="CR21" s="833"/>
      <c r="CS21" s="834"/>
      <c r="CT21" s="834"/>
      <c r="CU21" s="834"/>
      <c r="CV21" s="835"/>
      <c r="CW21" s="833"/>
      <c r="CX21" s="834"/>
      <c r="CY21" s="834"/>
      <c r="CZ21" s="834"/>
      <c r="DA21" s="835"/>
      <c r="DB21" s="833"/>
      <c r="DC21" s="834"/>
      <c r="DD21" s="834"/>
      <c r="DE21" s="834"/>
      <c r="DF21" s="835"/>
      <c r="DG21" s="833"/>
      <c r="DH21" s="834"/>
      <c r="DI21" s="834"/>
      <c r="DJ21" s="834"/>
      <c r="DK21" s="835"/>
      <c r="DL21" s="833"/>
      <c r="DM21" s="834"/>
      <c r="DN21" s="834"/>
      <c r="DO21" s="834"/>
      <c r="DP21" s="835"/>
      <c r="DQ21" s="833"/>
      <c r="DR21" s="834"/>
      <c r="DS21" s="834"/>
      <c r="DT21" s="834"/>
      <c r="DU21" s="835"/>
      <c r="DV21" s="823"/>
      <c r="DW21" s="824"/>
      <c r="DX21" s="824"/>
      <c r="DY21" s="824"/>
      <c r="DZ21" s="825"/>
      <c r="EA21" s="255"/>
    </row>
    <row r="22" spans="1:131" s="256" customFormat="1" ht="26.25" customHeight="1">
      <c r="A22" s="262">
        <v>16</v>
      </c>
      <c r="B22" s="775"/>
      <c r="C22" s="776"/>
      <c r="D22" s="776"/>
      <c r="E22" s="776"/>
      <c r="F22" s="776"/>
      <c r="G22" s="776"/>
      <c r="H22" s="776"/>
      <c r="I22" s="776"/>
      <c r="J22" s="776"/>
      <c r="K22" s="776"/>
      <c r="L22" s="776"/>
      <c r="M22" s="776"/>
      <c r="N22" s="776"/>
      <c r="O22" s="776"/>
      <c r="P22" s="777"/>
      <c r="Q22" s="850"/>
      <c r="R22" s="851"/>
      <c r="S22" s="851"/>
      <c r="T22" s="851"/>
      <c r="U22" s="851"/>
      <c r="V22" s="851"/>
      <c r="W22" s="851"/>
      <c r="X22" s="851"/>
      <c r="Y22" s="851"/>
      <c r="Z22" s="851"/>
      <c r="AA22" s="851"/>
      <c r="AB22" s="851"/>
      <c r="AC22" s="851"/>
      <c r="AD22" s="851"/>
      <c r="AE22" s="852"/>
      <c r="AF22" s="781"/>
      <c r="AG22" s="782"/>
      <c r="AH22" s="782"/>
      <c r="AI22" s="782"/>
      <c r="AJ22" s="783"/>
      <c r="AK22" s="865"/>
      <c r="AL22" s="866"/>
      <c r="AM22" s="866"/>
      <c r="AN22" s="866"/>
      <c r="AO22" s="866"/>
      <c r="AP22" s="866"/>
      <c r="AQ22" s="866"/>
      <c r="AR22" s="866"/>
      <c r="AS22" s="866"/>
      <c r="AT22" s="866"/>
      <c r="AU22" s="867"/>
      <c r="AV22" s="867"/>
      <c r="AW22" s="867"/>
      <c r="AX22" s="867"/>
      <c r="AY22" s="868"/>
      <c r="AZ22" s="869" t="s">
        <v>396</v>
      </c>
      <c r="BA22" s="869"/>
      <c r="BB22" s="869"/>
      <c r="BC22" s="869"/>
      <c r="BD22" s="870"/>
      <c r="BE22" s="254"/>
      <c r="BF22" s="254"/>
      <c r="BG22" s="254"/>
      <c r="BH22" s="254"/>
      <c r="BI22" s="254"/>
      <c r="BJ22" s="254"/>
      <c r="BK22" s="254"/>
      <c r="BL22" s="254"/>
      <c r="BM22" s="254"/>
      <c r="BN22" s="254"/>
      <c r="BO22" s="254"/>
      <c r="BP22" s="254"/>
      <c r="BQ22" s="263">
        <v>16</v>
      </c>
      <c r="BR22" s="264"/>
      <c r="BS22" s="830"/>
      <c r="BT22" s="831"/>
      <c r="BU22" s="831"/>
      <c r="BV22" s="831"/>
      <c r="BW22" s="831"/>
      <c r="BX22" s="831"/>
      <c r="BY22" s="831"/>
      <c r="BZ22" s="831"/>
      <c r="CA22" s="831"/>
      <c r="CB22" s="831"/>
      <c r="CC22" s="831"/>
      <c r="CD22" s="831"/>
      <c r="CE22" s="831"/>
      <c r="CF22" s="831"/>
      <c r="CG22" s="832"/>
      <c r="CH22" s="833"/>
      <c r="CI22" s="834"/>
      <c r="CJ22" s="834"/>
      <c r="CK22" s="834"/>
      <c r="CL22" s="835"/>
      <c r="CM22" s="833"/>
      <c r="CN22" s="834"/>
      <c r="CO22" s="834"/>
      <c r="CP22" s="834"/>
      <c r="CQ22" s="835"/>
      <c r="CR22" s="833"/>
      <c r="CS22" s="834"/>
      <c r="CT22" s="834"/>
      <c r="CU22" s="834"/>
      <c r="CV22" s="835"/>
      <c r="CW22" s="833"/>
      <c r="CX22" s="834"/>
      <c r="CY22" s="834"/>
      <c r="CZ22" s="834"/>
      <c r="DA22" s="835"/>
      <c r="DB22" s="833"/>
      <c r="DC22" s="834"/>
      <c r="DD22" s="834"/>
      <c r="DE22" s="834"/>
      <c r="DF22" s="835"/>
      <c r="DG22" s="833"/>
      <c r="DH22" s="834"/>
      <c r="DI22" s="834"/>
      <c r="DJ22" s="834"/>
      <c r="DK22" s="835"/>
      <c r="DL22" s="833"/>
      <c r="DM22" s="834"/>
      <c r="DN22" s="834"/>
      <c r="DO22" s="834"/>
      <c r="DP22" s="835"/>
      <c r="DQ22" s="833"/>
      <c r="DR22" s="834"/>
      <c r="DS22" s="834"/>
      <c r="DT22" s="834"/>
      <c r="DU22" s="835"/>
      <c r="DV22" s="823"/>
      <c r="DW22" s="824"/>
      <c r="DX22" s="824"/>
      <c r="DY22" s="824"/>
      <c r="DZ22" s="825"/>
      <c r="EA22" s="255"/>
    </row>
    <row r="23" spans="1:131" s="256" customFormat="1" ht="26.25" customHeight="1" thickBot="1">
      <c r="A23" s="265" t="s">
        <v>397</v>
      </c>
      <c r="B23" s="853" t="s">
        <v>398</v>
      </c>
      <c r="C23" s="854"/>
      <c r="D23" s="854"/>
      <c r="E23" s="854"/>
      <c r="F23" s="854"/>
      <c r="G23" s="854"/>
      <c r="H23" s="854"/>
      <c r="I23" s="854"/>
      <c r="J23" s="854"/>
      <c r="K23" s="854"/>
      <c r="L23" s="854"/>
      <c r="M23" s="854"/>
      <c r="N23" s="854"/>
      <c r="O23" s="854"/>
      <c r="P23" s="855"/>
      <c r="Q23" s="856">
        <v>15002</v>
      </c>
      <c r="R23" s="857"/>
      <c r="S23" s="857"/>
      <c r="T23" s="857"/>
      <c r="U23" s="857"/>
      <c r="V23" s="857">
        <v>14422</v>
      </c>
      <c r="W23" s="857"/>
      <c r="X23" s="857"/>
      <c r="Y23" s="857"/>
      <c r="Z23" s="857"/>
      <c r="AA23" s="857">
        <v>580</v>
      </c>
      <c r="AB23" s="857"/>
      <c r="AC23" s="857"/>
      <c r="AD23" s="857"/>
      <c r="AE23" s="858"/>
      <c r="AF23" s="859">
        <v>441</v>
      </c>
      <c r="AG23" s="857"/>
      <c r="AH23" s="857"/>
      <c r="AI23" s="857"/>
      <c r="AJ23" s="860"/>
      <c r="AK23" s="861"/>
      <c r="AL23" s="862"/>
      <c r="AM23" s="862"/>
      <c r="AN23" s="862"/>
      <c r="AO23" s="862"/>
      <c r="AP23" s="857">
        <v>4529</v>
      </c>
      <c r="AQ23" s="857"/>
      <c r="AR23" s="857"/>
      <c r="AS23" s="857"/>
      <c r="AT23" s="857"/>
      <c r="AU23" s="863"/>
      <c r="AV23" s="863"/>
      <c r="AW23" s="863"/>
      <c r="AX23" s="863"/>
      <c r="AY23" s="864"/>
      <c r="AZ23" s="872" t="s">
        <v>399</v>
      </c>
      <c r="BA23" s="873"/>
      <c r="BB23" s="873"/>
      <c r="BC23" s="873"/>
      <c r="BD23" s="874"/>
      <c r="BE23" s="254"/>
      <c r="BF23" s="254"/>
      <c r="BG23" s="254"/>
      <c r="BH23" s="254"/>
      <c r="BI23" s="254"/>
      <c r="BJ23" s="254"/>
      <c r="BK23" s="254"/>
      <c r="BL23" s="254"/>
      <c r="BM23" s="254"/>
      <c r="BN23" s="254"/>
      <c r="BO23" s="254"/>
      <c r="BP23" s="254"/>
      <c r="BQ23" s="263">
        <v>17</v>
      </c>
      <c r="BR23" s="264"/>
      <c r="BS23" s="830"/>
      <c r="BT23" s="831"/>
      <c r="BU23" s="831"/>
      <c r="BV23" s="831"/>
      <c r="BW23" s="831"/>
      <c r="BX23" s="831"/>
      <c r="BY23" s="831"/>
      <c r="BZ23" s="831"/>
      <c r="CA23" s="831"/>
      <c r="CB23" s="831"/>
      <c r="CC23" s="831"/>
      <c r="CD23" s="831"/>
      <c r="CE23" s="831"/>
      <c r="CF23" s="831"/>
      <c r="CG23" s="832"/>
      <c r="CH23" s="833"/>
      <c r="CI23" s="834"/>
      <c r="CJ23" s="834"/>
      <c r="CK23" s="834"/>
      <c r="CL23" s="835"/>
      <c r="CM23" s="833"/>
      <c r="CN23" s="834"/>
      <c r="CO23" s="834"/>
      <c r="CP23" s="834"/>
      <c r="CQ23" s="835"/>
      <c r="CR23" s="833"/>
      <c r="CS23" s="834"/>
      <c r="CT23" s="834"/>
      <c r="CU23" s="834"/>
      <c r="CV23" s="835"/>
      <c r="CW23" s="833"/>
      <c r="CX23" s="834"/>
      <c r="CY23" s="834"/>
      <c r="CZ23" s="834"/>
      <c r="DA23" s="835"/>
      <c r="DB23" s="833"/>
      <c r="DC23" s="834"/>
      <c r="DD23" s="834"/>
      <c r="DE23" s="834"/>
      <c r="DF23" s="835"/>
      <c r="DG23" s="833"/>
      <c r="DH23" s="834"/>
      <c r="DI23" s="834"/>
      <c r="DJ23" s="834"/>
      <c r="DK23" s="835"/>
      <c r="DL23" s="833"/>
      <c r="DM23" s="834"/>
      <c r="DN23" s="834"/>
      <c r="DO23" s="834"/>
      <c r="DP23" s="835"/>
      <c r="DQ23" s="833"/>
      <c r="DR23" s="834"/>
      <c r="DS23" s="834"/>
      <c r="DT23" s="834"/>
      <c r="DU23" s="835"/>
      <c r="DV23" s="823"/>
      <c r="DW23" s="824"/>
      <c r="DX23" s="824"/>
      <c r="DY23" s="824"/>
      <c r="DZ23" s="825"/>
      <c r="EA23" s="255"/>
    </row>
    <row r="24" spans="1:131" s="256" customFormat="1" ht="26.25" customHeight="1">
      <c r="A24" s="871" t="s">
        <v>400</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53"/>
      <c r="BA24" s="253"/>
      <c r="BB24" s="253"/>
      <c r="BC24" s="253"/>
      <c r="BD24" s="253"/>
      <c r="BE24" s="254"/>
      <c r="BF24" s="254"/>
      <c r="BG24" s="254"/>
      <c r="BH24" s="254"/>
      <c r="BI24" s="254"/>
      <c r="BJ24" s="254"/>
      <c r="BK24" s="254"/>
      <c r="BL24" s="254"/>
      <c r="BM24" s="254"/>
      <c r="BN24" s="254"/>
      <c r="BO24" s="254"/>
      <c r="BP24" s="254"/>
      <c r="BQ24" s="263">
        <v>18</v>
      </c>
      <c r="BR24" s="264"/>
      <c r="BS24" s="830"/>
      <c r="BT24" s="831"/>
      <c r="BU24" s="831"/>
      <c r="BV24" s="831"/>
      <c r="BW24" s="831"/>
      <c r="BX24" s="831"/>
      <c r="BY24" s="831"/>
      <c r="BZ24" s="831"/>
      <c r="CA24" s="831"/>
      <c r="CB24" s="831"/>
      <c r="CC24" s="831"/>
      <c r="CD24" s="831"/>
      <c r="CE24" s="831"/>
      <c r="CF24" s="831"/>
      <c r="CG24" s="832"/>
      <c r="CH24" s="833"/>
      <c r="CI24" s="834"/>
      <c r="CJ24" s="834"/>
      <c r="CK24" s="834"/>
      <c r="CL24" s="835"/>
      <c r="CM24" s="833"/>
      <c r="CN24" s="834"/>
      <c r="CO24" s="834"/>
      <c r="CP24" s="834"/>
      <c r="CQ24" s="835"/>
      <c r="CR24" s="833"/>
      <c r="CS24" s="834"/>
      <c r="CT24" s="834"/>
      <c r="CU24" s="834"/>
      <c r="CV24" s="835"/>
      <c r="CW24" s="833"/>
      <c r="CX24" s="834"/>
      <c r="CY24" s="834"/>
      <c r="CZ24" s="834"/>
      <c r="DA24" s="835"/>
      <c r="DB24" s="833"/>
      <c r="DC24" s="834"/>
      <c r="DD24" s="834"/>
      <c r="DE24" s="834"/>
      <c r="DF24" s="835"/>
      <c r="DG24" s="833"/>
      <c r="DH24" s="834"/>
      <c r="DI24" s="834"/>
      <c r="DJ24" s="834"/>
      <c r="DK24" s="835"/>
      <c r="DL24" s="833"/>
      <c r="DM24" s="834"/>
      <c r="DN24" s="834"/>
      <c r="DO24" s="834"/>
      <c r="DP24" s="835"/>
      <c r="DQ24" s="833"/>
      <c r="DR24" s="834"/>
      <c r="DS24" s="834"/>
      <c r="DT24" s="834"/>
      <c r="DU24" s="835"/>
      <c r="DV24" s="823"/>
      <c r="DW24" s="824"/>
      <c r="DX24" s="824"/>
      <c r="DY24" s="824"/>
      <c r="DZ24" s="825"/>
      <c r="EA24" s="255"/>
    </row>
    <row r="25" spans="1:131" s="248" customFormat="1" ht="26.25" customHeight="1" thickBot="1">
      <c r="A25" s="802" t="s">
        <v>401</v>
      </c>
      <c r="B25" s="802"/>
      <c r="C25" s="802"/>
      <c r="D25" s="802"/>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2"/>
      <c r="AS25" s="802"/>
      <c r="AT25" s="802"/>
      <c r="AU25" s="802"/>
      <c r="AV25" s="802"/>
      <c r="AW25" s="802"/>
      <c r="AX25" s="802"/>
      <c r="AY25" s="802"/>
      <c r="AZ25" s="802"/>
      <c r="BA25" s="802"/>
      <c r="BB25" s="802"/>
      <c r="BC25" s="802"/>
      <c r="BD25" s="802"/>
      <c r="BE25" s="802"/>
      <c r="BF25" s="802"/>
      <c r="BG25" s="802"/>
      <c r="BH25" s="802"/>
      <c r="BI25" s="802"/>
      <c r="BJ25" s="253"/>
      <c r="BK25" s="253"/>
      <c r="BL25" s="253"/>
      <c r="BM25" s="253"/>
      <c r="BN25" s="253"/>
      <c r="BO25" s="266"/>
      <c r="BP25" s="266"/>
      <c r="BQ25" s="263">
        <v>19</v>
      </c>
      <c r="BR25" s="264"/>
      <c r="BS25" s="830"/>
      <c r="BT25" s="831"/>
      <c r="BU25" s="831"/>
      <c r="BV25" s="831"/>
      <c r="BW25" s="831"/>
      <c r="BX25" s="831"/>
      <c r="BY25" s="831"/>
      <c r="BZ25" s="831"/>
      <c r="CA25" s="831"/>
      <c r="CB25" s="831"/>
      <c r="CC25" s="831"/>
      <c r="CD25" s="831"/>
      <c r="CE25" s="831"/>
      <c r="CF25" s="831"/>
      <c r="CG25" s="832"/>
      <c r="CH25" s="833"/>
      <c r="CI25" s="834"/>
      <c r="CJ25" s="834"/>
      <c r="CK25" s="834"/>
      <c r="CL25" s="835"/>
      <c r="CM25" s="833"/>
      <c r="CN25" s="834"/>
      <c r="CO25" s="834"/>
      <c r="CP25" s="834"/>
      <c r="CQ25" s="835"/>
      <c r="CR25" s="833"/>
      <c r="CS25" s="834"/>
      <c r="CT25" s="834"/>
      <c r="CU25" s="834"/>
      <c r="CV25" s="835"/>
      <c r="CW25" s="833"/>
      <c r="CX25" s="834"/>
      <c r="CY25" s="834"/>
      <c r="CZ25" s="834"/>
      <c r="DA25" s="835"/>
      <c r="DB25" s="833"/>
      <c r="DC25" s="834"/>
      <c r="DD25" s="834"/>
      <c r="DE25" s="834"/>
      <c r="DF25" s="835"/>
      <c r="DG25" s="833"/>
      <c r="DH25" s="834"/>
      <c r="DI25" s="834"/>
      <c r="DJ25" s="834"/>
      <c r="DK25" s="835"/>
      <c r="DL25" s="833"/>
      <c r="DM25" s="834"/>
      <c r="DN25" s="834"/>
      <c r="DO25" s="834"/>
      <c r="DP25" s="835"/>
      <c r="DQ25" s="833"/>
      <c r="DR25" s="834"/>
      <c r="DS25" s="834"/>
      <c r="DT25" s="834"/>
      <c r="DU25" s="835"/>
      <c r="DV25" s="823"/>
      <c r="DW25" s="824"/>
      <c r="DX25" s="824"/>
      <c r="DY25" s="824"/>
      <c r="DZ25" s="825"/>
      <c r="EA25" s="247"/>
    </row>
    <row r="26" spans="1:131" s="248" customFormat="1" ht="26.25" customHeight="1">
      <c r="A26" s="787" t="s">
        <v>374</v>
      </c>
      <c r="B26" s="788"/>
      <c r="C26" s="788"/>
      <c r="D26" s="788"/>
      <c r="E26" s="788"/>
      <c r="F26" s="788"/>
      <c r="G26" s="788"/>
      <c r="H26" s="788"/>
      <c r="I26" s="788"/>
      <c r="J26" s="788"/>
      <c r="K26" s="788"/>
      <c r="L26" s="788"/>
      <c r="M26" s="788"/>
      <c r="N26" s="788"/>
      <c r="O26" s="788"/>
      <c r="P26" s="789"/>
      <c r="Q26" s="793" t="s">
        <v>402</v>
      </c>
      <c r="R26" s="794"/>
      <c r="S26" s="794"/>
      <c r="T26" s="794"/>
      <c r="U26" s="795"/>
      <c r="V26" s="793" t="s">
        <v>403</v>
      </c>
      <c r="W26" s="794"/>
      <c r="X26" s="794"/>
      <c r="Y26" s="794"/>
      <c r="Z26" s="795"/>
      <c r="AA26" s="793" t="s">
        <v>404</v>
      </c>
      <c r="AB26" s="794"/>
      <c r="AC26" s="794"/>
      <c r="AD26" s="794"/>
      <c r="AE26" s="794"/>
      <c r="AF26" s="875" t="s">
        <v>405</v>
      </c>
      <c r="AG26" s="876"/>
      <c r="AH26" s="876"/>
      <c r="AI26" s="876"/>
      <c r="AJ26" s="877"/>
      <c r="AK26" s="794" t="s">
        <v>406</v>
      </c>
      <c r="AL26" s="794"/>
      <c r="AM26" s="794"/>
      <c r="AN26" s="794"/>
      <c r="AO26" s="795"/>
      <c r="AP26" s="793" t="s">
        <v>407</v>
      </c>
      <c r="AQ26" s="794"/>
      <c r="AR26" s="794"/>
      <c r="AS26" s="794"/>
      <c r="AT26" s="795"/>
      <c r="AU26" s="793" t="s">
        <v>408</v>
      </c>
      <c r="AV26" s="794"/>
      <c r="AW26" s="794"/>
      <c r="AX26" s="794"/>
      <c r="AY26" s="795"/>
      <c r="AZ26" s="793" t="s">
        <v>409</v>
      </c>
      <c r="BA26" s="794"/>
      <c r="BB26" s="794"/>
      <c r="BC26" s="794"/>
      <c r="BD26" s="795"/>
      <c r="BE26" s="793" t="s">
        <v>381</v>
      </c>
      <c r="BF26" s="794"/>
      <c r="BG26" s="794"/>
      <c r="BH26" s="794"/>
      <c r="BI26" s="804"/>
      <c r="BJ26" s="253"/>
      <c r="BK26" s="253"/>
      <c r="BL26" s="253"/>
      <c r="BM26" s="253"/>
      <c r="BN26" s="253"/>
      <c r="BO26" s="266"/>
      <c r="BP26" s="266"/>
      <c r="BQ26" s="263">
        <v>20</v>
      </c>
      <c r="BR26" s="264"/>
      <c r="BS26" s="830"/>
      <c r="BT26" s="831"/>
      <c r="BU26" s="831"/>
      <c r="BV26" s="831"/>
      <c r="BW26" s="831"/>
      <c r="BX26" s="831"/>
      <c r="BY26" s="831"/>
      <c r="BZ26" s="831"/>
      <c r="CA26" s="831"/>
      <c r="CB26" s="831"/>
      <c r="CC26" s="831"/>
      <c r="CD26" s="831"/>
      <c r="CE26" s="831"/>
      <c r="CF26" s="831"/>
      <c r="CG26" s="832"/>
      <c r="CH26" s="833"/>
      <c r="CI26" s="834"/>
      <c r="CJ26" s="834"/>
      <c r="CK26" s="834"/>
      <c r="CL26" s="835"/>
      <c r="CM26" s="833"/>
      <c r="CN26" s="834"/>
      <c r="CO26" s="834"/>
      <c r="CP26" s="834"/>
      <c r="CQ26" s="835"/>
      <c r="CR26" s="833"/>
      <c r="CS26" s="834"/>
      <c r="CT26" s="834"/>
      <c r="CU26" s="834"/>
      <c r="CV26" s="835"/>
      <c r="CW26" s="833"/>
      <c r="CX26" s="834"/>
      <c r="CY26" s="834"/>
      <c r="CZ26" s="834"/>
      <c r="DA26" s="835"/>
      <c r="DB26" s="833"/>
      <c r="DC26" s="834"/>
      <c r="DD26" s="834"/>
      <c r="DE26" s="834"/>
      <c r="DF26" s="835"/>
      <c r="DG26" s="833"/>
      <c r="DH26" s="834"/>
      <c r="DI26" s="834"/>
      <c r="DJ26" s="834"/>
      <c r="DK26" s="835"/>
      <c r="DL26" s="833"/>
      <c r="DM26" s="834"/>
      <c r="DN26" s="834"/>
      <c r="DO26" s="834"/>
      <c r="DP26" s="835"/>
      <c r="DQ26" s="833"/>
      <c r="DR26" s="834"/>
      <c r="DS26" s="834"/>
      <c r="DT26" s="834"/>
      <c r="DU26" s="835"/>
      <c r="DV26" s="823"/>
      <c r="DW26" s="824"/>
      <c r="DX26" s="824"/>
      <c r="DY26" s="824"/>
      <c r="DZ26" s="825"/>
      <c r="EA26" s="247"/>
    </row>
    <row r="27" spans="1:131" s="248" customFormat="1" ht="26.25" customHeight="1" thickBot="1">
      <c r="A27" s="790"/>
      <c r="B27" s="791"/>
      <c r="C27" s="791"/>
      <c r="D27" s="791"/>
      <c r="E27" s="791"/>
      <c r="F27" s="791"/>
      <c r="G27" s="791"/>
      <c r="H27" s="791"/>
      <c r="I27" s="791"/>
      <c r="J27" s="791"/>
      <c r="K27" s="791"/>
      <c r="L27" s="791"/>
      <c r="M27" s="791"/>
      <c r="N27" s="791"/>
      <c r="O27" s="791"/>
      <c r="P27" s="792"/>
      <c r="Q27" s="796"/>
      <c r="R27" s="797"/>
      <c r="S27" s="797"/>
      <c r="T27" s="797"/>
      <c r="U27" s="798"/>
      <c r="V27" s="796"/>
      <c r="W27" s="797"/>
      <c r="X27" s="797"/>
      <c r="Y27" s="797"/>
      <c r="Z27" s="798"/>
      <c r="AA27" s="796"/>
      <c r="AB27" s="797"/>
      <c r="AC27" s="797"/>
      <c r="AD27" s="797"/>
      <c r="AE27" s="797"/>
      <c r="AF27" s="878"/>
      <c r="AG27" s="879"/>
      <c r="AH27" s="879"/>
      <c r="AI27" s="879"/>
      <c r="AJ27" s="880"/>
      <c r="AK27" s="797"/>
      <c r="AL27" s="797"/>
      <c r="AM27" s="797"/>
      <c r="AN27" s="797"/>
      <c r="AO27" s="798"/>
      <c r="AP27" s="796"/>
      <c r="AQ27" s="797"/>
      <c r="AR27" s="797"/>
      <c r="AS27" s="797"/>
      <c r="AT27" s="798"/>
      <c r="AU27" s="796"/>
      <c r="AV27" s="797"/>
      <c r="AW27" s="797"/>
      <c r="AX27" s="797"/>
      <c r="AY27" s="798"/>
      <c r="AZ27" s="796"/>
      <c r="BA27" s="797"/>
      <c r="BB27" s="797"/>
      <c r="BC27" s="797"/>
      <c r="BD27" s="798"/>
      <c r="BE27" s="796"/>
      <c r="BF27" s="797"/>
      <c r="BG27" s="797"/>
      <c r="BH27" s="797"/>
      <c r="BI27" s="806"/>
      <c r="BJ27" s="253"/>
      <c r="BK27" s="253"/>
      <c r="BL27" s="253"/>
      <c r="BM27" s="253"/>
      <c r="BN27" s="253"/>
      <c r="BO27" s="266"/>
      <c r="BP27" s="266"/>
      <c r="BQ27" s="263">
        <v>21</v>
      </c>
      <c r="BR27" s="264"/>
      <c r="BS27" s="830"/>
      <c r="BT27" s="831"/>
      <c r="BU27" s="831"/>
      <c r="BV27" s="831"/>
      <c r="BW27" s="831"/>
      <c r="BX27" s="831"/>
      <c r="BY27" s="831"/>
      <c r="BZ27" s="831"/>
      <c r="CA27" s="831"/>
      <c r="CB27" s="831"/>
      <c r="CC27" s="831"/>
      <c r="CD27" s="831"/>
      <c r="CE27" s="831"/>
      <c r="CF27" s="831"/>
      <c r="CG27" s="832"/>
      <c r="CH27" s="833"/>
      <c r="CI27" s="834"/>
      <c r="CJ27" s="834"/>
      <c r="CK27" s="834"/>
      <c r="CL27" s="835"/>
      <c r="CM27" s="833"/>
      <c r="CN27" s="834"/>
      <c r="CO27" s="834"/>
      <c r="CP27" s="834"/>
      <c r="CQ27" s="835"/>
      <c r="CR27" s="833"/>
      <c r="CS27" s="834"/>
      <c r="CT27" s="834"/>
      <c r="CU27" s="834"/>
      <c r="CV27" s="835"/>
      <c r="CW27" s="833"/>
      <c r="CX27" s="834"/>
      <c r="CY27" s="834"/>
      <c r="CZ27" s="834"/>
      <c r="DA27" s="835"/>
      <c r="DB27" s="833"/>
      <c r="DC27" s="834"/>
      <c r="DD27" s="834"/>
      <c r="DE27" s="834"/>
      <c r="DF27" s="835"/>
      <c r="DG27" s="833"/>
      <c r="DH27" s="834"/>
      <c r="DI27" s="834"/>
      <c r="DJ27" s="834"/>
      <c r="DK27" s="835"/>
      <c r="DL27" s="833"/>
      <c r="DM27" s="834"/>
      <c r="DN27" s="834"/>
      <c r="DO27" s="834"/>
      <c r="DP27" s="835"/>
      <c r="DQ27" s="833"/>
      <c r="DR27" s="834"/>
      <c r="DS27" s="834"/>
      <c r="DT27" s="834"/>
      <c r="DU27" s="835"/>
      <c r="DV27" s="823"/>
      <c r="DW27" s="824"/>
      <c r="DX27" s="824"/>
      <c r="DY27" s="824"/>
      <c r="DZ27" s="825"/>
      <c r="EA27" s="247"/>
    </row>
    <row r="28" spans="1:131" s="248" customFormat="1" ht="26.25" customHeight="1" thickTop="1">
      <c r="A28" s="267">
        <v>1</v>
      </c>
      <c r="B28" s="838" t="s">
        <v>410</v>
      </c>
      <c r="C28" s="839"/>
      <c r="D28" s="839"/>
      <c r="E28" s="839"/>
      <c r="F28" s="839"/>
      <c r="G28" s="839"/>
      <c r="H28" s="839"/>
      <c r="I28" s="839"/>
      <c r="J28" s="839"/>
      <c r="K28" s="839"/>
      <c r="L28" s="839"/>
      <c r="M28" s="839"/>
      <c r="N28" s="839"/>
      <c r="O28" s="839"/>
      <c r="P28" s="840"/>
      <c r="Q28" s="885">
        <v>726</v>
      </c>
      <c r="R28" s="886"/>
      <c r="S28" s="886"/>
      <c r="T28" s="886"/>
      <c r="U28" s="886"/>
      <c r="V28" s="886">
        <v>680</v>
      </c>
      <c r="W28" s="886"/>
      <c r="X28" s="886"/>
      <c r="Y28" s="886"/>
      <c r="Z28" s="886"/>
      <c r="AA28" s="886">
        <v>45</v>
      </c>
      <c r="AB28" s="886"/>
      <c r="AC28" s="886"/>
      <c r="AD28" s="886"/>
      <c r="AE28" s="887"/>
      <c r="AF28" s="888">
        <v>45</v>
      </c>
      <c r="AG28" s="886"/>
      <c r="AH28" s="886"/>
      <c r="AI28" s="886"/>
      <c r="AJ28" s="889"/>
      <c r="AK28" s="890">
        <v>52</v>
      </c>
      <c r="AL28" s="881"/>
      <c r="AM28" s="881"/>
      <c r="AN28" s="881"/>
      <c r="AO28" s="881"/>
      <c r="AP28" s="881" t="s">
        <v>603</v>
      </c>
      <c r="AQ28" s="881"/>
      <c r="AR28" s="881"/>
      <c r="AS28" s="881"/>
      <c r="AT28" s="881"/>
      <c r="AU28" s="881" t="s">
        <v>595</v>
      </c>
      <c r="AV28" s="881"/>
      <c r="AW28" s="881"/>
      <c r="AX28" s="881"/>
      <c r="AY28" s="881"/>
      <c r="AZ28" s="882" t="s">
        <v>595</v>
      </c>
      <c r="BA28" s="882"/>
      <c r="BB28" s="882"/>
      <c r="BC28" s="882"/>
      <c r="BD28" s="882"/>
      <c r="BE28" s="883"/>
      <c r="BF28" s="883"/>
      <c r="BG28" s="883"/>
      <c r="BH28" s="883"/>
      <c r="BI28" s="884"/>
      <c r="BJ28" s="253"/>
      <c r="BK28" s="253"/>
      <c r="BL28" s="253"/>
      <c r="BM28" s="253"/>
      <c r="BN28" s="253"/>
      <c r="BO28" s="266"/>
      <c r="BP28" s="266"/>
      <c r="BQ28" s="263">
        <v>22</v>
      </c>
      <c r="BR28" s="264"/>
      <c r="BS28" s="830"/>
      <c r="BT28" s="831"/>
      <c r="BU28" s="831"/>
      <c r="BV28" s="831"/>
      <c r="BW28" s="831"/>
      <c r="BX28" s="831"/>
      <c r="BY28" s="831"/>
      <c r="BZ28" s="831"/>
      <c r="CA28" s="831"/>
      <c r="CB28" s="831"/>
      <c r="CC28" s="831"/>
      <c r="CD28" s="831"/>
      <c r="CE28" s="831"/>
      <c r="CF28" s="831"/>
      <c r="CG28" s="832"/>
      <c r="CH28" s="833"/>
      <c r="CI28" s="834"/>
      <c r="CJ28" s="834"/>
      <c r="CK28" s="834"/>
      <c r="CL28" s="835"/>
      <c r="CM28" s="833"/>
      <c r="CN28" s="834"/>
      <c r="CO28" s="834"/>
      <c r="CP28" s="834"/>
      <c r="CQ28" s="835"/>
      <c r="CR28" s="833"/>
      <c r="CS28" s="834"/>
      <c r="CT28" s="834"/>
      <c r="CU28" s="834"/>
      <c r="CV28" s="835"/>
      <c r="CW28" s="833"/>
      <c r="CX28" s="834"/>
      <c r="CY28" s="834"/>
      <c r="CZ28" s="834"/>
      <c r="DA28" s="835"/>
      <c r="DB28" s="833"/>
      <c r="DC28" s="834"/>
      <c r="DD28" s="834"/>
      <c r="DE28" s="834"/>
      <c r="DF28" s="835"/>
      <c r="DG28" s="833"/>
      <c r="DH28" s="834"/>
      <c r="DI28" s="834"/>
      <c r="DJ28" s="834"/>
      <c r="DK28" s="835"/>
      <c r="DL28" s="833"/>
      <c r="DM28" s="834"/>
      <c r="DN28" s="834"/>
      <c r="DO28" s="834"/>
      <c r="DP28" s="835"/>
      <c r="DQ28" s="833"/>
      <c r="DR28" s="834"/>
      <c r="DS28" s="834"/>
      <c r="DT28" s="834"/>
      <c r="DU28" s="835"/>
      <c r="DV28" s="823"/>
      <c r="DW28" s="824"/>
      <c r="DX28" s="824"/>
      <c r="DY28" s="824"/>
      <c r="DZ28" s="825"/>
      <c r="EA28" s="247"/>
    </row>
    <row r="29" spans="1:131" s="248" customFormat="1" ht="26.25" customHeight="1">
      <c r="A29" s="267">
        <v>2</v>
      </c>
      <c r="B29" s="775" t="s">
        <v>411</v>
      </c>
      <c r="C29" s="776"/>
      <c r="D29" s="776"/>
      <c r="E29" s="776"/>
      <c r="F29" s="776"/>
      <c r="G29" s="776"/>
      <c r="H29" s="776"/>
      <c r="I29" s="776"/>
      <c r="J29" s="776"/>
      <c r="K29" s="776"/>
      <c r="L29" s="776"/>
      <c r="M29" s="776"/>
      <c r="N29" s="776"/>
      <c r="O29" s="776"/>
      <c r="P29" s="777"/>
      <c r="Q29" s="778">
        <v>610</v>
      </c>
      <c r="R29" s="779"/>
      <c r="S29" s="779"/>
      <c r="T29" s="779"/>
      <c r="U29" s="779"/>
      <c r="V29" s="779">
        <v>572</v>
      </c>
      <c r="W29" s="779"/>
      <c r="X29" s="779"/>
      <c r="Y29" s="779"/>
      <c r="Z29" s="779"/>
      <c r="AA29" s="779">
        <v>38</v>
      </c>
      <c r="AB29" s="779"/>
      <c r="AC29" s="779"/>
      <c r="AD29" s="779"/>
      <c r="AE29" s="780"/>
      <c r="AF29" s="781">
        <v>38</v>
      </c>
      <c r="AG29" s="782"/>
      <c r="AH29" s="782"/>
      <c r="AI29" s="782"/>
      <c r="AJ29" s="783"/>
      <c r="AK29" s="893">
        <v>84</v>
      </c>
      <c r="AL29" s="894"/>
      <c r="AM29" s="894"/>
      <c r="AN29" s="894"/>
      <c r="AO29" s="894"/>
      <c r="AP29" s="894" t="s">
        <v>595</v>
      </c>
      <c r="AQ29" s="894"/>
      <c r="AR29" s="894"/>
      <c r="AS29" s="894"/>
      <c r="AT29" s="894"/>
      <c r="AU29" s="894" t="s">
        <v>603</v>
      </c>
      <c r="AV29" s="894"/>
      <c r="AW29" s="894"/>
      <c r="AX29" s="894"/>
      <c r="AY29" s="894"/>
      <c r="AZ29" s="895" t="s">
        <v>603</v>
      </c>
      <c r="BA29" s="895"/>
      <c r="BB29" s="895"/>
      <c r="BC29" s="895"/>
      <c r="BD29" s="895"/>
      <c r="BE29" s="891"/>
      <c r="BF29" s="891"/>
      <c r="BG29" s="891"/>
      <c r="BH29" s="891"/>
      <c r="BI29" s="892"/>
      <c r="BJ29" s="253"/>
      <c r="BK29" s="253"/>
      <c r="BL29" s="253"/>
      <c r="BM29" s="253"/>
      <c r="BN29" s="253"/>
      <c r="BO29" s="266"/>
      <c r="BP29" s="266"/>
      <c r="BQ29" s="263">
        <v>23</v>
      </c>
      <c r="BR29" s="264"/>
      <c r="BS29" s="830"/>
      <c r="BT29" s="831"/>
      <c r="BU29" s="831"/>
      <c r="BV29" s="831"/>
      <c r="BW29" s="831"/>
      <c r="BX29" s="831"/>
      <c r="BY29" s="831"/>
      <c r="BZ29" s="831"/>
      <c r="CA29" s="831"/>
      <c r="CB29" s="831"/>
      <c r="CC29" s="831"/>
      <c r="CD29" s="831"/>
      <c r="CE29" s="831"/>
      <c r="CF29" s="831"/>
      <c r="CG29" s="832"/>
      <c r="CH29" s="833"/>
      <c r="CI29" s="834"/>
      <c r="CJ29" s="834"/>
      <c r="CK29" s="834"/>
      <c r="CL29" s="835"/>
      <c r="CM29" s="833"/>
      <c r="CN29" s="834"/>
      <c r="CO29" s="834"/>
      <c r="CP29" s="834"/>
      <c r="CQ29" s="835"/>
      <c r="CR29" s="833"/>
      <c r="CS29" s="834"/>
      <c r="CT29" s="834"/>
      <c r="CU29" s="834"/>
      <c r="CV29" s="835"/>
      <c r="CW29" s="833"/>
      <c r="CX29" s="834"/>
      <c r="CY29" s="834"/>
      <c r="CZ29" s="834"/>
      <c r="DA29" s="835"/>
      <c r="DB29" s="833"/>
      <c r="DC29" s="834"/>
      <c r="DD29" s="834"/>
      <c r="DE29" s="834"/>
      <c r="DF29" s="835"/>
      <c r="DG29" s="833"/>
      <c r="DH29" s="834"/>
      <c r="DI29" s="834"/>
      <c r="DJ29" s="834"/>
      <c r="DK29" s="835"/>
      <c r="DL29" s="833"/>
      <c r="DM29" s="834"/>
      <c r="DN29" s="834"/>
      <c r="DO29" s="834"/>
      <c r="DP29" s="835"/>
      <c r="DQ29" s="833"/>
      <c r="DR29" s="834"/>
      <c r="DS29" s="834"/>
      <c r="DT29" s="834"/>
      <c r="DU29" s="835"/>
      <c r="DV29" s="823"/>
      <c r="DW29" s="824"/>
      <c r="DX29" s="824"/>
      <c r="DY29" s="824"/>
      <c r="DZ29" s="825"/>
      <c r="EA29" s="247"/>
    </row>
    <row r="30" spans="1:131" s="248" customFormat="1" ht="26.25" customHeight="1">
      <c r="A30" s="267">
        <v>3</v>
      </c>
      <c r="B30" s="775" t="s">
        <v>412</v>
      </c>
      <c r="C30" s="776"/>
      <c r="D30" s="776"/>
      <c r="E30" s="776"/>
      <c r="F30" s="776"/>
      <c r="G30" s="776"/>
      <c r="H30" s="776"/>
      <c r="I30" s="776"/>
      <c r="J30" s="776"/>
      <c r="K30" s="776"/>
      <c r="L30" s="776"/>
      <c r="M30" s="776"/>
      <c r="N30" s="776"/>
      <c r="O30" s="776"/>
      <c r="P30" s="777"/>
      <c r="Q30" s="778">
        <v>87</v>
      </c>
      <c r="R30" s="779"/>
      <c r="S30" s="779"/>
      <c r="T30" s="779"/>
      <c r="U30" s="779"/>
      <c r="V30" s="779">
        <v>82</v>
      </c>
      <c r="W30" s="779"/>
      <c r="X30" s="779"/>
      <c r="Y30" s="779"/>
      <c r="Z30" s="779"/>
      <c r="AA30" s="779">
        <v>5</v>
      </c>
      <c r="AB30" s="779"/>
      <c r="AC30" s="779"/>
      <c r="AD30" s="779"/>
      <c r="AE30" s="780"/>
      <c r="AF30" s="781">
        <v>5</v>
      </c>
      <c r="AG30" s="782"/>
      <c r="AH30" s="782"/>
      <c r="AI30" s="782"/>
      <c r="AJ30" s="783"/>
      <c r="AK30" s="893">
        <v>74</v>
      </c>
      <c r="AL30" s="894"/>
      <c r="AM30" s="894"/>
      <c r="AN30" s="894"/>
      <c r="AO30" s="894"/>
      <c r="AP30" s="894" t="s">
        <v>595</v>
      </c>
      <c r="AQ30" s="894"/>
      <c r="AR30" s="894"/>
      <c r="AS30" s="894"/>
      <c r="AT30" s="894"/>
      <c r="AU30" s="894" t="s">
        <v>603</v>
      </c>
      <c r="AV30" s="894"/>
      <c r="AW30" s="894"/>
      <c r="AX30" s="894"/>
      <c r="AY30" s="894"/>
      <c r="AZ30" s="895" t="s">
        <v>603</v>
      </c>
      <c r="BA30" s="895"/>
      <c r="BB30" s="895"/>
      <c r="BC30" s="895"/>
      <c r="BD30" s="895"/>
      <c r="BE30" s="891"/>
      <c r="BF30" s="891"/>
      <c r="BG30" s="891"/>
      <c r="BH30" s="891"/>
      <c r="BI30" s="892"/>
      <c r="BJ30" s="253"/>
      <c r="BK30" s="253"/>
      <c r="BL30" s="253"/>
      <c r="BM30" s="253"/>
      <c r="BN30" s="253"/>
      <c r="BO30" s="266"/>
      <c r="BP30" s="266"/>
      <c r="BQ30" s="263">
        <v>24</v>
      </c>
      <c r="BR30" s="264"/>
      <c r="BS30" s="830"/>
      <c r="BT30" s="831"/>
      <c r="BU30" s="831"/>
      <c r="BV30" s="831"/>
      <c r="BW30" s="831"/>
      <c r="BX30" s="831"/>
      <c r="BY30" s="831"/>
      <c r="BZ30" s="831"/>
      <c r="CA30" s="831"/>
      <c r="CB30" s="831"/>
      <c r="CC30" s="831"/>
      <c r="CD30" s="831"/>
      <c r="CE30" s="831"/>
      <c r="CF30" s="831"/>
      <c r="CG30" s="832"/>
      <c r="CH30" s="833"/>
      <c r="CI30" s="834"/>
      <c r="CJ30" s="834"/>
      <c r="CK30" s="834"/>
      <c r="CL30" s="835"/>
      <c r="CM30" s="833"/>
      <c r="CN30" s="834"/>
      <c r="CO30" s="834"/>
      <c r="CP30" s="834"/>
      <c r="CQ30" s="835"/>
      <c r="CR30" s="833"/>
      <c r="CS30" s="834"/>
      <c r="CT30" s="834"/>
      <c r="CU30" s="834"/>
      <c r="CV30" s="835"/>
      <c r="CW30" s="833"/>
      <c r="CX30" s="834"/>
      <c r="CY30" s="834"/>
      <c r="CZ30" s="834"/>
      <c r="DA30" s="835"/>
      <c r="DB30" s="833"/>
      <c r="DC30" s="834"/>
      <c r="DD30" s="834"/>
      <c r="DE30" s="834"/>
      <c r="DF30" s="835"/>
      <c r="DG30" s="833"/>
      <c r="DH30" s="834"/>
      <c r="DI30" s="834"/>
      <c r="DJ30" s="834"/>
      <c r="DK30" s="835"/>
      <c r="DL30" s="833"/>
      <c r="DM30" s="834"/>
      <c r="DN30" s="834"/>
      <c r="DO30" s="834"/>
      <c r="DP30" s="835"/>
      <c r="DQ30" s="833"/>
      <c r="DR30" s="834"/>
      <c r="DS30" s="834"/>
      <c r="DT30" s="834"/>
      <c r="DU30" s="835"/>
      <c r="DV30" s="823"/>
      <c r="DW30" s="824"/>
      <c r="DX30" s="824"/>
      <c r="DY30" s="824"/>
      <c r="DZ30" s="825"/>
      <c r="EA30" s="247"/>
    </row>
    <row r="31" spans="1:131" s="248" customFormat="1" ht="26.25" customHeight="1">
      <c r="A31" s="267">
        <v>4</v>
      </c>
      <c r="B31" s="775" t="s">
        <v>596</v>
      </c>
      <c r="C31" s="776"/>
      <c r="D31" s="776"/>
      <c r="E31" s="776"/>
      <c r="F31" s="776"/>
      <c r="G31" s="776"/>
      <c r="H31" s="776"/>
      <c r="I31" s="776"/>
      <c r="J31" s="776"/>
      <c r="K31" s="776"/>
      <c r="L31" s="776"/>
      <c r="M31" s="776"/>
      <c r="N31" s="776"/>
      <c r="O31" s="776"/>
      <c r="P31" s="777"/>
      <c r="Q31" s="778">
        <v>100</v>
      </c>
      <c r="R31" s="779"/>
      <c r="S31" s="779"/>
      <c r="T31" s="779"/>
      <c r="U31" s="779"/>
      <c r="V31" s="779">
        <v>89</v>
      </c>
      <c r="W31" s="779"/>
      <c r="X31" s="779"/>
      <c r="Y31" s="779"/>
      <c r="Z31" s="779"/>
      <c r="AA31" s="779">
        <v>11</v>
      </c>
      <c r="AB31" s="779"/>
      <c r="AC31" s="779"/>
      <c r="AD31" s="779"/>
      <c r="AE31" s="780"/>
      <c r="AF31" s="781">
        <v>223</v>
      </c>
      <c r="AG31" s="782"/>
      <c r="AH31" s="782"/>
      <c r="AI31" s="782"/>
      <c r="AJ31" s="783"/>
      <c r="AK31" s="893">
        <v>10</v>
      </c>
      <c r="AL31" s="894"/>
      <c r="AM31" s="894"/>
      <c r="AN31" s="894"/>
      <c r="AO31" s="894"/>
      <c r="AP31" s="894">
        <v>32</v>
      </c>
      <c r="AQ31" s="894"/>
      <c r="AR31" s="894"/>
      <c r="AS31" s="894"/>
      <c r="AT31" s="894"/>
      <c r="AU31" s="894">
        <v>16</v>
      </c>
      <c r="AV31" s="894"/>
      <c r="AW31" s="894"/>
      <c r="AX31" s="894"/>
      <c r="AY31" s="894"/>
      <c r="AZ31" s="895" t="s">
        <v>603</v>
      </c>
      <c r="BA31" s="895"/>
      <c r="BB31" s="895"/>
      <c r="BC31" s="895"/>
      <c r="BD31" s="895"/>
      <c r="BE31" s="891" t="s">
        <v>413</v>
      </c>
      <c r="BF31" s="891"/>
      <c r="BG31" s="891"/>
      <c r="BH31" s="891"/>
      <c r="BI31" s="892"/>
      <c r="BJ31" s="253"/>
      <c r="BK31" s="253"/>
      <c r="BL31" s="253"/>
      <c r="BM31" s="253"/>
      <c r="BN31" s="253"/>
      <c r="BO31" s="266"/>
      <c r="BP31" s="266"/>
      <c r="BQ31" s="263">
        <v>25</v>
      </c>
      <c r="BR31" s="264"/>
      <c r="BS31" s="830"/>
      <c r="BT31" s="831"/>
      <c r="BU31" s="831"/>
      <c r="BV31" s="831"/>
      <c r="BW31" s="831"/>
      <c r="BX31" s="831"/>
      <c r="BY31" s="831"/>
      <c r="BZ31" s="831"/>
      <c r="CA31" s="831"/>
      <c r="CB31" s="831"/>
      <c r="CC31" s="831"/>
      <c r="CD31" s="831"/>
      <c r="CE31" s="831"/>
      <c r="CF31" s="831"/>
      <c r="CG31" s="832"/>
      <c r="CH31" s="833"/>
      <c r="CI31" s="834"/>
      <c r="CJ31" s="834"/>
      <c r="CK31" s="834"/>
      <c r="CL31" s="835"/>
      <c r="CM31" s="833"/>
      <c r="CN31" s="834"/>
      <c r="CO31" s="834"/>
      <c r="CP31" s="834"/>
      <c r="CQ31" s="835"/>
      <c r="CR31" s="833"/>
      <c r="CS31" s="834"/>
      <c r="CT31" s="834"/>
      <c r="CU31" s="834"/>
      <c r="CV31" s="835"/>
      <c r="CW31" s="833"/>
      <c r="CX31" s="834"/>
      <c r="CY31" s="834"/>
      <c r="CZ31" s="834"/>
      <c r="DA31" s="835"/>
      <c r="DB31" s="833"/>
      <c r="DC31" s="834"/>
      <c r="DD31" s="834"/>
      <c r="DE31" s="834"/>
      <c r="DF31" s="835"/>
      <c r="DG31" s="833"/>
      <c r="DH31" s="834"/>
      <c r="DI31" s="834"/>
      <c r="DJ31" s="834"/>
      <c r="DK31" s="835"/>
      <c r="DL31" s="833"/>
      <c r="DM31" s="834"/>
      <c r="DN31" s="834"/>
      <c r="DO31" s="834"/>
      <c r="DP31" s="835"/>
      <c r="DQ31" s="833"/>
      <c r="DR31" s="834"/>
      <c r="DS31" s="834"/>
      <c r="DT31" s="834"/>
      <c r="DU31" s="835"/>
      <c r="DV31" s="823"/>
      <c r="DW31" s="824"/>
      <c r="DX31" s="824"/>
      <c r="DY31" s="824"/>
      <c r="DZ31" s="825"/>
      <c r="EA31" s="247"/>
    </row>
    <row r="32" spans="1:131" s="248" customFormat="1" ht="26.25" customHeight="1">
      <c r="A32" s="267">
        <v>5</v>
      </c>
      <c r="B32" s="775" t="s">
        <v>597</v>
      </c>
      <c r="C32" s="776"/>
      <c r="D32" s="776"/>
      <c r="E32" s="776"/>
      <c r="F32" s="776"/>
      <c r="G32" s="776"/>
      <c r="H32" s="776"/>
      <c r="I32" s="776"/>
      <c r="J32" s="776"/>
      <c r="K32" s="776"/>
      <c r="L32" s="776"/>
      <c r="M32" s="776"/>
      <c r="N32" s="776"/>
      <c r="O32" s="776"/>
      <c r="P32" s="777"/>
      <c r="Q32" s="778">
        <v>459</v>
      </c>
      <c r="R32" s="779"/>
      <c r="S32" s="779"/>
      <c r="T32" s="779"/>
      <c r="U32" s="779"/>
      <c r="V32" s="779">
        <v>375</v>
      </c>
      <c r="W32" s="779"/>
      <c r="X32" s="779"/>
      <c r="Y32" s="779"/>
      <c r="Z32" s="779"/>
      <c r="AA32" s="779">
        <v>84</v>
      </c>
      <c r="AB32" s="779"/>
      <c r="AC32" s="779"/>
      <c r="AD32" s="779"/>
      <c r="AE32" s="780"/>
      <c r="AF32" s="781">
        <v>84</v>
      </c>
      <c r="AG32" s="782"/>
      <c r="AH32" s="782"/>
      <c r="AI32" s="782"/>
      <c r="AJ32" s="783"/>
      <c r="AK32" s="893">
        <v>167</v>
      </c>
      <c r="AL32" s="894"/>
      <c r="AM32" s="894"/>
      <c r="AN32" s="894"/>
      <c r="AO32" s="894"/>
      <c r="AP32" s="894">
        <v>338</v>
      </c>
      <c r="AQ32" s="894"/>
      <c r="AR32" s="894"/>
      <c r="AS32" s="894"/>
      <c r="AT32" s="894"/>
      <c r="AU32" s="894">
        <v>227</v>
      </c>
      <c r="AV32" s="894"/>
      <c r="AW32" s="894"/>
      <c r="AX32" s="894"/>
      <c r="AY32" s="894"/>
      <c r="AZ32" s="895" t="s">
        <v>603</v>
      </c>
      <c r="BA32" s="895"/>
      <c r="BB32" s="895"/>
      <c r="BC32" s="895"/>
      <c r="BD32" s="895"/>
      <c r="BE32" s="896" t="s">
        <v>599</v>
      </c>
      <c r="BF32" s="897"/>
      <c r="BG32" s="897"/>
      <c r="BH32" s="897"/>
      <c r="BI32" s="898"/>
      <c r="BJ32" s="253"/>
      <c r="BK32" s="253"/>
      <c r="BL32" s="253"/>
      <c r="BM32" s="253"/>
      <c r="BN32" s="253"/>
      <c r="BO32" s="266"/>
      <c r="BP32" s="266"/>
      <c r="BQ32" s="263">
        <v>26</v>
      </c>
      <c r="BR32" s="264"/>
      <c r="BS32" s="830"/>
      <c r="BT32" s="831"/>
      <c r="BU32" s="831"/>
      <c r="BV32" s="831"/>
      <c r="BW32" s="831"/>
      <c r="BX32" s="831"/>
      <c r="BY32" s="831"/>
      <c r="BZ32" s="831"/>
      <c r="CA32" s="831"/>
      <c r="CB32" s="831"/>
      <c r="CC32" s="831"/>
      <c r="CD32" s="831"/>
      <c r="CE32" s="831"/>
      <c r="CF32" s="831"/>
      <c r="CG32" s="832"/>
      <c r="CH32" s="833"/>
      <c r="CI32" s="834"/>
      <c r="CJ32" s="834"/>
      <c r="CK32" s="834"/>
      <c r="CL32" s="835"/>
      <c r="CM32" s="833"/>
      <c r="CN32" s="834"/>
      <c r="CO32" s="834"/>
      <c r="CP32" s="834"/>
      <c r="CQ32" s="835"/>
      <c r="CR32" s="833"/>
      <c r="CS32" s="834"/>
      <c r="CT32" s="834"/>
      <c r="CU32" s="834"/>
      <c r="CV32" s="835"/>
      <c r="CW32" s="833"/>
      <c r="CX32" s="834"/>
      <c r="CY32" s="834"/>
      <c r="CZ32" s="834"/>
      <c r="DA32" s="835"/>
      <c r="DB32" s="833"/>
      <c r="DC32" s="834"/>
      <c r="DD32" s="834"/>
      <c r="DE32" s="834"/>
      <c r="DF32" s="835"/>
      <c r="DG32" s="833"/>
      <c r="DH32" s="834"/>
      <c r="DI32" s="834"/>
      <c r="DJ32" s="834"/>
      <c r="DK32" s="835"/>
      <c r="DL32" s="833"/>
      <c r="DM32" s="834"/>
      <c r="DN32" s="834"/>
      <c r="DO32" s="834"/>
      <c r="DP32" s="835"/>
      <c r="DQ32" s="833"/>
      <c r="DR32" s="834"/>
      <c r="DS32" s="834"/>
      <c r="DT32" s="834"/>
      <c r="DU32" s="835"/>
      <c r="DV32" s="823"/>
      <c r="DW32" s="824"/>
      <c r="DX32" s="824"/>
      <c r="DY32" s="824"/>
      <c r="DZ32" s="825"/>
      <c r="EA32" s="247"/>
    </row>
    <row r="33" spans="1:131" s="248" customFormat="1" ht="26.25" customHeight="1">
      <c r="A33" s="267">
        <v>6</v>
      </c>
      <c r="B33" s="775" t="s">
        <v>600</v>
      </c>
      <c r="C33" s="776"/>
      <c r="D33" s="776"/>
      <c r="E33" s="776"/>
      <c r="F33" s="776"/>
      <c r="G33" s="776"/>
      <c r="H33" s="776"/>
      <c r="I33" s="776"/>
      <c r="J33" s="776"/>
      <c r="K33" s="776"/>
      <c r="L33" s="776"/>
      <c r="M33" s="776"/>
      <c r="N33" s="776"/>
      <c r="O33" s="776"/>
      <c r="P33" s="777"/>
      <c r="Q33" s="778">
        <v>94</v>
      </c>
      <c r="R33" s="779"/>
      <c r="S33" s="779"/>
      <c r="T33" s="779"/>
      <c r="U33" s="779"/>
      <c r="V33" s="779">
        <v>84</v>
      </c>
      <c r="W33" s="779"/>
      <c r="X33" s="779"/>
      <c r="Y33" s="779"/>
      <c r="Z33" s="779"/>
      <c r="AA33" s="779">
        <v>10</v>
      </c>
      <c r="AB33" s="779"/>
      <c r="AC33" s="779"/>
      <c r="AD33" s="779"/>
      <c r="AE33" s="780"/>
      <c r="AF33" s="781">
        <v>10</v>
      </c>
      <c r="AG33" s="782"/>
      <c r="AH33" s="782"/>
      <c r="AI33" s="782"/>
      <c r="AJ33" s="783"/>
      <c r="AK33" s="893">
        <v>69</v>
      </c>
      <c r="AL33" s="894"/>
      <c r="AM33" s="894"/>
      <c r="AN33" s="894"/>
      <c r="AO33" s="894"/>
      <c r="AP33" s="894" t="s">
        <v>595</v>
      </c>
      <c r="AQ33" s="894"/>
      <c r="AR33" s="894"/>
      <c r="AS33" s="894"/>
      <c r="AT33" s="894"/>
      <c r="AU33" s="894" t="s">
        <v>603</v>
      </c>
      <c r="AV33" s="894"/>
      <c r="AW33" s="894"/>
      <c r="AX33" s="894"/>
      <c r="AY33" s="894"/>
      <c r="AZ33" s="895" t="s">
        <v>603</v>
      </c>
      <c r="BA33" s="895"/>
      <c r="BB33" s="895"/>
      <c r="BC33" s="895"/>
      <c r="BD33" s="895"/>
      <c r="BE33" s="896" t="s">
        <v>598</v>
      </c>
      <c r="BF33" s="897"/>
      <c r="BG33" s="897"/>
      <c r="BH33" s="897"/>
      <c r="BI33" s="898"/>
      <c r="BJ33" s="253"/>
      <c r="BK33" s="253"/>
      <c r="BL33" s="253"/>
      <c r="BM33" s="253"/>
      <c r="BN33" s="253"/>
      <c r="BO33" s="266"/>
      <c r="BP33" s="266"/>
      <c r="BQ33" s="263">
        <v>27</v>
      </c>
      <c r="BR33" s="264"/>
      <c r="BS33" s="830"/>
      <c r="BT33" s="831"/>
      <c r="BU33" s="831"/>
      <c r="BV33" s="831"/>
      <c r="BW33" s="831"/>
      <c r="BX33" s="831"/>
      <c r="BY33" s="831"/>
      <c r="BZ33" s="831"/>
      <c r="CA33" s="831"/>
      <c r="CB33" s="831"/>
      <c r="CC33" s="831"/>
      <c r="CD33" s="831"/>
      <c r="CE33" s="831"/>
      <c r="CF33" s="831"/>
      <c r="CG33" s="832"/>
      <c r="CH33" s="833"/>
      <c r="CI33" s="834"/>
      <c r="CJ33" s="834"/>
      <c r="CK33" s="834"/>
      <c r="CL33" s="835"/>
      <c r="CM33" s="833"/>
      <c r="CN33" s="834"/>
      <c r="CO33" s="834"/>
      <c r="CP33" s="834"/>
      <c r="CQ33" s="835"/>
      <c r="CR33" s="833"/>
      <c r="CS33" s="834"/>
      <c r="CT33" s="834"/>
      <c r="CU33" s="834"/>
      <c r="CV33" s="835"/>
      <c r="CW33" s="833"/>
      <c r="CX33" s="834"/>
      <c r="CY33" s="834"/>
      <c r="CZ33" s="834"/>
      <c r="DA33" s="835"/>
      <c r="DB33" s="833"/>
      <c r="DC33" s="834"/>
      <c r="DD33" s="834"/>
      <c r="DE33" s="834"/>
      <c r="DF33" s="835"/>
      <c r="DG33" s="833"/>
      <c r="DH33" s="834"/>
      <c r="DI33" s="834"/>
      <c r="DJ33" s="834"/>
      <c r="DK33" s="835"/>
      <c r="DL33" s="833"/>
      <c r="DM33" s="834"/>
      <c r="DN33" s="834"/>
      <c r="DO33" s="834"/>
      <c r="DP33" s="835"/>
      <c r="DQ33" s="833"/>
      <c r="DR33" s="834"/>
      <c r="DS33" s="834"/>
      <c r="DT33" s="834"/>
      <c r="DU33" s="835"/>
      <c r="DV33" s="823"/>
      <c r="DW33" s="824"/>
      <c r="DX33" s="824"/>
      <c r="DY33" s="824"/>
      <c r="DZ33" s="825"/>
      <c r="EA33" s="247"/>
    </row>
    <row r="34" spans="1:131" s="248" customFormat="1" ht="26.25" customHeight="1">
      <c r="A34" s="267">
        <v>7</v>
      </c>
      <c r="B34" s="775" t="s">
        <v>601</v>
      </c>
      <c r="C34" s="776"/>
      <c r="D34" s="776"/>
      <c r="E34" s="776"/>
      <c r="F34" s="776"/>
      <c r="G34" s="776"/>
      <c r="H34" s="776"/>
      <c r="I34" s="776"/>
      <c r="J34" s="776"/>
      <c r="K34" s="776"/>
      <c r="L34" s="776"/>
      <c r="M34" s="776"/>
      <c r="N34" s="776"/>
      <c r="O34" s="776"/>
      <c r="P34" s="777"/>
      <c r="Q34" s="778">
        <v>687</v>
      </c>
      <c r="R34" s="779"/>
      <c r="S34" s="779"/>
      <c r="T34" s="779"/>
      <c r="U34" s="779"/>
      <c r="V34" s="779">
        <v>664</v>
      </c>
      <c r="W34" s="779"/>
      <c r="X34" s="779"/>
      <c r="Y34" s="779"/>
      <c r="Z34" s="779"/>
      <c r="AA34" s="779">
        <v>23</v>
      </c>
      <c r="AB34" s="779"/>
      <c r="AC34" s="779"/>
      <c r="AD34" s="779"/>
      <c r="AE34" s="780"/>
      <c r="AF34" s="781">
        <v>23</v>
      </c>
      <c r="AG34" s="782"/>
      <c r="AH34" s="782"/>
      <c r="AI34" s="782"/>
      <c r="AJ34" s="783"/>
      <c r="AK34" s="893">
        <v>340</v>
      </c>
      <c r="AL34" s="894"/>
      <c r="AM34" s="894"/>
      <c r="AN34" s="894"/>
      <c r="AO34" s="894"/>
      <c r="AP34" s="894" t="s">
        <v>595</v>
      </c>
      <c r="AQ34" s="894"/>
      <c r="AR34" s="894"/>
      <c r="AS34" s="894"/>
      <c r="AT34" s="894"/>
      <c r="AU34" s="894" t="s">
        <v>603</v>
      </c>
      <c r="AV34" s="894"/>
      <c r="AW34" s="894"/>
      <c r="AX34" s="894"/>
      <c r="AY34" s="894"/>
      <c r="AZ34" s="895" t="s">
        <v>603</v>
      </c>
      <c r="BA34" s="895"/>
      <c r="BB34" s="895"/>
      <c r="BC34" s="895"/>
      <c r="BD34" s="895"/>
      <c r="BE34" s="896" t="s">
        <v>414</v>
      </c>
      <c r="BF34" s="897"/>
      <c r="BG34" s="897"/>
      <c r="BH34" s="897"/>
      <c r="BI34" s="898"/>
      <c r="BJ34" s="253"/>
      <c r="BK34" s="253"/>
      <c r="BL34" s="253"/>
      <c r="BM34" s="253"/>
      <c r="BN34" s="253"/>
      <c r="BO34" s="266"/>
      <c r="BP34" s="266"/>
      <c r="BQ34" s="263">
        <v>28</v>
      </c>
      <c r="BR34" s="264"/>
      <c r="BS34" s="830"/>
      <c r="BT34" s="831"/>
      <c r="BU34" s="831"/>
      <c r="BV34" s="831"/>
      <c r="BW34" s="831"/>
      <c r="BX34" s="831"/>
      <c r="BY34" s="831"/>
      <c r="BZ34" s="831"/>
      <c r="CA34" s="831"/>
      <c r="CB34" s="831"/>
      <c r="CC34" s="831"/>
      <c r="CD34" s="831"/>
      <c r="CE34" s="831"/>
      <c r="CF34" s="831"/>
      <c r="CG34" s="832"/>
      <c r="CH34" s="833"/>
      <c r="CI34" s="834"/>
      <c r="CJ34" s="834"/>
      <c r="CK34" s="834"/>
      <c r="CL34" s="835"/>
      <c r="CM34" s="833"/>
      <c r="CN34" s="834"/>
      <c r="CO34" s="834"/>
      <c r="CP34" s="834"/>
      <c r="CQ34" s="835"/>
      <c r="CR34" s="833"/>
      <c r="CS34" s="834"/>
      <c r="CT34" s="834"/>
      <c r="CU34" s="834"/>
      <c r="CV34" s="835"/>
      <c r="CW34" s="833"/>
      <c r="CX34" s="834"/>
      <c r="CY34" s="834"/>
      <c r="CZ34" s="834"/>
      <c r="DA34" s="835"/>
      <c r="DB34" s="833"/>
      <c r="DC34" s="834"/>
      <c r="DD34" s="834"/>
      <c r="DE34" s="834"/>
      <c r="DF34" s="835"/>
      <c r="DG34" s="833"/>
      <c r="DH34" s="834"/>
      <c r="DI34" s="834"/>
      <c r="DJ34" s="834"/>
      <c r="DK34" s="835"/>
      <c r="DL34" s="833"/>
      <c r="DM34" s="834"/>
      <c r="DN34" s="834"/>
      <c r="DO34" s="834"/>
      <c r="DP34" s="835"/>
      <c r="DQ34" s="833"/>
      <c r="DR34" s="834"/>
      <c r="DS34" s="834"/>
      <c r="DT34" s="834"/>
      <c r="DU34" s="835"/>
      <c r="DV34" s="823"/>
      <c r="DW34" s="824"/>
      <c r="DX34" s="824"/>
      <c r="DY34" s="824"/>
      <c r="DZ34" s="825"/>
      <c r="EA34" s="247"/>
    </row>
    <row r="35" spans="1:131" s="248" customFormat="1" ht="26.25" customHeight="1">
      <c r="A35" s="267">
        <v>8</v>
      </c>
      <c r="B35" s="775" t="s">
        <v>602</v>
      </c>
      <c r="C35" s="776"/>
      <c r="D35" s="776"/>
      <c r="E35" s="776"/>
      <c r="F35" s="776"/>
      <c r="G35" s="776"/>
      <c r="H35" s="776"/>
      <c r="I35" s="776"/>
      <c r="J35" s="776"/>
      <c r="K35" s="776"/>
      <c r="L35" s="776"/>
      <c r="M35" s="776"/>
      <c r="N35" s="776"/>
      <c r="O35" s="776"/>
      <c r="P35" s="777"/>
      <c r="Q35" s="778">
        <v>6</v>
      </c>
      <c r="R35" s="779"/>
      <c r="S35" s="779"/>
      <c r="T35" s="779"/>
      <c r="U35" s="779"/>
      <c r="V35" s="779">
        <v>5</v>
      </c>
      <c r="W35" s="779"/>
      <c r="X35" s="779"/>
      <c r="Y35" s="779"/>
      <c r="Z35" s="779"/>
      <c r="AA35" s="779">
        <v>1</v>
      </c>
      <c r="AB35" s="779"/>
      <c r="AC35" s="779"/>
      <c r="AD35" s="779"/>
      <c r="AE35" s="780"/>
      <c r="AF35" s="781">
        <v>1</v>
      </c>
      <c r="AG35" s="782"/>
      <c r="AH35" s="782"/>
      <c r="AI35" s="782"/>
      <c r="AJ35" s="783"/>
      <c r="AK35" s="893">
        <v>3</v>
      </c>
      <c r="AL35" s="894"/>
      <c r="AM35" s="894"/>
      <c r="AN35" s="894"/>
      <c r="AO35" s="894"/>
      <c r="AP35" s="894" t="s">
        <v>595</v>
      </c>
      <c r="AQ35" s="894"/>
      <c r="AR35" s="894"/>
      <c r="AS35" s="894"/>
      <c r="AT35" s="894"/>
      <c r="AU35" s="894" t="s">
        <v>603</v>
      </c>
      <c r="AV35" s="894"/>
      <c r="AW35" s="894"/>
      <c r="AX35" s="894"/>
      <c r="AY35" s="894"/>
      <c r="AZ35" s="895" t="s">
        <v>603</v>
      </c>
      <c r="BA35" s="895"/>
      <c r="BB35" s="895"/>
      <c r="BC35" s="895"/>
      <c r="BD35" s="895"/>
      <c r="BE35" s="896" t="s">
        <v>414</v>
      </c>
      <c r="BF35" s="897"/>
      <c r="BG35" s="897"/>
      <c r="BH35" s="897"/>
      <c r="BI35" s="898"/>
      <c r="BJ35" s="253"/>
      <c r="BK35" s="253"/>
      <c r="BL35" s="253"/>
      <c r="BM35" s="253"/>
      <c r="BN35" s="253"/>
      <c r="BO35" s="266"/>
      <c r="BP35" s="266"/>
      <c r="BQ35" s="263">
        <v>29</v>
      </c>
      <c r="BR35" s="264"/>
      <c r="BS35" s="830"/>
      <c r="BT35" s="831"/>
      <c r="BU35" s="831"/>
      <c r="BV35" s="831"/>
      <c r="BW35" s="831"/>
      <c r="BX35" s="831"/>
      <c r="BY35" s="831"/>
      <c r="BZ35" s="831"/>
      <c r="CA35" s="831"/>
      <c r="CB35" s="831"/>
      <c r="CC35" s="831"/>
      <c r="CD35" s="831"/>
      <c r="CE35" s="831"/>
      <c r="CF35" s="831"/>
      <c r="CG35" s="832"/>
      <c r="CH35" s="833"/>
      <c r="CI35" s="834"/>
      <c r="CJ35" s="834"/>
      <c r="CK35" s="834"/>
      <c r="CL35" s="835"/>
      <c r="CM35" s="833"/>
      <c r="CN35" s="834"/>
      <c r="CO35" s="834"/>
      <c r="CP35" s="834"/>
      <c r="CQ35" s="835"/>
      <c r="CR35" s="833"/>
      <c r="CS35" s="834"/>
      <c r="CT35" s="834"/>
      <c r="CU35" s="834"/>
      <c r="CV35" s="835"/>
      <c r="CW35" s="833"/>
      <c r="CX35" s="834"/>
      <c r="CY35" s="834"/>
      <c r="CZ35" s="834"/>
      <c r="DA35" s="835"/>
      <c r="DB35" s="833"/>
      <c r="DC35" s="834"/>
      <c r="DD35" s="834"/>
      <c r="DE35" s="834"/>
      <c r="DF35" s="835"/>
      <c r="DG35" s="833"/>
      <c r="DH35" s="834"/>
      <c r="DI35" s="834"/>
      <c r="DJ35" s="834"/>
      <c r="DK35" s="835"/>
      <c r="DL35" s="833"/>
      <c r="DM35" s="834"/>
      <c r="DN35" s="834"/>
      <c r="DO35" s="834"/>
      <c r="DP35" s="835"/>
      <c r="DQ35" s="833"/>
      <c r="DR35" s="834"/>
      <c r="DS35" s="834"/>
      <c r="DT35" s="834"/>
      <c r="DU35" s="835"/>
      <c r="DV35" s="823"/>
      <c r="DW35" s="824"/>
      <c r="DX35" s="824"/>
      <c r="DY35" s="824"/>
      <c r="DZ35" s="825"/>
      <c r="EA35" s="247"/>
    </row>
    <row r="36" spans="1:131" s="248" customFormat="1" ht="26.25" customHeight="1">
      <c r="A36" s="267">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93"/>
      <c r="AL36" s="894"/>
      <c r="AM36" s="894"/>
      <c r="AN36" s="894"/>
      <c r="AO36" s="894"/>
      <c r="AP36" s="894"/>
      <c r="AQ36" s="894"/>
      <c r="AR36" s="894"/>
      <c r="AS36" s="894"/>
      <c r="AT36" s="894"/>
      <c r="AU36" s="894"/>
      <c r="AV36" s="894"/>
      <c r="AW36" s="894"/>
      <c r="AX36" s="894"/>
      <c r="AY36" s="894"/>
      <c r="AZ36" s="895"/>
      <c r="BA36" s="895"/>
      <c r="BB36" s="895"/>
      <c r="BC36" s="895"/>
      <c r="BD36" s="895"/>
      <c r="BE36" s="891"/>
      <c r="BF36" s="891"/>
      <c r="BG36" s="891"/>
      <c r="BH36" s="891"/>
      <c r="BI36" s="892"/>
      <c r="BJ36" s="253"/>
      <c r="BK36" s="253"/>
      <c r="BL36" s="253"/>
      <c r="BM36" s="253"/>
      <c r="BN36" s="253"/>
      <c r="BO36" s="266"/>
      <c r="BP36" s="266"/>
      <c r="BQ36" s="263">
        <v>30</v>
      </c>
      <c r="BR36" s="264"/>
      <c r="BS36" s="830"/>
      <c r="BT36" s="831"/>
      <c r="BU36" s="831"/>
      <c r="BV36" s="831"/>
      <c r="BW36" s="831"/>
      <c r="BX36" s="831"/>
      <c r="BY36" s="831"/>
      <c r="BZ36" s="831"/>
      <c r="CA36" s="831"/>
      <c r="CB36" s="831"/>
      <c r="CC36" s="831"/>
      <c r="CD36" s="831"/>
      <c r="CE36" s="831"/>
      <c r="CF36" s="831"/>
      <c r="CG36" s="832"/>
      <c r="CH36" s="833"/>
      <c r="CI36" s="834"/>
      <c r="CJ36" s="834"/>
      <c r="CK36" s="834"/>
      <c r="CL36" s="835"/>
      <c r="CM36" s="833"/>
      <c r="CN36" s="834"/>
      <c r="CO36" s="834"/>
      <c r="CP36" s="834"/>
      <c r="CQ36" s="835"/>
      <c r="CR36" s="833"/>
      <c r="CS36" s="834"/>
      <c r="CT36" s="834"/>
      <c r="CU36" s="834"/>
      <c r="CV36" s="835"/>
      <c r="CW36" s="833"/>
      <c r="CX36" s="834"/>
      <c r="CY36" s="834"/>
      <c r="CZ36" s="834"/>
      <c r="DA36" s="835"/>
      <c r="DB36" s="833"/>
      <c r="DC36" s="834"/>
      <c r="DD36" s="834"/>
      <c r="DE36" s="834"/>
      <c r="DF36" s="835"/>
      <c r="DG36" s="833"/>
      <c r="DH36" s="834"/>
      <c r="DI36" s="834"/>
      <c r="DJ36" s="834"/>
      <c r="DK36" s="835"/>
      <c r="DL36" s="833"/>
      <c r="DM36" s="834"/>
      <c r="DN36" s="834"/>
      <c r="DO36" s="834"/>
      <c r="DP36" s="835"/>
      <c r="DQ36" s="833"/>
      <c r="DR36" s="834"/>
      <c r="DS36" s="834"/>
      <c r="DT36" s="834"/>
      <c r="DU36" s="835"/>
      <c r="DV36" s="823"/>
      <c r="DW36" s="824"/>
      <c r="DX36" s="824"/>
      <c r="DY36" s="824"/>
      <c r="DZ36" s="825"/>
      <c r="EA36" s="247"/>
    </row>
    <row r="37" spans="1:131" s="248" customFormat="1" ht="26.25" customHeight="1">
      <c r="A37" s="267">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93"/>
      <c r="AL37" s="894"/>
      <c r="AM37" s="894"/>
      <c r="AN37" s="894"/>
      <c r="AO37" s="894"/>
      <c r="AP37" s="894"/>
      <c r="AQ37" s="894"/>
      <c r="AR37" s="894"/>
      <c r="AS37" s="894"/>
      <c r="AT37" s="894"/>
      <c r="AU37" s="894"/>
      <c r="AV37" s="894"/>
      <c r="AW37" s="894"/>
      <c r="AX37" s="894"/>
      <c r="AY37" s="894"/>
      <c r="AZ37" s="895"/>
      <c r="BA37" s="895"/>
      <c r="BB37" s="895"/>
      <c r="BC37" s="895"/>
      <c r="BD37" s="895"/>
      <c r="BE37" s="891"/>
      <c r="BF37" s="891"/>
      <c r="BG37" s="891"/>
      <c r="BH37" s="891"/>
      <c r="BI37" s="892"/>
      <c r="BJ37" s="253"/>
      <c r="BK37" s="253"/>
      <c r="BL37" s="253"/>
      <c r="BM37" s="253"/>
      <c r="BN37" s="253"/>
      <c r="BO37" s="266"/>
      <c r="BP37" s="266"/>
      <c r="BQ37" s="263">
        <v>31</v>
      </c>
      <c r="BR37" s="264"/>
      <c r="BS37" s="830"/>
      <c r="BT37" s="831"/>
      <c r="BU37" s="831"/>
      <c r="BV37" s="831"/>
      <c r="BW37" s="831"/>
      <c r="BX37" s="831"/>
      <c r="BY37" s="831"/>
      <c r="BZ37" s="831"/>
      <c r="CA37" s="831"/>
      <c r="CB37" s="831"/>
      <c r="CC37" s="831"/>
      <c r="CD37" s="831"/>
      <c r="CE37" s="831"/>
      <c r="CF37" s="831"/>
      <c r="CG37" s="832"/>
      <c r="CH37" s="833"/>
      <c r="CI37" s="834"/>
      <c r="CJ37" s="834"/>
      <c r="CK37" s="834"/>
      <c r="CL37" s="835"/>
      <c r="CM37" s="833"/>
      <c r="CN37" s="834"/>
      <c r="CO37" s="834"/>
      <c r="CP37" s="834"/>
      <c r="CQ37" s="835"/>
      <c r="CR37" s="833"/>
      <c r="CS37" s="834"/>
      <c r="CT37" s="834"/>
      <c r="CU37" s="834"/>
      <c r="CV37" s="835"/>
      <c r="CW37" s="833"/>
      <c r="CX37" s="834"/>
      <c r="CY37" s="834"/>
      <c r="CZ37" s="834"/>
      <c r="DA37" s="835"/>
      <c r="DB37" s="833"/>
      <c r="DC37" s="834"/>
      <c r="DD37" s="834"/>
      <c r="DE37" s="834"/>
      <c r="DF37" s="835"/>
      <c r="DG37" s="833"/>
      <c r="DH37" s="834"/>
      <c r="DI37" s="834"/>
      <c r="DJ37" s="834"/>
      <c r="DK37" s="835"/>
      <c r="DL37" s="833"/>
      <c r="DM37" s="834"/>
      <c r="DN37" s="834"/>
      <c r="DO37" s="834"/>
      <c r="DP37" s="835"/>
      <c r="DQ37" s="833"/>
      <c r="DR37" s="834"/>
      <c r="DS37" s="834"/>
      <c r="DT37" s="834"/>
      <c r="DU37" s="835"/>
      <c r="DV37" s="823"/>
      <c r="DW37" s="824"/>
      <c r="DX37" s="824"/>
      <c r="DY37" s="824"/>
      <c r="DZ37" s="825"/>
      <c r="EA37" s="247"/>
    </row>
    <row r="38" spans="1:131" s="248" customFormat="1" ht="26.25" customHeight="1">
      <c r="A38" s="267">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53"/>
      <c r="BK38" s="253"/>
      <c r="BL38" s="253"/>
      <c r="BM38" s="253"/>
      <c r="BN38" s="253"/>
      <c r="BO38" s="266"/>
      <c r="BP38" s="266"/>
      <c r="BQ38" s="263">
        <v>32</v>
      </c>
      <c r="BR38" s="264"/>
      <c r="BS38" s="830"/>
      <c r="BT38" s="831"/>
      <c r="BU38" s="831"/>
      <c r="BV38" s="831"/>
      <c r="BW38" s="831"/>
      <c r="BX38" s="831"/>
      <c r="BY38" s="831"/>
      <c r="BZ38" s="831"/>
      <c r="CA38" s="831"/>
      <c r="CB38" s="831"/>
      <c r="CC38" s="831"/>
      <c r="CD38" s="831"/>
      <c r="CE38" s="831"/>
      <c r="CF38" s="831"/>
      <c r="CG38" s="832"/>
      <c r="CH38" s="833"/>
      <c r="CI38" s="834"/>
      <c r="CJ38" s="834"/>
      <c r="CK38" s="834"/>
      <c r="CL38" s="835"/>
      <c r="CM38" s="833"/>
      <c r="CN38" s="834"/>
      <c r="CO38" s="834"/>
      <c r="CP38" s="834"/>
      <c r="CQ38" s="835"/>
      <c r="CR38" s="833"/>
      <c r="CS38" s="834"/>
      <c r="CT38" s="834"/>
      <c r="CU38" s="834"/>
      <c r="CV38" s="835"/>
      <c r="CW38" s="833"/>
      <c r="CX38" s="834"/>
      <c r="CY38" s="834"/>
      <c r="CZ38" s="834"/>
      <c r="DA38" s="835"/>
      <c r="DB38" s="833"/>
      <c r="DC38" s="834"/>
      <c r="DD38" s="834"/>
      <c r="DE38" s="834"/>
      <c r="DF38" s="835"/>
      <c r="DG38" s="833"/>
      <c r="DH38" s="834"/>
      <c r="DI38" s="834"/>
      <c r="DJ38" s="834"/>
      <c r="DK38" s="835"/>
      <c r="DL38" s="833"/>
      <c r="DM38" s="834"/>
      <c r="DN38" s="834"/>
      <c r="DO38" s="834"/>
      <c r="DP38" s="835"/>
      <c r="DQ38" s="833"/>
      <c r="DR38" s="834"/>
      <c r="DS38" s="834"/>
      <c r="DT38" s="834"/>
      <c r="DU38" s="835"/>
      <c r="DV38" s="823"/>
      <c r="DW38" s="824"/>
      <c r="DX38" s="824"/>
      <c r="DY38" s="824"/>
      <c r="DZ38" s="825"/>
      <c r="EA38" s="247"/>
    </row>
    <row r="39" spans="1:131" s="248" customFormat="1" ht="26.25" customHeight="1">
      <c r="A39" s="267">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53"/>
      <c r="BK39" s="253"/>
      <c r="BL39" s="253"/>
      <c r="BM39" s="253"/>
      <c r="BN39" s="253"/>
      <c r="BO39" s="266"/>
      <c r="BP39" s="266"/>
      <c r="BQ39" s="263">
        <v>33</v>
      </c>
      <c r="BR39" s="264"/>
      <c r="BS39" s="830"/>
      <c r="BT39" s="831"/>
      <c r="BU39" s="831"/>
      <c r="BV39" s="831"/>
      <c r="BW39" s="831"/>
      <c r="BX39" s="831"/>
      <c r="BY39" s="831"/>
      <c r="BZ39" s="831"/>
      <c r="CA39" s="831"/>
      <c r="CB39" s="831"/>
      <c r="CC39" s="831"/>
      <c r="CD39" s="831"/>
      <c r="CE39" s="831"/>
      <c r="CF39" s="831"/>
      <c r="CG39" s="832"/>
      <c r="CH39" s="833"/>
      <c r="CI39" s="834"/>
      <c r="CJ39" s="834"/>
      <c r="CK39" s="834"/>
      <c r="CL39" s="835"/>
      <c r="CM39" s="833"/>
      <c r="CN39" s="834"/>
      <c r="CO39" s="834"/>
      <c r="CP39" s="834"/>
      <c r="CQ39" s="835"/>
      <c r="CR39" s="833"/>
      <c r="CS39" s="834"/>
      <c r="CT39" s="834"/>
      <c r="CU39" s="834"/>
      <c r="CV39" s="835"/>
      <c r="CW39" s="833"/>
      <c r="CX39" s="834"/>
      <c r="CY39" s="834"/>
      <c r="CZ39" s="834"/>
      <c r="DA39" s="835"/>
      <c r="DB39" s="833"/>
      <c r="DC39" s="834"/>
      <c r="DD39" s="834"/>
      <c r="DE39" s="834"/>
      <c r="DF39" s="835"/>
      <c r="DG39" s="833"/>
      <c r="DH39" s="834"/>
      <c r="DI39" s="834"/>
      <c r="DJ39" s="834"/>
      <c r="DK39" s="835"/>
      <c r="DL39" s="833"/>
      <c r="DM39" s="834"/>
      <c r="DN39" s="834"/>
      <c r="DO39" s="834"/>
      <c r="DP39" s="835"/>
      <c r="DQ39" s="833"/>
      <c r="DR39" s="834"/>
      <c r="DS39" s="834"/>
      <c r="DT39" s="834"/>
      <c r="DU39" s="835"/>
      <c r="DV39" s="823"/>
      <c r="DW39" s="824"/>
      <c r="DX39" s="824"/>
      <c r="DY39" s="824"/>
      <c r="DZ39" s="825"/>
      <c r="EA39" s="247"/>
    </row>
    <row r="40" spans="1:131" s="248" customFormat="1" ht="26.25" customHeight="1">
      <c r="A40" s="262">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53"/>
      <c r="BK40" s="253"/>
      <c r="BL40" s="253"/>
      <c r="BM40" s="253"/>
      <c r="BN40" s="253"/>
      <c r="BO40" s="266"/>
      <c r="BP40" s="266"/>
      <c r="BQ40" s="263">
        <v>34</v>
      </c>
      <c r="BR40" s="264"/>
      <c r="BS40" s="830"/>
      <c r="BT40" s="831"/>
      <c r="BU40" s="831"/>
      <c r="BV40" s="831"/>
      <c r="BW40" s="831"/>
      <c r="BX40" s="831"/>
      <c r="BY40" s="831"/>
      <c r="BZ40" s="831"/>
      <c r="CA40" s="831"/>
      <c r="CB40" s="831"/>
      <c r="CC40" s="831"/>
      <c r="CD40" s="831"/>
      <c r="CE40" s="831"/>
      <c r="CF40" s="831"/>
      <c r="CG40" s="832"/>
      <c r="CH40" s="833"/>
      <c r="CI40" s="834"/>
      <c r="CJ40" s="834"/>
      <c r="CK40" s="834"/>
      <c r="CL40" s="835"/>
      <c r="CM40" s="833"/>
      <c r="CN40" s="834"/>
      <c r="CO40" s="834"/>
      <c r="CP40" s="834"/>
      <c r="CQ40" s="835"/>
      <c r="CR40" s="833"/>
      <c r="CS40" s="834"/>
      <c r="CT40" s="834"/>
      <c r="CU40" s="834"/>
      <c r="CV40" s="835"/>
      <c r="CW40" s="833"/>
      <c r="CX40" s="834"/>
      <c r="CY40" s="834"/>
      <c r="CZ40" s="834"/>
      <c r="DA40" s="835"/>
      <c r="DB40" s="833"/>
      <c r="DC40" s="834"/>
      <c r="DD40" s="834"/>
      <c r="DE40" s="834"/>
      <c r="DF40" s="835"/>
      <c r="DG40" s="833"/>
      <c r="DH40" s="834"/>
      <c r="DI40" s="834"/>
      <c r="DJ40" s="834"/>
      <c r="DK40" s="835"/>
      <c r="DL40" s="833"/>
      <c r="DM40" s="834"/>
      <c r="DN40" s="834"/>
      <c r="DO40" s="834"/>
      <c r="DP40" s="835"/>
      <c r="DQ40" s="833"/>
      <c r="DR40" s="834"/>
      <c r="DS40" s="834"/>
      <c r="DT40" s="834"/>
      <c r="DU40" s="835"/>
      <c r="DV40" s="823"/>
      <c r="DW40" s="824"/>
      <c r="DX40" s="824"/>
      <c r="DY40" s="824"/>
      <c r="DZ40" s="825"/>
      <c r="EA40" s="247"/>
    </row>
    <row r="41" spans="1:131" s="248" customFormat="1" ht="26.25" customHeight="1">
      <c r="A41" s="262">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53"/>
      <c r="BK41" s="253"/>
      <c r="BL41" s="253"/>
      <c r="BM41" s="253"/>
      <c r="BN41" s="253"/>
      <c r="BO41" s="266"/>
      <c r="BP41" s="266"/>
      <c r="BQ41" s="263">
        <v>35</v>
      </c>
      <c r="BR41" s="264"/>
      <c r="BS41" s="830"/>
      <c r="BT41" s="831"/>
      <c r="BU41" s="831"/>
      <c r="BV41" s="831"/>
      <c r="BW41" s="831"/>
      <c r="BX41" s="831"/>
      <c r="BY41" s="831"/>
      <c r="BZ41" s="831"/>
      <c r="CA41" s="831"/>
      <c r="CB41" s="831"/>
      <c r="CC41" s="831"/>
      <c r="CD41" s="831"/>
      <c r="CE41" s="831"/>
      <c r="CF41" s="831"/>
      <c r="CG41" s="832"/>
      <c r="CH41" s="833"/>
      <c r="CI41" s="834"/>
      <c r="CJ41" s="834"/>
      <c r="CK41" s="834"/>
      <c r="CL41" s="835"/>
      <c r="CM41" s="833"/>
      <c r="CN41" s="834"/>
      <c r="CO41" s="834"/>
      <c r="CP41" s="834"/>
      <c r="CQ41" s="835"/>
      <c r="CR41" s="833"/>
      <c r="CS41" s="834"/>
      <c r="CT41" s="834"/>
      <c r="CU41" s="834"/>
      <c r="CV41" s="835"/>
      <c r="CW41" s="833"/>
      <c r="CX41" s="834"/>
      <c r="CY41" s="834"/>
      <c r="CZ41" s="834"/>
      <c r="DA41" s="835"/>
      <c r="DB41" s="833"/>
      <c r="DC41" s="834"/>
      <c r="DD41" s="834"/>
      <c r="DE41" s="834"/>
      <c r="DF41" s="835"/>
      <c r="DG41" s="833"/>
      <c r="DH41" s="834"/>
      <c r="DI41" s="834"/>
      <c r="DJ41" s="834"/>
      <c r="DK41" s="835"/>
      <c r="DL41" s="833"/>
      <c r="DM41" s="834"/>
      <c r="DN41" s="834"/>
      <c r="DO41" s="834"/>
      <c r="DP41" s="835"/>
      <c r="DQ41" s="833"/>
      <c r="DR41" s="834"/>
      <c r="DS41" s="834"/>
      <c r="DT41" s="834"/>
      <c r="DU41" s="835"/>
      <c r="DV41" s="823"/>
      <c r="DW41" s="824"/>
      <c r="DX41" s="824"/>
      <c r="DY41" s="824"/>
      <c r="DZ41" s="825"/>
      <c r="EA41" s="247"/>
    </row>
    <row r="42" spans="1:131" s="248" customFormat="1" ht="26.25" customHeight="1">
      <c r="A42" s="262">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53"/>
      <c r="BK42" s="253"/>
      <c r="BL42" s="253"/>
      <c r="BM42" s="253"/>
      <c r="BN42" s="253"/>
      <c r="BO42" s="266"/>
      <c r="BP42" s="266"/>
      <c r="BQ42" s="263">
        <v>36</v>
      </c>
      <c r="BR42" s="264"/>
      <c r="BS42" s="830"/>
      <c r="BT42" s="831"/>
      <c r="BU42" s="831"/>
      <c r="BV42" s="831"/>
      <c r="BW42" s="831"/>
      <c r="BX42" s="831"/>
      <c r="BY42" s="831"/>
      <c r="BZ42" s="831"/>
      <c r="CA42" s="831"/>
      <c r="CB42" s="831"/>
      <c r="CC42" s="831"/>
      <c r="CD42" s="831"/>
      <c r="CE42" s="831"/>
      <c r="CF42" s="831"/>
      <c r="CG42" s="832"/>
      <c r="CH42" s="833"/>
      <c r="CI42" s="834"/>
      <c r="CJ42" s="834"/>
      <c r="CK42" s="834"/>
      <c r="CL42" s="835"/>
      <c r="CM42" s="833"/>
      <c r="CN42" s="834"/>
      <c r="CO42" s="834"/>
      <c r="CP42" s="834"/>
      <c r="CQ42" s="835"/>
      <c r="CR42" s="833"/>
      <c r="CS42" s="834"/>
      <c r="CT42" s="834"/>
      <c r="CU42" s="834"/>
      <c r="CV42" s="835"/>
      <c r="CW42" s="833"/>
      <c r="CX42" s="834"/>
      <c r="CY42" s="834"/>
      <c r="CZ42" s="834"/>
      <c r="DA42" s="835"/>
      <c r="DB42" s="833"/>
      <c r="DC42" s="834"/>
      <c r="DD42" s="834"/>
      <c r="DE42" s="834"/>
      <c r="DF42" s="835"/>
      <c r="DG42" s="833"/>
      <c r="DH42" s="834"/>
      <c r="DI42" s="834"/>
      <c r="DJ42" s="834"/>
      <c r="DK42" s="835"/>
      <c r="DL42" s="833"/>
      <c r="DM42" s="834"/>
      <c r="DN42" s="834"/>
      <c r="DO42" s="834"/>
      <c r="DP42" s="835"/>
      <c r="DQ42" s="833"/>
      <c r="DR42" s="834"/>
      <c r="DS42" s="834"/>
      <c r="DT42" s="834"/>
      <c r="DU42" s="835"/>
      <c r="DV42" s="823"/>
      <c r="DW42" s="824"/>
      <c r="DX42" s="824"/>
      <c r="DY42" s="824"/>
      <c r="DZ42" s="825"/>
      <c r="EA42" s="247"/>
    </row>
    <row r="43" spans="1:131" s="248" customFormat="1" ht="26.25" customHeight="1">
      <c r="A43" s="262">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53"/>
      <c r="BK43" s="253"/>
      <c r="BL43" s="253"/>
      <c r="BM43" s="253"/>
      <c r="BN43" s="253"/>
      <c r="BO43" s="266"/>
      <c r="BP43" s="266"/>
      <c r="BQ43" s="263">
        <v>37</v>
      </c>
      <c r="BR43" s="264"/>
      <c r="BS43" s="830"/>
      <c r="BT43" s="831"/>
      <c r="BU43" s="831"/>
      <c r="BV43" s="831"/>
      <c r="BW43" s="831"/>
      <c r="BX43" s="831"/>
      <c r="BY43" s="831"/>
      <c r="BZ43" s="831"/>
      <c r="CA43" s="831"/>
      <c r="CB43" s="831"/>
      <c r="CC43" s="831"/>
      <c r="CD43" s="831"/>
      <c r="CE43" s="831"/>
      <c r="CF43" s="831"/>
      <c r="CG43" s="832"/>
      <c r="CH43" s="833"/>
      <c r="CI43" s="834"/>
      <c r="CJ43" s="834"/>
      <c r="CK43" s="834"/>
      <c r="CL43" s="835"/>
      <c r="CM43" s="833"/>
      <c r="CN43" s="834"/>
      <c r="CO43" s="834"/>
      <c r="CP43" s="834"/>
      <c r="CQ43" s="835"/>
      <c r="CR43" s="833"/>
      <c r="CS43" s="834"/>
      <c r="CT43" s="834"/>
      <c r="CU43" s="834"/>
      <c r="CV43" s="835"/>
      <c r="CW43" s="833"/>
      <c r="CX43" s="834"/>
      <c r="CY43" s="834"/>
      <c r="CZ43" s="834"/>
      <c r="DA43" s="835"/>
      <c r="DB43" s="833"/>
      <c r="DC43" s="834"/>
      <c r="DD43" s="834"/>
      <c r="DE43" s="834"/>
      <c r="DF43" s="835"/>
      <c r="DG43" s="833"/>
      <c r="DH43" s="834"/>
      <c r="DI43" s="834"/>
      <c r="DJ43" s="834"/>
      <c r="DK43" s="835"/>
      <c r="DL43" s="833"/>
      <c r="DM43" s="834"/>
      <c r="DN43" s="834"/>
      <c r="DO43" s="834"/>
      <c r="DP43" s="835"/>
      <c r="DQ43" s="833"/>
      <c r="DR43" s="834"/>
      <c r="DS43" s="834"/>
      <c r="DT43" s="834"/>
      <c r="DU43" s="835"/>
      <c r="DV43" s="823"/>
      <c r="DW43" s="824"/>
      <c r="DX43" s="824"/>
      <c r="DY43" s="824"/>
      <c r="DZ43" s="825"/>
      <c r="EA43" s="247"/>
    </row>
    <row r="44" spans="1:131" s="248" customFormat="1" ht="26.25" customHeight="1">
      <c r="A44" s="262">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53"/>
      <c r="BK44" s="253"/>
      <c r="BL44" s="253"/>
      <c r="BM44" s="253"/>
      <c r="BN44" s="253"/>
      <c r="BO44" s="266"/>
      <c r="BP44" s="266"/>
      <c r="BQ44" s="263">
        <v>38</v>
      </c>
      <c r="BR44" s="264"/>
      <c r="BS44" s="830"/>
      <c r="BT44" s="831"/>
      <c r="BU44" s="831"/>
      <c r="BV44" s="831"/>
      <c r="BW44" s="831"/>
      <c r="BX44" s="831"/>
      <c r="BY44" s="831"/>
      <c r="BZ44" s="831"/>
      <c r="CA44" s="831"/>
      <c r="CB44" s="831"/>
      <c r="CC44" s="831"/>
      <c r="CD44" s="831"/>
      <c r="CE44" s="831"/>
      <c r="CF44" s="831"/>
      <c r="CG44" s="832"/>
      <c r="CH44" s="833"/>
      <c r="CI44" s="834"/>
      <c r="CJ44" s="834"/>
      <c r="CK44" s="834"/>
      <c r="CL44" s="835"/>
      <c r="CM44" s="833"/>
      <c r="CN44" s="834"/>
      <c r="CO44" s="834"/>
      <c r="CP44" s="834"/>
      <c r="CQ44" s="835"/>
      <c r="CR44" s="833"/>
      <c r="CS44" s="834"/>
      <c r="CT44" s="834"/>
      <c r="CU44" s="834"/>
      <c r="CV44" s="835"/>
      <c r="CW44" s="833"/>
      <c r="CX44" s="834"/>
      <c r="CY44" s="834"/>
      <c r="CZ44" s="834"/>
      <c r="DA44" s="835"/>
      <c r="DB44" s="833"/>
      <c r="DC44" s="834"/>
      <c r="DD44" s="834"/>
      <c r="DE44" s="834"/>
      <c r="DF44" s="835"/>
      <c r="DG44" s="833"/>
      <c r="DH44" s="834"/>
      <c r="DI44" s="834"/>
      <c r="DJ44" s="834"/>
      <c r="DK44" s="835"/>
      <c r="DL44" s="833"/>
      <c r="DM44" s="834"/>
      <c r="DN44" s="834"/>
      <c r="DO44" s="834"/>
      <c r="DP44" s="835"/>
      <c r="DQ44" s="833"/>
      <c r="DR44" s="834"/>
      <c r="DS44" s="834"/>
      <c r="DT44" s="834"/>
      <c r="DU44" s="835"/>
      <c r="DV44" s="823"/>
      <c r="DW44" s="824"/>
      <c r="DX44" s="824"/>
      <c r="DY44" s="824"/>
      <c r="DZ44" s="825"/>
      <c r="EA44" s="247"/>
    </row>
    <row r="45" spans="1:131" s="248" customFormat="1" ht="26.25" customHeight="1">
      <c r="A45" s="262">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53"/>
      <c r="BK45" s="253"/>
      <c r="BL45" s="253"/>
      <c r="BM45" s="253"/>
      <c r="BN45" s="253"/>
      <c r="BO45" s="266"/>
      <c r="BP45" s="266"/>
      <c r="BQ45" s="263">
        <v>39</v>
      </c>
      <c r="BR45" s="264"/>
      <c r="BS45" s="830"/>
      <c r="BT45" s="831"/>
      <c r="BU45" s="831"/>
      <c r="BV45" s="831"/>
      <c r="BW45" s="831"/>
      <c r="BX45" s="831"/>
      <c r="BY45" s="831"/>
      <c r="BZ45" s="831"/>
      <c r="CA45" s="831"/>
      <c r="CB45" s="831"/>
      <c r="CC45" s="831"/>
      <c r="CD45" s="831"/>
      <c r="CE45" s="831"/>
      <c r="CF45" s="831"/>
      <c r="CG45" s="832"/>
      <c r="CH45" s="833"/>
      <c r="CI45" s="834"/>
      <c r="CJ45" s="834"/>
      <c r="CK45" s="834"/>
      <c r="CL45" s="835"/>
      <c r="CM45" s="833"/>
      <c r="CN45" s="834"/>
      <c r="CO45" s="834"/>
      <c r="CP45" s="834"/>
      <c r="CQ45" s="835"/>
      <c r="CR45" s="833"/>
      <c r="CS45" s="834"/>
      <c r="CT45" s="834"/>
      <c r="CU45" s="834"/>
      <c r="CV45" s="835"/>
      <c r="CW45" s="833"/>
      <c r="CX45" s="834"/>
      <c r="CY45" s="834"/>
      <c r="CZ45" s="834"/>
      <c r="DA45" s="835"/>
      <c r="DB45" s="833"/>
      <c r="DC45" s="834"/>
      <c r="DD45" s="834"/>
      <c r="DE45" s="834"/>
      <c r="DF45" s="835"/>
      <c r="DG45" s="833"/>
      <c r="DH45" s="834"/>
      <c r="DI45" s="834"/>
      <c r="DJ45" s="834"/>
      <c r="DK45" s="835"/>
      <c r="DL45" s="833"/>
      <c r="DM45" s="834"/>
      <c r="DN45" s="834"/>
      <c r="DO45" s="834"/>
      <c r="DP45" s="835"/>
      <c r="DQ45" s="833"/>
      <c r="DR45" s="834"/>
      <c r="DS45" s="834"/>
      <c r="DT45" s="834"/>
      <c r="DU45" s="835"/>
      <c r="DV45" s="823"/>
      <c r="DW45" s="824"/>
      <c r="DX45" s="824"/>
      <c r="DY45" s="824"/>
      <c r="DZ45" s="825"/>
      <c r="EA45" s="247"/>
    </row>
    <row r="46" spans="1:131" s="248" customFormat="1" ht="26.25" customHeight="1">
      <c r="A46" s="262">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53"/>
      <c r="BK46" s="253"/>
      <c r="BL46" s="253"/>
      <c r="BM46" s="253"/>
      <c r="BN46" s="253"/>
      <c r="BO46" s="266"/>
      <c r="BP46" s="266"/>
      <c r="BQ46" s="263">
        <v>40</v>
      </c>
      <c r="BR46" s="264"/>
      <c r="BS46" s="830"/>
      <c r="BT46" s="831"/>
      <c r="BU46" s="831"/>
      <c r="BV46" s="831"/>
      <c r="BW46" s="831"/>
      <c r="BX46" s="831"/>
      <c r="BY46" s="831"/>
      <c r="BZ46" s="831"/>
      <c r="CA46" s="831"/>
      <c r="CB46" s="831"/>
      <c r="CC46" s="831"/>
      <c r="CD46" s="831"/>
      <c r="CE46" s="831"/>
      <c r="CF46" s="831"/>
      <c r="CG46" s="832"/>
      <c r="CH46" s="833"/>
      <c r="CI46" s="834"/>
      <c r="CJ46" s="834"/>
      <c r="CK46" s="834"/>
      <c r="CL46" s="835"/>
      <c r="CM46" s="833"/>
      <c r="CN46" s="834"/>
      <c r="CO46" s="834"/>
      <c r="CP46" s="834"/>
      <c r="CQ46" s="835"/>
      <c r="CR46" s="833"/>
      <c r="CS46" s="834"/>
      <c r="CT46" s="834"/>
      <c r="CU46" s="834"/>
      <c r="CV46" s="835"/>
      <c r="CW46" s="833"/>
      <c r="CX46" s="834"/>
      <c r="CY46" s="834"/>
      <c r="CZ46" s="834"/>
      <c r="DA46" s="835"/>
      <c r="DB46" s="833"/>
      <c r="DC46" s="834"/>
      <c r="DD46" s="834"/>
      <c r="DE46" s="834"/>
      <c r="DF46" s="835"/>
      <c r="DG46" s="833"/>
      <c r="DH46" s="834"/>
      <c r="DI46" s="834"/>
      <c r="DJ46" s="834"/>
      <c r="DK46" s="835"/>
      <c r="DL46" s="833"/>
      <c r="DM46" s="834"/>
      <c r="DN46" s="834"/>
      <c r="DO46" s="834"/>
      <c r="DP46" s="835"/>
      <c r="DQ46" s="833"/>
      <c r="DR46" s="834"/>
      <c r="DS46" s="834"/>
      <c r="DT46" s="834"/>
      <c r="DU46" s="835"/>
      <c r="DV46" s="823"/>
      <c r="DW46" s="824"/>
      <c r="DX46" s="824"/>
      <c r="DY46" s="824"/>
      <c r="DZ46" s="825"/>
      <c r="EA46" s="247"/>
    </row>
    <row r="47" spans="1:131" s="248" customFormat="1" ht="26.25" customHeight="1">
      <c r="A47" s="262">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53"/>
      <c r="BK47" s="253"/>
      <c r="BL47" s="253"/>
      <c r="BM47" s="253"/>
      <c r="BN47" s="253"/>
      <c r="BO47" s="266"/>
      <c r="BP47" s="266"/>
      <c r="BQ47" s="263">
        <v>41</v>
      </c>
      <c r="BR47" s="264"/>
      <c r="BS47" s="830"/>
      <c r="BT47" s="831"/>
      <c r="BU47" s="831"/>
      <c r="BV47" s="831"/>
      <c r="BW47" s="831"/>
      <c r="BX47" s="831"/>
      <c r="BY47" s="831"/>
      <c r="BZ47" s="831"/>
      <c r="CA47" s="831"/>
      <c r="CB47" s="831"/>
      <c r="CC47" s="831"/>
      <c r="CD47" s="831"/>
      <c r="CE47" s="831"/>
      <c r="CF47" s="831"/>
      <c r="CG47" s="832"/>
      <c r="CH47" s="833"/>
      <c r="CI47" s="834"/>
      <c r="CJ47" s="834"/>
      <c r="CK47" s="834"/>
      <c r="CL47" s="835"/>
      <c r="CM47" s="833"/>
      <c r="CN47" s="834"/>
      <c r="CO47" s="834"/>
      <c r="CP47" s="834"/>
      <c r="CQ47" s="835"/>
      <c r="CR47" s="833"/>
      <c r="CS47" s="834"/>
      <c r="CT47" s="834"/>
      <c r="CU47" s="834"/>
      <c r="CV47" s="835"/>
      <c r="CW47" s="833"/>
      <c r="CX47" s="834"/>
      <c r="CY47" s="834"/>
      <c r="CZ47" s="834"/>
      <c r="DA47" s="835"/>
      <c r="DB47" s="833"/>
      <c r="DC47" s="834"/>
      <c r="DD47" s="834"/>
      <c r="DE47" s="834"/>
      <c r="DF47" s="835"/>
      <c r="DG47" s="833"/>
      <c r="DH47" s="834"/>
      <c r="DI47" s="834"/>
      <c r="DJ47" s="834"/>
      <c r="DK47" s="835"/>
      <c r="DL47" s="833"/>
      <c r="DM47" s="834"/>
      <c r="DN47" s="834"/>
      <c r="DO47" s="834"/>
      <c r="DP47" s="835"/>
      <c r="DQ47" s="833"/>
      <c r="DR47" s="834"/>
      <c r="DS47" s="834"/>
      <c r="DT47" s="834"/>
      <c r="DU47" s="835"/>
      <c r="DV47" s="823"/>
      <c r="DW47" s="824"/>
      <c r="DX47" s="824"/>
      <c r="DY47" s="824"/>
      <c r="DZ47" s="825"/>
      <c r="EA47" s="247"/>
    </row>
    <row r="48" spans="1:131" s="248" customFormat="1" ht="26.25" customHeight="1">
      <c r="A48" s="262">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53"/>
      <c r="BK48" s="253"/>
      <c r="BL48" s="253"/>
      <c r="BM48" s="253"/>
      <c r="BN48" s="253"/>
      <c r="BO48" s="266"/>
      <c r="BP48" s="266"/>
      <c r="BQ48" s="263">
        <v>42</v>
      </c>
      <c r="BR48" s="264"/>
      <c r="BS48" s="830"/>
      <c r="BT48" s="831"/>
      <c r="BU48" s="831"/>
      <c r="BV48" s="831"/>
      <c r="BW48" s="831"/>
      <c r="BX48" s="831"/>
      <c r="BY48" s="831"/>
      <c r="BZ48" s="831"/>
      <c r="CA48" s="831"/>
      <c r="CB48" s="831"/>
      <c r="CC48" s="831"/>
      <c r="CD48" s="831"/>
      <c r="CE48" s="831"/>
      <c r="CF48" s="831"/>
      <c r="CG48" s="832"/>
      <c r="CH48" s="833"/>
      <c r="CI48" s="834"/>
      <c r="CJ48" s="834"/>
      <c r="CK48" s="834"/>
      <c r="CL48" s="835"/>
      <c r="CM48" s="833"/>
      <c r="CN48" s="834"/>
      <c r="CO48" s="834"/>
      <c r="CP48" s="834"/>
      <c r="CQ48" s="835"/>
      <c r="CR48" s="833"/>
      <c r="CS48" s="834"/>
      <c r="CT48" s="834"/>
      <c r="CU48" s="834"/>
      <c r="CV48" s="835"/>
      <c r="CW48" s="833"/>
      <c r="CX48" s="834"/>
      <c r="CY48" s="834"/>
      <c r="CZ48" s="834"/>
      <c r="DA48" s="835"/>
      <c r="DB48" s="833"/>
      <c r="DC48" s="834"/>
      <c r="DD48" s="834"/>
      <c r="DE48" s="834"/>
      <c r="DF48" s="835"/>
      <c r="DG48" s="833"/>
      <c r="DH48" s="834"/>
      <c r="DI48" s="834"/>
      <c r="DJ48" s="834"/>
      <c r="DK48" s="835"/>
      <c r="DL48" s="833"/>
      <c r="DM48" s="834"/>
      <c r="DN48" s="834"/>
      <c r="DO48" s="834"/>
      <c r="DP48" s="835"/>
      <c r="DQ48" s="833"/>
      <c r="DR48" s="834"/>
      <c r="DS48" s="834"/>
      <c r="DT48" s="834"/>
      <c r="DU48" s="835"/>
      <c r="DV48" s="823"/>
      <c r="DW48" s="824"/>
      <c r="DX48" s="824"/>
      <c r="DY48" s="824"/>
      <c r="DZ48" s="825"/>
      <c r="EA48" s="247"/>
    </row>
    <row r="49" spans="1:131" s="248" customFormat="1" ht="26.25" customHeight="1">
      <c r="A49" s="262">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53"/>
      <c r="BK49" s="253"/>
      <c r="BL49" s="253"/>
      <c r="BM49" s="253"/>
      <c r="BN49" s="253"/>
      <c r="BO49" s="266"/>
      <c r="BP49" s="266"/>
      <c r="BQ49" s="263">
        <v>43</v>
      </c>
      <c r="BR49" s="264"/>
      <c r="BS49" s="830"/>
      <c r="BT49" s="831"/>
      <c r="BU49" s="831"/>
      <c r="BV49" s="831"/>
      <c r="BW49" s="831"/>
      <c r="BX49" s="831"/>
      <c r="BY49" s="831"/>
      <c r="BZ49" s="831"/>
      <c r="CA49" s="831"/>
      <c r="CB49" s="831"/>
      <c r="CC49" s="831"/>
      <c r="CD49" s="831"/>
      <c r="CE49" s="831"/>
      <c r="CF49" s="831"/>
      <c r="CG49" s="832"/>
      <c r="CH49" s="833"/>
      <c r="CI49" s="834"/>
      <c r="CJ49" s="834"/>
      <c r="CK49" s="834"/>
      <c r="CL49" s="835"/>
      <c r="CM49" s="833"/>
      <c r="CN49" s="834"/>
      <c r="CO49" s="834"/>
      <c r="CP49" s="834"/>
      <c r="CQ49" s="835"/>
      <c r="CR49" s="833"/>
      <c r="CS49" s="834"/>
      <c r="CT49" s="834"/>
      <c r="CU49" s="834"/>
      <c r="CV49" s="835"/>
      <c r="CW49" s="833"/>
      <c r="CX49" s="834"/>
      <c r="CY49" s="834"/>
      <c r="CZ49" s="834"/>
      <c r="DA49" s="835"/>
      <c r="DB49" s="833"/>
      <c r="DC49" s="834"/>
      <c r="DD49" s="834"/>
      <c r="DE49" s="834"/>
      <c r="DF49" s="835"/>
      <c r="DG49" s="833"/>
      <c r="DH49" s="834"/>
      <c r="DI49" s="834"/>
      <c r="DJ49" s="834"/>
      <c r="DK49" s="835"/>
      <c r="DL49" s="833"/>
      <c r="DM49" s="834"/>
      <c r="DN49" s="834"/>
      <c r="DO49" s="834"/>
      <c r="DP49" s="835"/>
      <c r="DQ49" s="833"/>
      <c r="DR49" s="834"/>
      <c r="DS49" s="834"/>
      <c r="DT49" s="834"/>
      <c r="DU49" s="835"/>
      <c r="DV49" s="823"/>
      <c r="DW49" s="824"/>
      <c r="DX49" s="824"/>
      <c r="DY49" s="824"/>
      <c r="DZ49" s="825"/>
      <c r="EA49" s="247"/>
    </row>
    <row r="50" spans="1:131" s="248" customFormat="1" ht="26.25" customHeight="1">
      <c r="A50" s="262">
        <v>23</v>
      </c>
      <c r="B50" s="775"/>
      <c r="C50" s="776"/>
      <c r="D50" s="776"/>
      <c r="E50" s="776"/>
      <c r="F50" s="776"/>
      <c r="G50" s="776"/>
      <c r="H50" s="776"/>
      <c r="I50" s="776"/>
      <c r="J50" s="776"/>
      <c r="K50" s="776"/>
      <c r="L50" s="776"/>
      <c r="M50" s="776"/>
      <c r="N50" s="776"/>
      <c r="O50" s="776"/>
      <c r="P50" s="777"/>
      <c r="Q50" s="784"/>
      <c r="R50" s="785"/>
      <c r="S50" s="785"/>
      <c r="T50" s="785"/>
      <c r="U50" s="785"/>
      <c r="V50" s="785"/>
      <c r="W50" s="785"/>
      <c r="X50" s="785"/>
      <c r="Y50" s="785"/>
      <c r="Z50" s="785"/>
      <c r="AA50" s="785"/>
      <c r="AB50" s="785"/>
      <c r="AC50" s="785"/>
      <c r="AD50" s="785"/>
      <c r="AE50" s="786"/>
      <c r="AF50" s="781"/>
      <c r="AG50" s="782"/>
      <c r="AH50" s="782"/>
      <c r="AI50" s="782"/>
      <c r="AJ50" s="783"/>
      <c r="AK50" s="899"/>
      <c r="AL50" s="785"/>
      <c r="AM50" s="785"/>
      <c r="AN50" s="785"/>
      <c r="AO50" s="785"/>
      <c r="AP50" s="785"/>
      <c r="AQ50" s="785"/>
      <c r="AR50" s="785"/>
      <c r="AS50" s="785"/>
      <c r="AT50" s="785"/>
      <c r="AU50" s="785"/>
      <c r="AV50" s="785"/>
      <c r="AW50" s="785"/>
      <c r="AX50" s="785"/>
      <c r="AY50" s="785"/>
      <c r="AZ50" s="900"/>
      <c r="BA50" s="900"/>
      <c r="BB50" s="900"/>
      <c r="BC50" s="900"/>
      <c r="BD50" s="900"/>
      <c r="BE50" s="891"/>
      <c r="BF50" s="891"/>
      <c r="BG50" s="891"/>
      <c r="BH50" s="891"/>
      <c r="BI50" s="892"/>
      <c r="BJ50" s="253"/>
      <c r="BK50" s="253"/>
      <c r="BL50" s="253"/>
      <c r="BM50" s="253"/>
      <c r="BN50" s="253"/>
      <c r="BO50" s="266"/>
      <c r="BP50" s="266"/>
      <c r="BQ50" s="263">
        <v>44</v>
      </c>
      <c r="BR50" s="264"/>
      <c r="BS50" s="830"/>
      <c r="BT50" s="831"/>
      <c r="BU50" s="831"/>
      <c r="BV50" s="831"/>
      <c r="BW50" s="831"/>
      <c r="BX50" s="831"/>
      <c r="BY50" s="831"/>
      <c r="BZ50" s="831"/>
      <c r="CA50" s="831"/>
      <c r="CB50" s="831"/>
      <c r="CC50" s="831"/>
      <c r="CD50" s="831"/>
      <c r="CE50" s="831"/>
      <c r="CF50" s="831"/>
      <c r="CG50" s="832"/>
      <c r="CH50" s="833"/>
      <c r="CI50" s="834"/>
      <c r="CJ50" s="834"/>
      <c r="CK50" s="834"/>
      <c r="CL50" s="835"/>
      <c r="CM50" s="833"/>
      <c r="CN50" s="834"/>
      <c r="CO50" s="834"/>
      <c r="CP50" s="834"/>
      <c r="CQ50" s="835"/>
      <c r="CR50" s="833"/>
      <c r="CS50" s="834"/>
      <c r="CT50" s="834"/>
      <c r="CU50" s="834"/>
      <c r="CV50" s="835"/>
      <c r="CW50" s="833"/>
      <c r="CX50" s="834"/>
      <c r="CY50" s="834"/>
      <c r="CZ50" s="834"/>
      <c r="DA50" s="835"/>
      <c r="DB50" s="833"/>
      <c r="DC50" s="834"/>
      <c r="DD50" s="834"/>
      <c r="DE50" s="834"/>
      <c r="DF50" s="835"/>
      <c r="DG50" s="833"/>
      <c r="DH50" s="834"/>
      <c r="DI50" s="834"/>
      <c r="DJ50" s="834"/>
      <c r="DK50" s="835"/>
      <c r="DL50" s="833"/>
      <c r="DM50" s="834"/>
      <c r="DN50" s="834"/>
      <c r="DO50" s="834"/>
      <c r="DP50" s="835"/>
      <c r="DQ50" s="833"/>
      <c r="DR50" s="834"/>
      <c r="DS50" s="834"/>
      <c r="DT50" s="834"/>
      <c r="DU50" s="835"/>
      <c r="DV50" s="823"/>
      <c r="DW50" s="824"/>
      <c r="DX50" s="824"/>
      <c r="DY50" s="824"/>
      <c r="DZ50" s="825"/>
      <c r="EA50" s="247"/>
    </row>
    <row r="51" spans="1:131" s="248" customFormat="1" ht="26.25" customHeight="1">
      <c r="A51" s="262">
        <v>24</v>
      </c>
      <c r="B51" s="775"/>
      <c r="C51" s="776"/>
      <c r="D51" s="776"/>
      <c r="E51" s="776"/>
      <c r="F51" s="776"/>
      <c r="G51" s="776"/>
      <c r="H51" s="776"/>
      <c r="I51" s="776"/>
      <c r="J51" s="776"/>
      <c r="K51" s="776"/>
      <c r="L51" s="776"/>
      <c r="M51" s="776"/>
      <c r="N51" s="776"/>
      <c r="O51" s="776"/>
      <c r="P51" s="777"/>
      <c r="Q51" s="784"/>
      <c r="R51" s="785"/>
      <c r="S51" s="785"/>
      <c r="T51" s="785"/>
      <c r="U51" s="785"/>
      <c r="V51" s="785"/>
      <c r="W51" s="785"/>
      <c r="X51" s="785"/>
      <c r="Y51" s="785"/>
      <c r="Z51" s="785"/>
      <c r="AA51" s="785"/>
      <c r="AB51" s="785"/>
      <c r="AC51" s="785"/>
      <c r="AD51" s="785"/>
      <c r="AE51" s="786"/>
      <c r="AF51" s="781"/>
      <c r="AG51" s="782"/>
      <c r="AH51" s="782"/>
      <c r="AI51" s="782"/>
      <c r="AJ51" s="783"/>
      <c r="AK51" s="899"/>
      <c r="AL51" s="785"/>
      <c r="AM51" s="785"/>
      <c r="AN51" s="785"/>
      <c r="AO51" s="785"/>
      <c r="AP51" s="785"/>
      <c r="AQ51" s="785"/>
      <c r="AR51" s="785"/>
      <c r="AS51" s="785"/>
      <c r="AT51" s="785"/>
      <c r="AU51" s="785"/>
      <c r="AV51" s="785"/>
      <c r="AW51" s="785"/>
      <c r="AX51" s="785"/>
      <c r="AY51" s="785"/>
      <c r="AZ51" s="900"/>
      <c r="BA51" s="900"/>
      <c r="BB51" s="900"/>
      <c r="BC51" s="900"/>
      <c r="BD51" s="900"/>
      <c r="BE51" s="891"/>
      <c r="BF51" s="891"/>
      <c r="BG51" s="891"/>
      <c r="BH51" s="891"/>
      <c r="BI51" s="892"/>
      <c r="BJ51" s="253"/>
      <c r="BK51" s="253"/>
      <c r="BL51" s="253"/>
      <c r="BM51" s="253"/>
      <c r="BN51" s="253"/>
      <c r="BO51" s="266"/>
      <c r="BP51" s="266"/>
      <c r="BQ51" s="263">
        <v>45</v>
      </c>
      <c r="BR51" s="264"/>
      <c r="BS51" s="830"/>
      <c r="BT51" s="831"/>
      <c r="BU51" s="831"/>
      <c r="BV51" s="831"/>
      <c r="BW51" s="831"/>
      <c r="BX51" s="831"/>
      <c r="BY51" s="831"/>
      <c r="BZ51" s="831"/>
      <c r="CA51" s="831"/>
      <c r="CB51" s="831"/>
      <c r="CC51" s="831"/>
      <c r="CD51" s="831"/>
      <c r="CE51" s="831"/>
      <c r="CF51" s="831"/>
      <c r="CG51" s="832"/>
      <c r="CH51" s="833"/>
      <c r="CI51" s="834"/>
      <c r="CJ51" s="834"/>
      <c r="CK51" s="834"/>
      <c r="CL51" s="835"/>
      <c r="CM51" s="833"/>
      <c r="CN51" s="834"/>
      <c r="CO51" s="834"/>
      <c r="CP51" s="834"/>
      <c r="CQ51" s="835"/>
      <c r="CR51" s="833"/>
      <c r="CS51" s="834"/>
      <c r="CT51" s="834"/>
      <c r="CU51" s="834"/>
      <c r="CV51" s="835"/>
      <c r="CW51" s="833"/>
      <c r="CX51" s="834"/>
      <c r="CY51" s="834"/>
      <c r="CZ51" s="834"/>
      <c r="DA51" s="835"/>
      <c r="DB51" s="833"/>
      <c r="DC51" s="834"/>
      <c r="DD51" s="834"/>
      <c r="DE51" s="834"/>
      <c r="DF51" s="835"/>
      <c r="DG51" s="833"/>
      <c r="DH51" s="834"/>
      <c r="DI51" s="834"/>
      <c r="DJ51" s="834"/>
      <c r="DK51" s="835"/>
      <c r="DL51" s="833"/>
      <c r="DM51" s="834"/>
      <c r="DN51" s="834"/>
      <c r="DO51" s="834"/>
      <c r="DP51" s="835"/>
      <c r="DQ51" s="833"/>
      <c r="DR51" s="834"/>
      <c r="DS51" s="834"/>
      <c r="DT51" s="834"/>
      <c r="DU51" s="835"/>
      <c r="DV51" s="823"/>
      <c r="DW51" s="824"/>
      <c r="DX51" s="824"/>
      <c r="DY51" s="824"/>
      <c r="DZ51" s="825"/>
      <c r="EA51" s="247"/>
    </row>
    <row r="52" spans="1:131" s="248" customFormat="1" ht="26.25" customHeight="1">
      <c r="A52" s="262">
        <v>25</v>
      </c>
      <c r="B52" s="775"/>
      <c r="C52" s="776"/>
      <c r="D52" s="776"/>
      <c r="E52" s="776"/>
      <c r="F52" s="776"/>
      <c r="G52" s="776"/>
      <c r="H52" s="776"/>
      <c r="I52" s="776"/>
      <c r="J52" s="776"/>
      <c r="K52" s="776"/>
      <c r="L52" s="776"/>
      <c r="M52" s="776"/>
      <c r="N52" s="776"/>
      <c r="O52" s="776"/>
      <c r="P52" s="777"/>
      <c r="Q52" s="784"/>
      <c r="R52" s="785"/>
      <c r="S52" s="785"/>
      <c r="T52" s="785"/>
      <c r="U52" s="785"/>
      <c r="V52" s="785"/>
      <c r="W52" s="785"/>
      <c r="X52" s="785"/>
      <c r="Y52" s="785"/>
      <c r="Z52" s="785"/>
      <c r="AA52" s="785"/>
      <c r="AB52" s="785"/>
      <c r="AC52" s="785"/>
      <c r="AD52" s="785"/>
      <c r="AE52" s="786"/>
      <c r="AF52" s="781"/>
      <c r="AG52" s="782"/>
      <c r="AH52" s="782"/>
      <c r="AI52" s="782"/>
      <c r="AJ52" s="783"/>
      <c r="AK52" s="899"/>
      <c r="AL52" s="785"/>
      <c r="AM52" s="785"/>
      <c r="AN52" s="785"/>
      <c r="AO52" s="785"/>
      <c r="AP52" s="785"/>
      <c r="AQ52" s="785"/>
      <c r="AR52" s="785"/>
      <c r="AS52" s="785"/>
      <c r="AT52" s="785"/>
      <c r="AU52" s="785"/>
      <c r="AV52" s="785"/>
      <c r="AW52" s="785"/>
      <c r="AX52" s="785"/>
      <c r="AY52" s="785"/>
      <c r="AZ52" s="900"/>
      <c r="BA52" s="900"/>
      <c r="BB52" s="900"/>
      <c r="BC52" s="900"/>
      <c r="BD52" s="900"/>
      <c r="BE52" s="891"/>
      <c r="BF52" s="891"/>
      <c r="BG52" s="891"/>
      <c r="BH52" s="891"/>
      <c r="BI52" s="892"/>
      <c r="BJ52" s="253"/>
      <c r="BK52" s="253"/>
      <c r="BL52" s="253"/>
      <c r="BM52" s="253"/>
      <c r="BN52" s="253"/>
      <c r="BO52" s="266"/>
      <c r="BP52" s="266"/>
      <c r="BQ52" s="263">
        <v>46</v>
      </c>
      <c r="BR52" s="264"/>
      <c r="BS52" s="830"/>
      <c r="BT52" s="831"/>
      <c r="BU52" s="831"/>
      <c r="BV52" s="831"/>
      <c r="BW52" s="831"/>
      <c r="BX52" s="831"/>
      <c r="BY52" s="831"/>
      <c r="BZ52" s="831"/>
      <c r="CA52" s="831"/>
      <c r="CB52" s="831"/>
      <c r="CC52" s="831"/>
      <c r="CD52" s="831"/>
      <c r="CE52" s="831"/>
      <c r="CF52" s="831"/>
      <c r="CG52" s="832"/>
      <c r="CH52" s="833"/>
      <c r="CI52" s="834"/>
      <c r="CJ52" s="834"/>
      <c r="CK52" s="834"/>
      <c r="CL52" s="835"/>
      <c r="CM52" s="833"/>
      <c r="CN52" s="834"/>
      <c r="CO52" s="834"/>
      <c r="CP52" s="834"/>
      <c r="CQ52" s="835"/>
      <c r="CR52" s="833"/>
      <c r="CS52" s="834"/>
      <c r="CT52" s="834"/>
      <c r="CU52" s="834"/>
      <c r="CV52" s="835"/>
      <c r="CW52" s="833"/>
      <c r="CX52" s="834"/>
      <c r="CY52" s="834"/>
      <c r="CZ52" s="834"/>
      <c r="DA52" s="835"/>
      <c r="DB52" s="833"/>
      <c r="DC52" s="834"/>
      <c r="DD52" s="834"/>
      <c r="DE52" s="834"/>
      <c r="DF52" s="835"/>
      <c r="DG52" s="833"/>
      <c r="DH52" s="834"/>
      <c r="DI52" s="834"/>
      <c r="DJ52" s="834"/>
      <c r="DK52" s="835"/>
      <c r="DL52" s="833"/>
      <c r="DM52" s="834"/>
      <c r="DN52" s="834"/>
      <c r="DO52" s="834"/>
      <c r="DP52" s="835"/>
      <c r="DQ52" s="833"/>
      <c r="DR52" s="834"/>
      <c r="DS52" s="834"/>
      <c r="DT52" s="834"/>
      <c r="DU52" s="835"/>
      <c r="DV52" s="823"/>
      <c r="DW52" s="824"/>
      <c r="DX52" s="824"/>
      <c r="DY52" s="824"/>
      <c r="DZ52" s="825"/>
      <c r="EA52" s="247"/>
    </row>
    <row r="53" spans="1:131" s="248" customFormat="1" ht="26.25" customHeight="1">
      <c r="A53" s="262">
        <v>26</v>
      </c>
      <c r="B53" s="775"/>
      <c r="C53" s="776"/>
      <c r="D53" s="776"/>
      <c r="E53" s="776"/>
      <c r="F53" s="776"/>
      <c r="G53" s="776"/>
      <c r="H53" s="776"/>
      <c r="I53" s="776"/>
      <c r="J53" s="776"/>
      <c r="K53" s="776"/>
      <c r="L53" s="776"/>
      <c r="M53" s="776"/>
      <c r="N53" s="776"/>
      <c r="O53" s="776"/>
      <c r="P53" s="777"/>
      <c r="Q53" s="784"/>
      <c r="R53" s="785"/>
      <c r="S53" s="785"/>
      <c r="T53" s="785"/>
      <c r="U53" s="785"/>
      <c r="V53" s="785"/>
      <c r="W53" s="785"/>
      <c r="X53" s="785"/>
      <c r="Y53" s="785"/>
      <c r="Z53" s="785"/>
      <c r="AA53" s="785"/>
      <c r="AB53" s="785"/>
      <c r="AC53" s="785"/>
      <c r="AD53" s="785"/>
      <c r="AE53" s="786"/>
      <c r="AF53" s="781"/>
      <c r="AG53" s="782"/>
      <c r="AH53" s="782"/>
      <c r="AI53" s="782"/>
      <c r="AJ53" s="783"/>
      <c r="AK53" s="899"/>
      <c r="AL53" s="785"/>
      <c r="AM53" s="785"/>
      <c r="AN53" s="785"/>
      <c r="AO53" s="785"/>
      <c r="AP53" s="785"/>
      <c r="AQ53" s="785"/>
      <c r="AR53" s="785"/>
      <c r="AS53" s="785"/>
      <c r="AT53" s="785"/>
      <c r="AU53" s="785"/>
      <c r="AV53" s="785"/>
      <c r="AW53" s="785"/>
      <c r="AX53" s="785"/>
      <c r="AY53" s="785"/>
      <c r="AZ53" s="900"/>
      <c r="BA53" s="900"/>
      <c r="BB53" s="900"/>
      <c r="BC53" s="900"/>
      <c r="BD53" s="900"/>
      <c r="BE53" s="891"/>
      <c r="BF53" s="891"/>
      <c r="BG53" s="891"/>
      <c r="BH53" s="891"/>
      <c r="BI53" s="892"/>
      <c r="BJ53" s="253"/>
      <c r="BK53" s="253"/>
      <c r="BL53" s="253"/>
      <c r="BM53" s="253"/>
      <c r="BN53" s="253"/>
      <c r="BO53" s="266"/>
      <c r="BP53" s="266"/>
      <c r="BQ53" s="263">
        <v>47</v>
      </c>
      <c r="BR53" s="264"/>
      <c r="BS53" s="830"/>
      <c r="BT53" s="831"/>
      <c r="BU53" s="831"/>
      <c r="BV53" s="831"/>
      <c r="BW53" s="831"/>
      <c r="BX53" s="831"/>
      <c r="BY53" s="831"/>
      <c r="BZ53" s="831"/>
      <c r="CA53" s="831"/>
      <c r="CB53" s="831"/>
      <c r="CC53" s="831"/>
      <c r="CD53" s="831"/>
      <c r="CE53" s="831"/>
      <c r="CF53" s="831"/>
      <c r="CG53" s="832"/>
      <c r="CH53" s="833"/>
      <c r="CI53" s="834"/>
      <c r="CJ53" s="834"/>
      <c r="CK53" s="834"/>
      <c r="CL53" s="835"/>
      <c r="CM53" s="833"/>
      <c r="CN53" s="834"/>
      <c r="CO53" s="834"/>
      <c r="CP53" s="834"/>
      <c r="CQ53" s="835"/>
      <c r="CR53" s="833"/>
      <c r="CS53" s="834"/>
      <c r="CT53" s="834"/>
      <c r="CU53" s="834"/>
      <c r="CV53" s="835"/>
      <c r="CW53" s="833"/>
      <c r="CX53" s="834"/>
      <c r="CY53" s="834"/>
      <c r="CZ53" s="834"/>
      <c r="DA53" s="835"/>
      <c r="DB53" s="833"/>
      <c r="DC53" s="834"/>
      <c r="DD53" s="834"/>
      <c r="DE53" s="834"/>
      <c r="DF53" s="835"/>
      <c r="DG53" s="833"/>
      <c r="DH53" s="834"/>
      <c r="DI53" s="834"/>
      <c r="DJ53" s="834"/>
      <c r="DK53" s="835"/>
      <c r="DL53" s="833"/>
      <c r="DM53" s="834"/>
      <c r="DN53" s="834"/>
      <c r="DO53" s="834"/>
      <c r="DP53" s="835"/>
      <c r="DQ53" s="833"/>
      <c r="DR53" s="834"/>
      <c r="DS53" s="834"/>
      <c r="DT53" s="834"/>
      <c r="DU53" s="835"/>
      <c r="DV53" s="823"/>
      <c r="DW53" s="824"/>
      <c r="DX53" s="824"/>
      <c r="DY53" s="824"/>
      <c r="DZ53" s="825"/>
      <c r="EA53" s="247"/>
    </row>
    <row r="54" spans="1:131" s="248" customFormat="1" ht="26.25" customHeight="1">
      <c r="A54" s="262">
        <v>27</v>
      </c>
      <c r="B54" s="775"/>
      <c r="C54" s="776"/>
      <c r="D54" s="776"/>
      <c r="E54" s="776"/>
      <c r="F54" s="776"/>
      <c r="G54" s="776"/>
      <c r="H54" s="776"/>
      <c r="I54" s="776"/>
      <c r="J54" s="776"/>
      <c r="K54" s="776"/>
      <c r="L54" s="776"/>
      <c r="M54" s="776"/>
      <c r="N54" s="776"/>
      <c r="O54" s="776"/>
      <c r="P54" s="777"/>
      <c r="Q54" s="784"/>
      <c r="R54" s="785"/>
      <c r="S54" s="785"/>
      <c r="T54" s="785"/>
      <c r="U54" s="785"/>
      <c r="V54" s="785"/>
      <c r="W54" s="785"/>
      <c r="X54" s="785"/>
      <c r="Y54" s="785"/>
      <c r="Z54" s="785"/>
      <c r="AA54" s="785"/>
      <c r="AB54" s="785"/>
      <c r="AC54" s="785"/>
      <c r="AD54" s="785"/>
      <c r="AE54" s="786"/>
      <c r="AF54" s="781"/>
      <c r="AG54" s="782"/>
      <c r="AH54" s="782"/>
      <c r="AI54" s="782"/>
      <c r="AJ54" s="783"/>
      <c r="AK54" s="899"/>
      <c r="AL54" s="785"/>
      <c r="AM54" s="785"/>
      <c r="AN54" s="785"/>
      <c r="AO54" s="785"/>
      <c r="AP54" s="785"/>
      <c r="AQ54" s="785"/>
      <c r="AR54" s="785"/>
      <c r="AS54" s="785"/>
      <c r="AT54" s="785"/>
      <c r="AU54" s="785"/>
      <c r="AV54" s="785"/>
      <c r="AW54" s="785"/>
      <c r="AX54" s="785"/>
      <c r="AY54" s="785"/>
      <c r="AZ54" s="900"/>
      <c r="BA54" s="900"/>
      <c r="BB54" s="900"/>
      <c r="BC54" s="900"/>
      <c r="BD54" s="900"/>
      <c r="BE54" s="891"/>
      <c r="BF54" s="891"/>
      <c r="BG54" s="891"/>
      <c r="BH54" s="891"/>
      <c r="BI54" s="892"/>
      <c r="BJ54" s="253"/>
      <c r="BK54" s="253"/>
      <c r="BL54" s="253"/>
      <c r="BM54" s="253"/>
      <c r="BN54" s="253"/>
      <c r="BO54" s="266"/>
      <c r="BP54" s="266"/>
      <c r="BQ54" s="263">
        <v>48</v>
      </c>
      <c r="BR54" s="264"/>
      <c r="BS54" s="830"/>
      <c r="BT54" s="831"/>
      <c r="BU54" s="831"/>
      <c r="BV54" s="831"/>
      <c r="BW54" s="831"/>
      <c r="BX54" s="831"/>
      <c r="BY54" s="831"/>
      <c r="BZ54" s="831"/>
      <c r="CA54" s="831"/>
      <c r="CB54" s="831"/>
      <c r="CC54" s="831"/>
      <c r="CD54" s="831"/>
      <c r="CE54" s="831"/>
      <c r="CF54" s="831"/>
      <c r="CG54" s="832"/>
      <c r="CH54" s="833"/>
      <c r="CI54" s="834"/>
      <c r="CJ54" s="834"/>
      <c r="CK54" s="834"/>
      <c r="CL54" s="835"/>
      <c r="CM54" s="833"/>
      <c r="CN54" s="834"/>
      <c r="CO54" s="834"/>
      <c r="CP54" s="834"/>
      <c r="CQ54" s="835"/>
      <c r="CR54" s="833"/>
      <c r="CS54" s="834"/>
      <c r="CT54" s="834"/>
      <c r="CU54" s="834"/>
      <c r="CV54" s="835"/>
      <c r="CW54" s="833"/>
      <c r="CX54" s="834"/>
      <c r="CY54" s="834"/>
      <c r="CZ54" s="834"/>
      <c r="DA54" s="835"/>
      <c r="DB54" s="833"/>
      <c r="DC54" s="834"/>
      <c r="DD54" s="834"/>
      <c r="DE54" s="834"/>
      <c r="DF54" s="835"/>
      <c r="DG54" s="833"/>
      <c r="DH54" s="834"/>
      <c r="DI54" s="834"/>
      <c r="DJ54" s="834"/>
      <c r="DK54" s="835"/>
      <c r="DL54" s="833"/>
      <c r="DM54" s="834"/>
      <c r="DN54" s="834"/>
      <c r="DO54" s="834"/>
      <c r="DP54" s="835"/>
      <c r="DQ54" s="833"/>
      <c r="DR54" s="834"/>
      <c r="DS54" s="834"/>
      <c r="DT54" s="834"/>
      <c r="DU54" s="835"/>
      <c r="DV54" s="823"/>
      <c r="DW54" s="824"/>
      <c r="DX54" s="824"/>
      <c r="DY54" s="824"/>
      <c r="DZ54" s="825"/>
      <c r="EA54" s="247"/>
    </row>
    <row r="55" spans="1:131" s="248" customFormat="1" ht="26.25" customHeight="1">
      <c r="A55" s="262">
        <v>28</v>
      </c>
      <c r="B55" s="775"/>
      <c r="C55" s="776"/>
      <c r="D55" s="776"/>
      <c r="E55" s="776"/>
      <c r="F55" s="776"/>
      <c r="G55" s="776"/>
      <c r="H55" s="776"/>
      <c r="I55" s="776"/>
      <c r="J55" s="776"/>
      <c r="K55" s="776"/>
      <c r="L55" s="776"/>
      <c r="M55" s="776"/>
      <c r="N55" s="776"/>
      <c r="O55" s="776"/>
      <c r="P55" s="777"/>
      <c r="Q55" s="784"/>
      <c r="R55" s="785"/>
      <c r="S55" s="785"/>
      <c r="T55" s="785"/>
      <c r="U55" s="785"/>
      <c r="V55" s="785"/>
      <c r="W55" s="785"/>
      <c r="X55" s="785"/>
      <c r="Y55" s="785"/>
      <c r="Z55" s="785"/>
      <c r="AA55" s="785"/>
      <c r="AB55" s="785"/>
      <c r="AC55" s="785"/>
      <c r="AD55" s="785"/>
      <c r="AE55" s="786"/>
      <c r="AF55" s="781"/>
      <c r="AG55" s="782"/>
      <c r="AH55" s="782"/>
      <c r="AI55" s="782"/>
      <c r="AJ55" s="783"/>
      <c r="AK55" s="899"/>
      <c r="AL55" s="785"/>
      <c r="AM55" s="785"/>
      <c r="AN55" s="785"/>
      <c r="AO55" s="785"/>
      <c r="AP55" s="785"/>
      <c r="AQ55" s="785"/>
      <c r="AR55" s="785"/>
      <c r="AS55" s="785"/>
      <c r="AT55" s="785"/>
      <c r="AU55" s="785"/>
      <c r="AV55" s="785"/>
      <c r="AW55" s="785"/>
      <c r="AX55" s="785"/>
      <c r="AY55" s="785"/>
      <c r="AZ55" s="900"/>
      <c r="BA55" s="900"/>
      <c r="BB55" s="900"/>
      <c r="BC55" s="900"/>
      <c r="BD55" s="900"/>
      <c r="BE55" s="891"/>
      <c r="BF55" s="891"/>
      <c r="BG55" s="891"/>
      <c r="BH55" s="891"/>
      <c r="BI55" s="892"/>
      <c r="BJ55" s="253"/>
      <c r="BK55" s="253"/>
      <c r="BL55" s="253"/>
      <c r="BM55" s="253"/>
      <c r="BN55" s="253"/>
      <c r="BO55" s="266"/>
      <c r="BP55" s="266"/>
      <c r="BQ55" s="263">
        <v>49</v>
      </c>
      <c r="BR55" s="264"/>
      <c r="BS55" s="830"/>
      <c r="BT55" s="831"/>
      <c r="BU55" s="831"/>
      <c r="BV55" s="831"/>
      <c r="BW55" s="831"/>
      <c r="BX55" s="831"/>
      <c r="BY55" s="831"/>
      <c r="BZ55" s="831"/>
      <c r="CA55" s="831"/>
      <c r="CB55" s="831"/>
      <c r="CC55" s="831"/>
      <c r="CD55" s="831"/>
      <c r="CE55" s="831"/>
      <c r="CF55" s="831"/>
      <c r="CG55" s="832"/>
      <c r="CH55" s="833"/>
      <c r="CI55" s="834"/>
      <c r="CJ55" s="834"/>
      <c r="CK55" s="834"/>
      <c r="CL55" s="835"/>
      <c r="CM55" s="833"/>
      <c r="CN55" s="834"/>
      <c r="CO55" s="834"/>
      <c r="CP55" s="834"/>
      <c r="CQ55" s="835"/>
      <c r="CR55" s="833"/>
      <c r="CS55" s="834"/>
      <c r="CT55" s="834"/>
      <c r="CU55" s="834"/>
      <c r="CV55" s="835"/>
      <c r="CW55" s="833"/>
      <c r="CX55" s="834"/>
      <c r="CY55" s="834"/>
      <c r="CZ55" s="834"/>
      <c r="DA55" s="835"/>
      <c r="DB55" s="833"/>
      <c r="DC55" s="834"/>
      <c r="DD55" s="834"/>
      <c r="DE55" s="834"/>
      <c r="DF55" s="835"/>
      <c r="DG55" s="833"/>
      <c r="DH55" s="834"/>
      <c r="DI55" s="834"/>
      <c r="DJ55" s="834"/>
      <c r="DK55" s="835"/>
      <c r="DL55" s="833"/>
      <c r="DM55" s="834"/>
      <c r="DN55" s="834"/>
      <c r="DO55" s="834"/>
      <c r="DP55" s="835"/>
      <c r="DQ55" s="833"/>
      <c r="DR55" s="834"/>
      <c r="DS55" s="834"/>
      <c r="DT55" s="834"/>
      <c r="DU55" s="835"/>
      <c r="DV55" s="823"/>
      <c r="DW55" s="824"/>
      <c r="DX55" s="824"/>
      <c r="DY55" s="824"/>
      <c r="DZ55" s="825"/>
      <c r="EA55" s="247"/>
    </row>
    <row r="56" spans="1:131" s="248" customFormat="1" ht="26.25" customHeight="1">
      <c r="A56" s="262">
        <v>29</v>
      </c>
      <c r="B56" s="775"/>
      <c r="C56" s="776"/>
      <c r="D56" s="776"/>
      <c r="E56" s="776"/>
      <c r="F56" s="776"/>
      <c r="G56" s="776"/>
      <c r="H56" s="776"/>
      <c r="I56" s="776"/>
      <c r="J56" s="776"/>
      <c r="K56" s="776"/>
      <c r="L56" s="776"/>
      <c r="M56" s="776"/>
      <c r="N56" s="776"/>
      <c r="O56" s="776"/>
      <c r="P56" s="777"/>
      <c r="Q56" s="784"/>
      <c r="R56" s="785"/>
      <c r="S56" s="785"/>
      <c r="T56" s="785"/>
      <c r="U56" s="785"/>
      <c r="V56" s="785"/>
      <c r="W56" s="785"/>
      <c r="X56" s="785"/>
      <c r="Y56" s="785"/>
      <c r="Z56" s="785"/>
      <c r="AA56" s="785"/>
      <c r="AB56" s="785"/>
      <c r="AC56" s="785"/>
      <c r="AD56" s="785"/>
      <c r="AE56" s="786"/>
      <c r="AF56" s="781"/>
      <c r="AG56" s="782"/>
      <c r="AH56" s="782"/>
      <c r="AI56" s="782"/>
      <c r="AJ56" s="783"/>
      <c r="AK56" s="899"/>
      <c r="AL56" s="785"/>
      <c r="AM56" s="785"/>
      <c r="AN56" s="785"/>
      <c r="AO56" s="785"/>
      <c r="AP56" s="785"/>
      <c r="AQ56" s="785"/>
      <c r="AR56" s="785"/>
      <c r="AS56" s="785"/>
      <c r="AT56" s="785"/>
      <c r="AU56" s="785"/>
      <c r="AV56" s="785"/>
      <c r="AW56" s="785"/>
      <c r="AX56" s="785"/>
      <c r="AY56" s="785"/>
      <c r="AZ56" s="900"/>
      <c r="BA56" s="900"/>
      <c r="BB56" s="900"/>
      <c r="BC56" s="900"/>
      <c r="BD56" s="900"/>
      <c r="BE56" s="891"/>
      <c r="BF56" s="891"/>
      <c r="BG56" s="891"/>
      <c r="BH56" s="891"/>
      <c r="BI56" s="892"/>
      <c r="BJ56" s="253"/>
      <c r="BK56" s="253"/>
      <c r="BL56" s="253"/>
      <c r="BM56" s="253"/>
      <c r="BN56" s="253"/>
      <c r="BO56" s="266"/>
      <c r="BP56" s="266"/>
      <c r="BQ56" s="263">
        <v>50</v>
      </c>
      <c r="BR56" s="264"/>
      <c r="BS56" s="830"/>
      <c r="BT56" s="831"/>
      <c r="BU56" s="831"/>
      <c r="BV56" s="831"/>
      <c r="BW56" s="831"/>
      <c r="BX56" s="831"/>
      <c r="BY56" s="831"/>
      <c r="BZ56" s="831"/>
      <c r="CA56" s="831"/>
      <c r="CB56" s="831"/>
      <c r="CC56" s="831"/>
      <c r="CD56" s="831"/>
      <c r="CE56" s="831"/>
      <c r="CF56" s="831"/>
      <c r="CG56" s="832"/>
      <c r="CH56" s="833"/>
      <c r="CI56" s="834"/>
      <c r="CJ56" s="834"/>
      <c r="CK56" s="834"/>
      <c r="CL56" s="835"/>
      <c r="CM56" s="833"/>
      <c r="CN56" s="834"/>
      <c r="CO56" s="834"/>
      <c r="CP56" s="834"/>
      <c r="CQ56" s="835"/>
      <c r="CR56" s="833"/>
      <c r="CS56" s="834"/>
      <c r="CT56" s="834"/>
      <c r="CU56" s="834"/>
      <c r="CV56" s="835"/>
      <c r="CW56" s="833"/>
      <c r="CX56" s="834"/>
      <c r="CY56" s="834"/>
      <c r="CZ56" s="834"/>
      <c r="DA56" s="835"/>
      <c r="DB56" s="833"/>
      <c r="DC56" s="834"/>
      <c r="DD56" s="834"/>
      <c r="DE56" s="834"/>
      <c r="DF56" s="835"/>
      <c r="DG56" s="833"/>
      <c r="DH56" s="834"/>
      <c r="DI56" s="834"/>
      <c r="DJ56" s="834"/>
      <c r="DK56" s="835"/>
      <c r="DL56" s="833"/>
      <c r="DM56" s="834"/>
      <c r="DN56" s="834"/>
      <c r="DO56" s="834"/>
      <c r="DP56" s="835"/>
      <c r="DQ56" s="833"/>
      <c r="DR56" s="834"/>
      <c r="DS56" s="834"/>
      <c r="DT56" s="834"/>
      <c r="DU56" s="835"/>
      <c r="DV56" s="823"/>
      <c r="DW56" s="824"/>
      <c r="DX56" s="824"/>
      <c r="DY56" s="824"/>
      <c r="DZ56" s="825"/>
      <c r="EA56" s="247"/>
    </row>
    <row r="57" spans="1:131" s="248" customFormat="1" ht="26.25" customHeight="1">
      <c r="A57" s="262">
        <v>30</v>
      </c>
      <c r="B57" s="775"/>
      <c r="C57" s="776"/>
      <c r="D57" s="776"/>
      <c r="E57" s="776"/>
      <c r="F57" s="776"/>
      <c r="G57" s="776"/>
      <c r="H57" s="776"/>
      <c r="I57" s="776"/>
      <c r="J57" s="776"/>
      <c r="K57" s="776"/>
      <c r="L57" s="776"/>
      <c r="M57" s="776"/>
      <c r="N57" s="776"/>
      <c r="O57" s="776"/>
      <c r="P57" s="777"/>
      <c r="Q57" s="784"/>
      <c r="R57" s="785"/>
      <c r="S57" s="785"/>
      <c r="T57" s="785"/>
      <c r="U57" s="785"/>
      <c r="V57" s="785"/>
      <c r="W57" s="785"/>
      <c r="X57" s="785"/>
      <c r="Y57" s="785"/>
      <c r="Z57" s="785"/>
      <c r="AA57" s="785"/>
      <c r="AB57" s="785"/>
      <c r="AC57" s="785"/>
      <c r="AD57" s="785"/>
      <c r="AE57" s="786"/>
      <c r="AF57" s="781"/>
      <c r="AG57" s="782"/>
      <c r="AH57" s="782"/>
      <c r="AI57" s="782"/>
      <c r="AJ57" s="783"/>
      <c r="AK57" s="899"/>
      <c r="AL57" s="785"/>
      <c r="AM57" s="785"/>
      <c r="AN57" s="785"/>
      <c r="AO57" s="785"/>
      <c r="AP57" s="785"/>
      <c r="AQ57" s="785"/>
      <c r="AR57" s="785"/>
      <c r="AS57" s="785"/>
      <c r="AT57" s="785"/>
      <c r="AU57" s="785"/>
      <c r="AV57" s="785"/>
      <c r="AW57" s="785"/>
      <c r="AX57" s="785"/>
      <c r="AY57" s="785"/>
      <c r="AZ57" s="900"/>
      <c r="BA57" s="900"/>
      <c r="BB57" s="900"/>
      <c r="BC57" s="900"/>
      <c r="BD57" s="900"/>
      <c r="BE57" s="891"/>
      <c r="BF57" s="891"/>
      <c r="BG57" s="891"/>
      <c r="BH57" s="891"/>
      <c r="BI57" s="892"/>
      <c r="BJ57" s="253"/>
      <c r="BK57" s="253"/>
      <c r="BL57" s="253"/>
      <c r="BM57" s="253"/>
      <c r="BN57" s="253"/>
      <c r="BO57" s="266"/>
      <c r="BP57" s="266"/>
      <c r="BQ57" s="263">
        <v>51</v>
      </c>
      <c r="BR57" s="264"/>
      <c r="BS57" s="830"/>
      <c r="BT57" s="831"/>
      <c r="BU57" s="831"/>
      <c r="BV57" s="831"/>
      <c r="BW57" s="831"/>
      <c r="BX57" s="831"/>
      <c r="BY57" s="831"/>
      <c r="BZ57" s="831"/>
      <c r="CA57" s="831"/>
      <c r="CB57" s="831"/>
      <c r="CC57" s="831"/>
      <c r="CD57" s="831"/>
      <c r="CE57" s="831"/>
      <c r="CF57" s="831"/>
      <c r="CG57" s="832"/>
      <c r="CH57" s="833"/>
      <c r="CI57" s="834"/>
      <c r="CJ57" s="834"/>
      <c r="CK57" s="834"/>
      <c r="CL57" s="835"/>
      <c r="CM57" s="833"/>
      <c r="CN57" s="834"/>
      <c r="CO57" s="834"/>
      <c r="CP57" s="834"/>
      <c r="CQ57" s="835"/>
      <c r="CR57" s="833"/>
      <c r="CS57" s="834"/>
      <c r="CT57" s="834"/>
      <c r="CU57" s="834"/>
      <c r="CV57" s="835"/>
      <c r="CW57" s="833"/>
      <c r="CX57" s="834"/>
      <c r="CY57" s="834"/>
      <c r="CZ57" s="834"/>
      <c r="DA57" s="835"/>
      <c r="DB57" s="833"/>
      <c r="DC57" s="834"/>
      <c r="DD57" s="834"/>
      <c r="DE57" s="834"/>
      <c r="DF57" s="835"/>
      <c r="DG57" s="833"/>
      <c r="DH57" s="834"/>
      <c r="DI57" s="834"/>
      <c r="DJ57" s="834"/>
      <c r="DK57" s="835"/>
      <c r="DL57" s="833"/>
      <c r="DM57" s="834"/>
      <c r="DN57" s="834"/>
      <c r="DO57" s="834"/>
      <c r="DP57" s="835"/>
      <c r="DQ57" s="833"/>
      <c r="DR57" s="834"/>
      <c r="DS57" s="834"/>
      <c r="DT57" s="834"/>
      <c r="DU57" s="835"/>
      <c r="DV57" s="823"/>
      <c r="DW57" s="824"/>
      <c r="DX57" s="824"/>
      <c r="DY57" s="824"/>
      <c r="DZ57" s="825"/>
      <c r="EA57" s="247"/>
    </row>
    <row r="58" spans="1:131" s="248" customFormat="1" ht="26.25" customHeight="1">
      <c r="A58" s="262">
        <v>31</v>
      </c>
      <c r="B58" s="775"/>
      <c r="C58" s="776"/>
      <c r="D58" s="776"/>
      <c r="E58" s="776"/>
      <c r="F58" s="776"/>
      <c r="G58" s="776"/>
      <c r="H58" s="776"/>
      <c r="I58" s="776"/>
      <c r="J58" s="776"/>
      <c r="K58" s="776"/>
      <c r="L58" s="776"/>
      <c r="M58" s="776"/>
      <c r="N58" s="776"/>
      <c r="O58" s="776"/>
      <c r="P58" s="777"/>
      <c r="Q58" s="784"/>
      <c r="R58" s="785"/>
      <c r="S58" s="785"/>
      <c r="T58" s="785"/>
      <c r="U58" s="785"/>
      <c r="V58" s="785"/>
      <c r="W58" s="785"/>
      <c r="X58" s="785"/>
      <c r="Y58" s="785"/>
      <c r="Z58" s="785"/>
      <c r="AA58" s="785"/>
      <c r="AB58" s="785"/>
      <c r="AC58" s="785"/>
      <c r="AD58" s="785"/>
      <c r="AE58" s="786"/>
      <c r="AF58" s="781"/>
      <c r="AG58" s="782"/>
      <c r="AH58" s="782"/>
      <c r="AI58" s="782"/>
      <c r="AJ58" s="783"/>
      <c r="AK58" s="899"/>
      <c r="AL58" s="785"/>
      <c r="AM58" s="785"/>
      <c r="AN58" s="785"/>
      <c r="AO58" s="785"/>
      <c r="AP58" s="785"/>
      <c r="AQ58" s="785"/>
      <c r="AR58" s="785"/>
      <c r="AS58" s="785"/>
      <c r="AT58" s="785"/>
      <c r="AU58" s="785"/>
      <c r="AV58" s="785"/>
      <c r="AW58" s="785"/>
      <c r="AX58" s="785"/>
      <c r="AY58" s="785"/>
      <c r="AZ58" s="900"/>
      <c r="BA58" s="900"/>
      <c r="BB58" s="900"/>
      <c r="BC58" s="900"/>
      <c r="BD58" s="900"/>
      <c r="BE58" s="891"/>
      <c r="BF58" s="891"/>
      <c r="BG58" s="891"/>
      <c r="BH58" s="891"/>
      <c r="BI58" s="892"/>
      <c r="BJ58" s="253"/>
      <c r="BK58" s="253"/>
      <c r="BL58" s="253"/>
      <c r="BM58" s="253"/>
      <c r="BN58" s="253"/>
      <c r="BO58" s="266"/>
      <c r="BP58" s="266"/>
      <c r="BQ58" s="263">
        <v>52</v>
      </c>
      <c r="BR58" s="264"/>
      <c r="BS58" s="830"/>
      <c r="BT58" s="831"/>
      <c r="BU58" s="831"/>
      <c r="BV58" s="831"/>
      <c r="BW58" s="831"/>
      <c r="BX58" s="831"/>
      <c r="BY58" s="831"/>
      <c r="BZ58" s="831"/>
      <c r="CA58" s="831"/>
      <c r="CB58" s="831"/>
      <c r="CC58" s="831"/>
      <c r="CD58" s="831"/>
      <c r="CE58" s="831"/>
      <c r="CF58" s="831"/>
      <c r="CG58" s="832"/>
      <c r="CH58" s="833"/>
      <c r="CI58" s="834"/>
      <c r="CJ58" s="834"/>
      <c r="CK58" s="834"/>
      <c r="CL58" s="835"/>
      <c r="CM58" s="833"/>
      <c r="CN58" s="834"/>
      <c r="CO58" s="834"/>
      <c r="CP58" s="834"/>
      <c r="CQ58" s="835"/>
      <c r="CR58" s="833"/>
      <c r="CS58" s="834"/>
      <c r="CT58" s="834"/>
      <c r="CU58" s="834"/>
      <c r="CV58" s="835"/>
      <c r="CW58" s="833"/>
      <c r="CX58" s="834"/>
      <c r="CY58" s="834"/>
      <c r="CZ58" s="834"/>
      <c r="DA58" s="835"/>
      <c r="DB58" s="833"/>
      <c r="DC58" s="834"/>
      <c r="DD58" s="834"/>
      <c r="DE58" s="834"/>
      <c r="DF58" s="835"/>
      <c r="DG58" s="833"/>
      <c r="DH58" s="834"/>
      <c r="DI58" s="834"/>
      <c r="DJ58" s="834"/>
      <c r="DK58" s="835"/>
      <c r="DL58" s="833"/>
      <c r="DM58" s="834"/>
      <c r="DN58" s="834"/>
      <c r="DO58" s="834"/>
      <c r="DP58" s="835"/>
      <c r="DQ58" s="833"/>
      <c r="DR58" s="834"/>
      <c r="DS58" s="834"/>
      <c r="DT58" s="834"/>
      <c r="DU58" s="835"/>
      <c r="DV58" s="823"/>
      <c r="DW58" s="824"/>
      <c r="DX58" s="824"/>
      <c r="DY58" s="824"/>
      <c r="DZ58" s="825"/>
      <c r="EA58" s="247"/>
    </row>
    <row r="59" spans="1:131" s="248" customFormat="1" ht="26.25" customHeight="1">
      <c r="A59" s="262">
        <v>32</v>
      </c>
      <c r="B59" s="775"/>
      <c r="C59" s="776"/>
      <c r="D59" s="776"/>
      <c r="E59" s="776"/>
      <c r="F59" s="776"/>
      <c r="G59" s="776"/>
      <c r="H59" s="776"/>
      <c r="I59" s="776"/>
      <c r="J59" s="776"/>
      <c r="K59" s="776"/>
      <c r="L59" s="776"/>
      <c r="M59" s="776"/>
      <c r="N59" s="776"/>
      <c r="O59" s="776"/>
      <c r="P59" s="777"/>
      <c r="Q59" s="784"/>
      <c r="R59" s="785"/>
      <c r="S59" s="785"/>
      <c r="T59" s="785"/>
      <c r="U59" s="785"/>
      <c r="V59" s="785"/>
      <c r="W59" s="785"/>
      <c r="X59" s="785"/>
      <c r="Y59" s="785"/>
      <c r="Z59" s="785"/>
      <c r="AA59" s="785"/>
      <c r="AB59" s="785"/>
      <c r="AC59" s="785"/>
      <c r="AD59" s="785"/>
      <c r="AE59" s="786"/>
      <c r="AF59" s="781"/>
      <c r="AG59" s="782"/>
      <c r="AH59" s="782"/>
      <c r="AI59" s="782"/>
      <c r="AJ59" s="783"/>
      <c r="AK59" s="899"/>
      <c r="AL59" s="785"/>
      <c r="AM59" s="785"/>
      <c r="AN59" s="785"/>
      <c r="AO59" s="785"/>
      <c r="AP59" s="785"/>
      <c r="AQ59" s="785"/>
      <c r="AR59" s="785"/>
      <c r="AS59" s="785"/>
      <c r="AT59" s="785"/>
      <c r="AU59" s="785"/>
      <c r="AV59" s="785"/>
      <c r="AW59" s="785"/>
      <c r="AX59" s="785"/>
      <c r="AY59" s="785"/>
      <c r="AZ59" s="900"/>
      <c r="BA59" s="900"/>
      <c r="BB59" s="900"/>
      <c r="BC59" s="900"/>
      <c r="BD59" s="900"/>
      <c r="BE59" s="891"/>
      <c r="BF59" s="891"/>
      <c r="BG59" s="891"/>
      <c r="BH59" s="891"/>
      <c r="BI59" s="892"/>
      <c r="BJ59" s="253"/>
      <c r="BK59" s="253"/>
      <c r="BL59" s="253"/>
      <c r="BM59" s="253"/>
      <c r="BN59" s="253"/>
      <c r="BO59" s="266"/>
      <c r="BP59" s="266"/>
      <c r="BQ59" s="263">
        <v>53</v>
      </c>
      <c r="BR59" s="264"/>
      <c r="BS59" s="830"/>
      <c r="BT59" s="831"/>
      <c r="BU59" s="831"/>
      <c r="BV59" s="831"/>
      <c r="BW59" s="831"/>
      <c r="BX59" s="831"/>
      <c r="BY59" s="831"/>
      <c r="BZ59" s="831"/>
      <c r="CA59" s="831"/>
      <c r="CB59" s="831"/>
      <c r="CC59" s="831"/>
      <c r="CD59" s="831"/>
      <c r="CE59" s="831"/>
      <c r="CF59" s="831"/>
      <c r="CG59" s="832"/>
      <c r="CH59" s="833"/>
      <c r="CI59" s="834"/>
      <c r="CJ59" s="834"/>
      <c r="CK59" s="834"/>
      <c r="CL59" s="835"/>
      <c r="CM59" s="833"/>
      <c r="CN59" s="834"/>
      <c r="CO59" s="834"/>
      <c r="CP59" s="834"/>
      <c r="CQ59" s="835"/>
      <c r="CR59" s="833"/>
      <c r="CS59" s="834"/>
      <c r="CT59" s="834"/>
      <c r="CU59" s="834"/>
      <c r="CV59" s="835"/>
      <c r="CW59" s="833"/>
      <c r="CX59" s="834"/>
      <c r="CY59" s="834"/>
      <c r="CZ59" s="834"/>
      <c r="DA59" s="835"/>
      <c r="DB59" s="833"/>
      <c r="DC59" s="834"/>
      <c r="DD59" s="834"/>
      <c r="DE59" s="834"/>
      <c r="DF59" s="835"/>
      <c r="DG59" s="833"/>
      <c r="DH59" s="834"/>
      <c r="DI59" s="834"/>
      <c r="DJ59" s="834"/>
      <c r="DK59" s="835"/>
      <c r="DL59" s="833"/>
      <c r="DM59" s="834"/>
      <c r="DN59" s="834"/>
      <c r="DO59" s="834"/>
      <c r="DP59" s="835"/>
      <c r="DQ59" s="833"/>
      <c r="DR59" s="834"/>
      <c r="DS59" s="834"/>
      <c r="DT59" s="834"/>
      <c r="DU59" s="835"/>
      <c r="DV59" s="823"/>
      <c r="DW59" s="824"/>
      <c r="DX59" s="824"/>
      <c r="DY59" s="824"/>
      <c r="DZ59" s="825"/>
      <c r="EA59" s="247"/>
    </row>
    <row r="60" spans="1:131" s="248" customFormat="1" ht="26.25" customHeight="1">
      <c r="A60" s="262">
        <v>33</v>
      </c>
      <c r="B60" s="775"/>
      <c r="C60" s="776"/>
      <c r="D60" s="776"/>
      <c r="E60" s="776"/>
      <c r="F60" s="776"/>
      <c r="G60" s="776"/>
      <c r="H60" s="776"/>
      <c r="I60" s="776"/>
      <c r="J60" s="776"/>
      <c r="K60" s="776"/>
      <c r="L60" s="776"/>
      <c r="M60" s="776"/>
      <c r="N60" s="776"/>
      <c r="O60" s="776"/>
      <c r="P60" s="777"/>
      <c r="Q60" s="784"/>
      <c r="R60" s="785"/>
      <c r="S60" s="785"/>
      <c r="T60" s="785"/>
      <c r="U60" s="785"/>
      <c r="V60" s="785"/>
      <c r="W60" s="785"/>
      <c r="X60" s="785"/>
      <c r="Y60" s="785"/>
      <c r="Z60" s="785"/>
      <c r="AA60" s="785"/>
      <c r="AB60" s="785"/>
      <c r="AC60" s="785"/>
      <c r="AD60" s="785"/>
      <c r="AE60" s="786"/>
      <c r="AF60" s="781"/>
      <c r="AG60" s="782"/>
      <c r="AH60" s="782"/>
      <c r="AI60" s="782"/>
      <c r="AJ60" s="783"/>
      <c r="AK60" s="899"/>
      <c r="AL60" s="785"/>
      <c r="AM60" s="785"/>
      <c r="AN60" s="785"/>
      <c r="AO60" s="785"/>
      <c r="AP60" s="785"/>
      <c r="AQ60" s="785"/>
      <c r="AR60" s="785"/>
      <c r="AS60" s="785"/>
      <c r="AT60" s="785"/>
      <c r="AU60" s="785"/>
      <c r="AV60" s="785"/>
      <c r="AW60" s="785"/>
      <c r="AX60" s="785"/>
      <c r="AY60" s="785"/>
      <c r="AZ60" s="900"/>
      <c r="BA60" s="900"/>
      <c r="BB60" s="900"/>
      <c r="BC60" s="900"/>
      <c r="BD60" s="900"/>
      <c r="BE60" s="891"/>
      <c r="BF60" s="891"/>
      <c r="BG60" s="891"/>
      <c r="BH60" s="891"/>
      <c r="BI60" s="892"/>
      <c r="BJ60" s="253"/>
      <c r="BK60" s="253"/>
      <c r="BL60" s="253"/>
      <c r="BM60" s="253"/>
      <c r="BN60" s="253"/>
      <c r="BO60" s="266"/>
      <c r="BP60" s="266"/>
      <c r="BQ60" s="263">
        <v>54</v>
      </c>
      <c r="BR60" s="264"/>
      <c r="BS60" s="830"/>
      <c r="BT60" s="831"/>
      <c r="BU60" s="831"/>
      <c r="BV60" s="831"/>
      <c r="BW60" s="831"/>
      <c r="BX60" s="831"/>
      <c r="BY60" s="831"/>
      <c r="BZ60" s="831"/>
      <c r="CA60" s="831"/>
      <c r="CB60" s="831"/>
      <c r="CC60" s="831"/>
      <c r="CD60" s="831"/>
      <c r="CE60" s="831"/>
      <c r="CF60" s="831"/>
      <c r="CG60" s="832"/>
      <c r="CH60" s="833"/>
      <c r="CI60" s="834"/>
      <c r="CJ60" s="834"/>
      <c r="CK60" s="834"/>
      <c r="CL60" s="835"/>
      <c r="CM60" s="833"/>
      <c r="CN60" s="834"/>
      <c r="CO60" s="834"/>
      <c r="CP60" s="834"/>
      <c r="CQ60" s="835"/>
      <c r="CR60" s="833"/>
      <c r="CS60" s="834"/>
      <c r="CT60" s="834"/>
      <c r="CU60" s="834"/>
      <c r="CV60" s="835"/>
      <c r="CW60" s="833"/>
      <c r="CX60" s="834"/>
      <c r="CY60" s="834"/>
      <c r="CZ60" s="834"/>
      <c r="DA60" s="835"/>
      <c r="DB60" s="833"/>
      <c r="DC60" s="834"/>
      <c r="DD60" s="834"/>
      <c r="DE60" s="834"/>
      <c r="DF60" s="835"/>
      <c r="DG60" s="833"/>
      <c r="DH60" s="834"/>
      <c r="DI60" s="834"/>
      <c r="DJ60" s="834"/>
      <c r="DK60" s="835"/>
      <c r="DL60" s="833"/>
      <c r="DM60" s="834"/>
      <c r="DN60" s="834"/>
      <c r="DO60" s="834"/>
      <c r="DP60" s="835"/>
      <c r="DQ60" s="833"/>
      <c r="DR60" s="834"/>
      <c r="DS60" s="834"/>
      <c r="DT60" s="834"/>
      <c r="DU60" s="835"/>
      <c r="DV60" s="823"/>
      <c r="DW60" s="824"/>
      <c r="DX60" s="824"/>
      <c r="DY60" s="824"/>
      <c r="DZ60" s="825"/>
      <c r="EA60" s="247"/>
    </row>
    <row r="61" spans="1:131" s="248" customFormat="1" ht="26.25" customHeight="1" thickBot="1">
      <c r="A61" s="262">
        <v>34</v>
      </c>
      <c r="B61" s="775"/>
      <c r="C61" s="776"/>
      <c r="D61" s="776"/>
      <c r="E61" s="776"/>
      <c r="F61" s="776"/>
      <c r="G61" s="776"/>
      <c r="H61" s="776"/>
      <c r="I61" s="776"/>
      <c r="J61" s="776"/>
      <c r="K61" s="776"/>
      <c r="L61" s="776"/>
      <c r="M61" s="776"/>
      <c r="N61" s="776"/>
      <c r="O61" s="776"/>
      <c r="P61" s="777"/>
      <c r="Q61" s="784"/>
      <c r="R61" s="785"/>
      <c r="S61" s="785"/>
      <c r="T61" s="785"/>
      <c r="U61" s="785"/>
      <c r="V61" s="785"/>
      <c r="W61" s="785"/>
      <c r="X61" s="785"/>
      <c r="Y61" s="785"/>
      <c r="Z61" s="785"/>
      <c r="AA61" s="785"/>
      <c r="AB61" s="785"/>
      <c r="AC61" s="785"/>
      <c r="AD61" s="785"/>
      <c r="AE61" s="786"/>
      <c r="AF61" s="781"/>
      <c r="AG61" s="782"/>
      <c r="AH61" s="782"/>
      <c r="AI61" s="782"/>
      <c r="AJ61" s="783"/>
      <c r="AK61" s="899"/>
      <c r="AL61" s="785"/>
      <c r="AM61" s="785"/>
      <c r="AN61" s="785"/>
      <c r="AO61" s="785"/>
      <c r="AP61" s="785"/>
      <c r="AQ61" s="785"/>
      <c r="AR61" s="785"/>
      <c r="AS61" s="785"/>
      <c r="AT61" s="785"/>
      <c r="AU61" s="785"/>
      <c r="AV61" s="785"/>
      <c r="AW61" s="785"/>
      <c r="AX61" s="785"/>
      <c r="AY61" s="785"/>
      <c r="AZ61" s="900"/>
      <c r="BA61" s="900"/>
      <c r="BB61" s="900"/>
      <c r="BC61" s="900"/>
      <c r="BD61" s="900"/>
      <c r="BE61" s="891"/>
      <c r="BF61" s="891"/>
      <c r="BG61" s="891"/>
      <c r="BH61" s="891"/>
      <c r="BI61" s="892"/>
      <c r="BJ61" s="253"/>
      <c r="BK61" s="253"/>
      <c r="BL61" s="253"/>
      <c r="BM61" s="253"/>
      <c r="BN61" s="253"/>
      <c r="BO61" s="266"/>
      <c r="BP61" s="266"/>
      <c r="BQ61" s="263">
        <v>55</v>
      </c>
      <c r="BR61" s="264"/>
      <c r="BS61" s="830"/>
      <c r="BT61" s="831"/>
      <c r="BU61" s="831"/>
      <c r="BV61" s="831"/>
      <c r="BW61" s="831"/>
      <c r="BX61" s="831"/>
      <c r="BY61" s="831"/>
      <c r="BZ61" s="831"/>
      <c r="CA61" s="831"/>
      <c r="CB61" s="831"/>
      <c r="CC61" s="831"/>
      <c r="CD61" s="831"/>
      <c r="CE61" s="831"/>
      <c r="CF61" s="831"/>
      <c r="CG61" s="832"/>
      <c r="CH61" s="833"/>
      <c r="CI61" s="834"/>
      <c r="CJ61" s="834"/>
      <c r="CK61" s="834"/>
      <c r="CL61" s="835"/>
      <c r="CM61" s="833"/>
      <c r="CN61" s="834"/>
      <c r="CO61" s="834"/>
      <c r="CP61" s="834"/>
      <c r="CQ61" s="835"/>
      <c r="CR61" s="833"/>
      <c r="CS61" s="834"/>
      <c r="CT61" s="834"/>
      <c r="CU61" s="834"/>
      <c r="CV61" s="835"/>
      <c r="CW61" s="833"/>
      <c r="CX61" s="834"/>
      <c r="CY61" s="834"/>
      <c r="CZ61" s="834"/>
      <c r="DA61" s="835"/>
      <c r="DB61" s="833"/>
      <c r="DC61" s="834"/>
      <c r="DD61" s="834"/>
      <c r="DE61" s="834"/>
      <c r="DF61" s="835"/>
      <c r="DG61" s="833"/>
      <c r="DH61" s="834"/>
      <c r="DI61" s="834"/>
      <c r="DJ61" s="834"/>
      <c r="DK61" s="835"/>
      <c r="DL61" s="833"/>
      <c r="DM61" s="834"/>
      <c r="DN61" s="834"/>
      <c r="DO61" s="834"/>
      <c r="DP61" s="835"/>
      <c r="DQ61" s="833"/>
      <c r="DR61" s="834"/>
      <c r="DS61" s="834"/>
      <c r="DT61" s="834"/>
      <c r="DU61" s="835"/>
      <c r="DV61" s="823"/>
      <c r="DW61" s="824"/>
      <c r="DX61" s="824"/>
      <c r="DY61" s="824"/>
      <c r="DZ61" s="825"/>
      <c r="EA61" s="247"/>
    </row>
    <row r="62" spans="1:131" s="248" customFormat="1" ht="26.25" customHeight="1">
      <c r="A62" s="262">
        <v>35</v>
      </c>
      <c r="B62" s="775"/>
      <c r="C62" s="776"/>
      <c r="D62" s="776"/>
      <c r="E62" s="776"/>
      <c r="F62" s="776"/>
      <c r="G62" s="776"/>
      <c r="H62" s="776"/>
      <c r="I62" s="776"/>
      <c r="J62" s="776"/>
      <c r="K62" s="776"/>
      <c r="L62" s="776"/>
      <c r="M62" s="776"/>
      <c r="N62" s="776"/>
      <c r="O62" s="776"/>
      <c r="P62" s="777"/>
      <c r="Q62" s="784"/>
      <c r="R62" s="785"/>
      <c r="S62" s="785"/>
      <c r="T62" s="785"/>
      <c r="U62" s="785"/>
      <c r="V62" s="785"/>
      <c r="W62" s="785"/>
      <c r="X62" s="785"/>
      <c r="Y62" s="785"/>
      <c r="Z62" s="785"/>
      <c r="AA62" s="785"/>
      <c r="AB62" s="785"/>
      <c r="AC62" s="785"/>
      <c r="AD62" s="785"/>
      <c r="AE62" s="786"/>
      <c r="AF62" s="781"/>
      <c r="AG62" s="782"/>
      <c r="AH62" s="782"/>
      <c r="AI62" s="782"/>
      <c r="AJ62" s="783"/>
      <c r="AK62" s="899"/>
      <c r="AL62" s="785"/>
      <c r="AM62" s="785"/>
      <c r="AN62" s="785"/>
      <c r="AO62" s="785"/>
      <c r="AP62" s="785"/>
      <c r="AQ62" s="785"/>
      <c r="AR62" s="785"/>
      <c r="AS62" s="785"/>
      <c r="AT62" s="785"/>
      <c r="AU62" s="785"/>
      <c r="AV62" s="785"/>
      <c r="AW62" s="785"/>
      <c r="AX62" s="785"/>
      <c r="AY62" s="785"/>
      <c r="AZ62" s="900"/>
      <c r="BA62" s="900"/>
      <c r="BB62" s="900"/>
      <c r="BC62" s="900"/>
      <c r="BD62" s="900"/>
      <c r="BE62" s="891"/>
      <c r="BF62" s="891"/>
      <c r="BG62" s="891"/>
      <c r="BH62" s="891"/>
      <c r="BI62" s="892"/>
      <c r="BJ62" s="901" t="s">
        <v>415</v>
      </c>
      <c r="BK62" s="869"/>
      <c r="BL62" s="869"/>
      <c r="BM62" s="869"/>
      <c r="BN62" s="870"/>
      <c r="BO62" s="266"/>
      <c r="BP62" s="266"/>
      <c r="BQ62" s="263">
        <v>56</v>
      </c>
      <c r="BR62" s="264"/>
      <c r="BS62" s="830"/>
      <c r="BT62" s="831"/>
      <c r="BU62" s="831"/>
      <c r="BV62" s="831"/>
      <c r="BW62" s="831"/>
      <c r="BX62" s="831"/>
      <c r="BY62" s="831"/>
      <c r="BZ62" s="831"/>
      <c r="CA62" s="831"/>
      <c r="CB62" s="831"/>
      <c r="CC62" s="831"/>
      <c r="CD62" s="831"/>
      <c r="CE62" s="831"/>
      <c r="CF62" s="831"/>
      <c r="CG62" s="832"/>
      <c r="CH62" s="833"/>
      <c r="CI62" s="834"/>
      <c r="CJ62" s="834"/>
      <c r="CK62" s="834"/>
      <c r="CL62" s="835"/>
      <c r="CM62" s="833"/>
      <c r="CN62" s="834"/>
      <c r="CO62" s="834"/>
      <c r="CP62" s="834"/>
      <c r="CQ62" s="835"/>
      <c r="CR62" s="833"/>
      <c r="CS62" s="834"/>
      <c r="CT62" s="834"/>
      <c r="CU62" s="834"/>
      <c r="CV62" s="835"/>
      <c r="CW62" s="833"/>
      <c r="CX62" s="834"/>
      <c r="CY62" s="834"/>
      <c r="CZ62" s="834"/>
      <c r="DA62" s="835"/>
      <c r="DB62" s="833"/>
      <c r="DC62" s="834"/>
      <c r="DD62" s="834"/>
      <c r="DE62" s="834"/>
      <c r="DF62" s="835"/>
      <c r="DG62" s="833"/>
      <c r="DH62" s="834"/>
      <c r="DI62" s="834"/>
      <c r="DJ62" s="834"/>
      <c r="DK62" s="835"/>
      <c r="DL62" s="833"/>
      <c r="DM62" s="834"/>
      <c r="DN62" s="834"/>
      <c r="DO62" s="834"/>
      <c r="DP62" s="835"/>
      <c r="DQ62" s="833"/>
      <c r="DR62" s="834"/>
      <c r="DS62" s="834"/>
      <c r="DT62" s="834"/>
      <c r="DU62" s="835"/>
      <c r="DV62" s="823"/>
      <c r="DW62" s="824"/>
      <c r="DX62" s="824"/>
      <c r="DY62" s="824"/>
      <c r="DZ62" s="825"/>
      <c r="EA62" s="247"/>
    </row>
    <row r="63" spans="1:131" s="248" customFormat="1" ht="26.25" customHeight="1" thickBot="1">
      <c r="A63" s="265" t="s">
        <v>397</v>
      </c>
      <c r="B63" s="853" t="s">
        <v>416</v>
      </c>
      <c r="C63" s="854"/>
      <c r="D63" s="854"/>
      <c r="E63" s="854"/>
      <c r="F63" s="854"/>
      <c r="G63" s="854"/>
      <c r="H63" s="854"/>
      <c r="I63" s="854"/>
      <c r="J63" s="854"/>
      <c r="K63" s="854"/>
      <c r="L63" s="854"/>
      <c r="M63" s="854"/>
      <c r="N63" s="854"/>
      <c r="O63" s="854"/>
      <c r="P63" s="855"/>
      <c r="Q63" s="909"/>
      <c r="R63" s="910"/>
      <c r="S63" s="910"/>
      <c r="T63" s="910"/>
      <c r="U63" s="910"/>
      <c r="V63" s="910"/>
      <c r="W63" s="910"/>
      <c r="X63" s="910"/>
      <c r="Y63" s="910"/>
      <c r="Z63" s="910"/>
      <c r="AA63" s="910"/>
      <c r="AB63" s="910"/>
      <c r="AC63" s="910"/>
      <c r="AD63" s="910"/>
      <c r="AE63" s="911"/>
      <c r="AF63" s="912">
        <v>429</v>
      </c>
      <c r="AG63" s="902"/>
      <c r="AH63" s="902"/>
      <c r="AI63" s="902"/>
      <c r="AJ63" s="913"/>
      <c r="AK63" s="914"/>
      <c r="AL63" s="910"/>
      <c r="AM63" s="910"/>
      <c r="AN63" s="910"/>
      <c r="AO63" s="910"/>
      <c r="AP63" s="902">
        <v>370</v>
      </c>
      <c r="AQ63" s="902"/>
      <c r="AR63" s="902"/>
      <c r="AS63" s="902"/>
      <c r="AT63" s="902"/>
      <c r="AU63" s="902">
        <v>243</v>
      </c>
      <c r="AV63" s="902"/>
      <c r="AW63" s="902"/>
      <c r="AX63" s="902"/>
      <c r="AY63" s="902"/>
      <c r="AZ63" s="903"/>
      <c r="BA63" s="903"/>
      <c r="BB63" s="903"/>
      <c r="BC63" s="903"/>
      <c r="BD63" s="903"/>
      <c r="BE63" s="904"/>
      <c r="BF63" s="904"/>
      <c r="BG63" s="904"/>
      <c r="BH63" s="904"/>
      <c r="BI63" s="905"/>
      <c r="BJ63" s="906" t="s">
        <v>417</v>
      </c>
      <c r="BK63" s="907"/>
      <c r="BL63" s="907"/>
      <c r="BM63" s="907"/>
      <c r="BN63" s="908"/>
      <c r="BO63" s="266"/>
      <c r="BP63" s="266"/>
      <c r="BQ63" s="263">
        <v>57</v>
      </c>
      <c r="BR63" s="264"/>
      <c r="BS63" s="830"/>
      <c r="BT63" s="831"/>
      <c r="BU63" s="831"/>
      <c r="BV63" s="831"/>
      <c r="BW63" s="831"/>
      <c r="BX63" s="831"/>
      <c r="BY63" s="831"/>
      <c r="BZ63" s="831"/>
      <c r="CA63" s="831"/>
      <c r="CB63" s="831"/>
      <c r="CC63" s="831"/>
      <c r="CD63" s="831"/>
      <c r="CE63" s="831"/>
      <c r="CF63" s="831"/>
      <c r="CG63" s="832"/>
      <c r="CH63" s="833"/>
      <c r="CI63" s="834"/>
      <c r="CJ63" s="834"/>
      <c r="CK63" s="834"/>
      <c r="CL63" s="835"/>
      <c r="CM63" s="833"/>
      <c r="CN63" s="834"/>
      <c r="CO63" s="834"/>
      <c r="CP63" s="834"/>
      <c r="CQ63" s="835"/>
      <c r="CR63" s="833"/>
      <c r="CS63" s="834"/>
      <c r="CT63" s="834"/>
      <c r="CU63" s="834"/>
      <c r="CV63" s="835"/>
      <c r="CW63" s="833"/>
      <c r="CX63" s="834"/>
      <c r="CY63" s="834"/>
      <c r="CZ63" s="834"/>
      <c r="DA63" s="835"/>
      <c r="DB63" s="833"/>
      <c r="DC63" s="834"/>
      <c r="DD63" s="834"/>
      <c r="DE63" s="834"/>
      <c r="DF63" s="835"/>
      <c r="DG63" s="833"/>
      <c r="DH63" s="834"/>
      <c r="DI63" s="834"/>
      <c r="DJ63" s="834"/>
      <c r="DK63" s="835"/>
      <c r="DL63" s="833"/>
      <c r="DM63" s="834"/>
      <c r="DN63" s="834"/>
      <c r="DO63" s="834"/>
      <c r="DP63" s="835"/>
      <c r="DQ63" s="833"/>
      <c r="DR63" s="834"/>
      <c r="DS63" s="834"/>
      <c r="DT63" s="834"/>
      <c r="DU63" s="835"/>
      <c r="DV63" s="823"/>
      <c r="DW63" s="824"/>
      <c r="DX63" s="824"/>
      <c r="DY63" s="824"/>
      <c r="DZ63" s="825"/>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30"/>
      <c r="BT64" s="831"/>
      <c r="BU64" s="831"/>
      <c r="BV64" s="831"/>
      <c r="BW64" s="831"/>
      <c r="BX64" s="831"/>
      <c r="BY64" s="831"/>
      <c r="BZ64" s="831"/>
      <c r="CA64" s="831"/>
      <c r="CB64" s="831"/>
      <c r="CC64" s="831"/>
      <c r="CD64" s="831"/>
      <c r="CE64" s="831"/>
      <c r="CF64" s="831"/>
      <c r="CG64" s="832"/>
      <c r="CH64" s="833"/>
      <c r="CI64" s="834"/>
      <c r="CJ64" s="834"/>
      <c r="CK64" s="834"/>
      <c r="CL64" s="835"/>
      <c r="CM64" s="833"/>
      <c r="CN64" s="834"/>
      <c r="CO64" s="834"/>
      <c r="CP64" s="834"/>
      <c r="CQ64" s="835"/>
      <c r="CR64" s="833"/>
      <c r="CS64" s="834"/>
      <c r="CT64" s="834"/>
      <c r="CU64" s="834"/>
      <c r="CV64" s="835"/>
      <c r="CW64" s="833"/>
      <c r="CX64" s="834"/>
      <c r="CY64" s="834"/>
      <c r="CZ64" s="834"/>
      <c r="DA64" s="835"/>
      <c r="DB64" s="833"/>
      <c r="DC64" s="834"/>
      <c r="DD64" s="834"/>
      <c r="DE64" s="834"/>
      <c r="DF64" s="835"/>
      <c r="DG64" s="833"/>
      <c r="DH64" s="834"/>
      <c r="DI64" s="834"/>
      <c r="DJ64" s="834"/>
      <c r="DK64" s="835"/>
      <c r="DL64" s="833"/>
      <c r="DM64" s="834"/>
      <c r="DN64" s="834"/>
      <c r="DO64" s="834"/>
      <c r="DP64" s="835"/>
      <c r="DQ64" s="833"/>
      <c r="DR64" s="834"/>
      <c r="DS64" s="834"/>
      <c r="DT64" s="834"/>
      <c r="DU64" s="835"/>
      <c r="DV64" s="823"/>
      <c r="DW64" s="824"/>
      <c r="DX64" s="824"/>
      <c r="DY64" s="824"/>
      <c r="DZ64" s="825"/>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30"/>
      <c r="BT65" s="831"/>
      <c r="BU65" s="831"/>
      <c r="BV65" s="831"/>
      <c r="BW65" s="831"/>
      <c r="BX65" s="831"/>
      <c r="BY65" s="831"/>
      <c r="BZ65" s="831"/>
      <c r="CA65" s="831"/>
      <c r="CB65" s="831"/>
      <c r="CC65" s="831"/>
      <c r="CD65" s="831"/>
      <c r="CE65" s="831"/>
      <c r="CF65" s="831"/>
      <c r="CG65" s="832"/>
      <c r="CH65" s="833"/>
      <c r="CI65" s="834"/>
      <c r="CJ65" s="834"/>
      <c r="CK65" s="834"/>
      <c r="CL65" s="835"/>
      <c r="CM65" s="833"/>
      <c r="CN65" s="834"/>
      <c r="CO65" s="834"/>
      <c r="CP65" s="834"/>
      <c r="CQ65" s="835"/>
      <c r="CR65" s="833"/>
      <c r="CS65" s="834"/>
      <c r="CT65" s="834"/>
      <c r="CU65" s="834"/>
      <c r="CV65" s="835"/>
      <c r="CW65" s="833"/>
      <c r="CX65" s="834"/>
      <c r="CY65" s="834"/>
      <c r="CZ65" s="834"/>
      <c r="DA65" s="835"/>
      <c r="DB65" s="833"/>
      <c r="DC65" s="834"/>
      <c r="DD65" s="834"/>
      <c r="DE65" s="834"/>
      <c r="DF65" s="835"/>
      <c r="DG65" s="833"/>
      <c r="DH65" s="834"/>
      <c r="DI65" s="834"/>
      <c r="DJ65" s="834"/>
      <c r="DK65" s="835"/>
      <c r="DL65" s="833"/>
      <c r="DM65" s="834"/>
      <c r="DN65" s="834"/>
      <c r="DO65" s="834"/>
      <c r="DP65" s="835"/>
      <c r="DQ65" s="833"/>
      <c r="DR65" s="834"/>
      <c r="DS65" s="834"/>
      <c r="DT65" s="834"/>
      <c r="DU65" s="835"/>
      <c r="DV65" s="823"/>
      <c r="DW65" s="824"/>
      <c r="DX65" s="824"/>
      <c r="DY65" s="824"/>
      <c r="DZ65" s="825"/>
      <c r="EA65" s="247"/>
    </row>
    <row r="66" spans="1:131" s="248" customFormat="1" ht="26.25" customHeight="1">
      <c r="A66" s="787" t="s">
        <v>419</v>
      </c>
      <c r="B66" s="788"/>
      <c r="C66" s="788"/>
      <c r="D66" s="788"/>
      <c r="E66" s="788"/>
      <c r="F66" s="788"/>
      <c r="G66" s="788"/>
      <c r="H66" s="788"/>
      <c r="I66" s="788"/>
      <c r="J66" s="788"/>
      <c r="K66" s="788"/>
      <c r="L66" s="788"/>
      <c r="M66" s="788"/>
      <c r="N66" s="788"/>
      <c r="O66" s="788"/>
      <c r="P66" s="789"/>
      <c r="Q66" s="793" t="s">
        <v>420</v>
      </c>
      <c r="R66" s="794"/>
      <c r="S66" s="794"/>
      <c r="T66" s="794"/>
      <c r="U66" s="795"/>
      <c r="V66" s="793" t="s">
        <v>421</v>
      </c>
      <c r="W66" s="794"/>
      <c r="X66" s="794"/>
      <c r="Y66" s="794"/>
      <c r="Z66" s="795"/>
      <c r="AA66" s="793" t="s">
        <v>422</v>
      </c>
      <c r="AB66" s="794"/>
      <c r="AC66" s="794"/>
      <c r="AD66" s="794"/>
      <c r="AE66" s="795"/>
      <c r="AF66" s="926" t="s">
        <v>423</v>
      </c>
      <c r="AG66" s="876"/>
      <c r="AH66" s="876"/>
      <c r="AI66" s="876"/>
      <c r="AJ66" s="927"/>
      <c r="AK66" s="793" t="s">
        <v>424</v>
      </c>
      <c r="AL66" s="788"/>
      <c r="AM66" s="788"/>
      <c r="AN66" s="788"/>
      <c r="AO66" s="789"/>
      <c r="AP66" s="793" t="s">
        <v>425</v>
      </c>
      <c r="AQ66" s="794"/>
      <c r="AR66" s="794"/>
      <c r="AS66" s="794"/>
      <c r="AT66" s="795"/>
      <c r="AU66" s="793" t="s">
        <v>426</v>
      </c>
      <c r="AV66" s="794"/>
      <c r="AW66" s="794"/>
      <c r="AX66" s="794"/>
      <c r="AY66" s="795"/>
      <c r="AZ66" s="793" t="s">
        <v>381</v>
      </c>
      <c r="BA66" s="794"/>
      <c r="BB66" s="794"/>
      <c r="BC66" s="794"/>
      <c r="BD66" s="804"/>
      <c r="BE66" s="266"/>
      <c r="BF66" s="266"/>
      <c r="BG66" s="266"/>
      <c r="BH66" s="266"/>
      <c r="BI66" s="266"/>
      <c r="BJ66" s="266"/>
      <c r="BK66" s="266"/>
      <c r="BL66" s="266"/>
      <c r="BM66" s="266"/>
      <c r="BN66" s="266"/>
      <c r="BO66" s="266"/>
      <c r="BP66" s="266"/>
      <c r="BQ66" s="263">
        <v>60</v>
      </c>
      <c r="BR66" s="268"/>
      <c r="BS66" s="918"/>
      <c r="BT66" s="919"/>
      <c r="BU66" s="919"/>
      <c r="BV66" s="919"/>
      <c r="BW66" s="919"/>
      <c r="BX66" s="919"/>
      <c r="BY66" s="919"/>
      <c r="BZ66" s="919"/>
      <c r="CA66" s="919"/>
      <c r="CB66" s="919"/>
      <c r="CC66" s="919"/>
      <c r="CD66" s="919"/>
      <c r="CE66" s="919"/>
      <c r="CF66" s="919"/>
      <c r="CG66" s="920"/>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5"/>
      <c r="DW66" s="916"/>
      <c r="DX66" s="916"/>
      <c r="DY66" s="916"/>
      <c r="DZ66" s="917"/>
      <c r="EA66" s="247"/>
    </row>
    <row r="67" spans="1:131" s="248" customFormat="1" ht="26.25" customHeight="1" thickBot="1">
      <c r="A67" s="790"/>
      <c r="B67" s="791"/>
      <c r="C67" s="791"/>
      <c r="D67" s="791"/>
      <c r="E67" s="791"/>
      <c r="F67" s="791"/>
      <c r="G67" s="791"/>
      <c r="H67" s="791"/>
      <c r="I67" s="791"/>
      <c r="J67" s="791"/>
      <c r="K67" s="791"/>
      <c r="L67" s="791"/>
      <c r="M67" s="791"/>
      <c r="N67" s="791"/>
      <c r="O67" s="791"/>
      <c r="P67" s="792"/>
      <c r="Q67" s="796"/>
      <c r="R67" s="797"/>
      <c r="S67" s="797"/>
      <c r="T67" s="797"/>
      <c r="U67" s="798"/>
      <c r="V67" s="796"/>
      <c r="W67" s="797"/>
      <c r="X67" s="797"/>
      <c r="Y67" s="797"/>
      <c r="Z67" s="798"/>
      <c r="AA67" s="796"/>
      <c r="AB67" s="797"/>
      <c r="AC67" s="797"/>
      <c r="AD67" s="797"/>
      <c r="AE67" s="798"/>
      <c r="AF67" s="928"/>
      <c r="AG67" s="879"/>
      <c r="AH67" s="879"/>
      <c r="AI67" s="879"/>
      <c r="AJ67" s="929"/>
      <c r="AK67" s="930"/>
      <c r="AL67" s="791"/>
      <c r="AM67" s="791"/>
      <c r="AN67" s="791"/>
      <c r="AO67" s="792"/>
      <c r="AP67" s="796"/>
      <c r="AQ67" s="797"/>
      <c r="AR67" s="797"/>
      <c r="AS67" s="797"/>
      <c r="AT67" s="798"/>
      <c r="AU67" s="796"/>
      <c r="AV67" s="797"/>
      <c r="AW67" s="797"/>
      <c r="AX67" s="797"/>
      <c r="AY67" s="798"/>
      <c r="AZ67" s="796"/>
      <c r="BA67" s="797"/>
      <c r="BB67" s="797"/>
      <c r="BC67" s="797"/>
      <c r="BD67" s="806"/>
      <c r="BE67" s="266"/>
      <c r="BF67" s="266"/>
      <c r="BG67" s="266"/>
      <c r="BH67" s="266"/>
      <c r="BI67" s="266"/>
      <c r="BJ67" s="266"/>
      <c r="BK67" s="266"/>
      <c r="BL67" s="266"/>
      <c r="BM67" s="266"/>
      <c r="BN67" s="266"/>
      <c r="BO67" s="266"/>
      <c r="BP67" s="266"/>
      <c r="BQ67" s="263">
        <v>61</v>
      </c>
      <c r="BR67" s="268"/>
      <c r="BS67" s="918"/>
      <c r="BT67" s="919"/>
      <c r="BU67" s="919"/>
      <c r="BV67" s="919"/>
      <c r="BW67" s="919"/>
      <c r="BX67" s="919"/>
      <c r="BY67" s="919"/>
      <c r="BZ67" s="919"/>
      <c r="CA67" s="919"/>
      <c r="CB67" s="919"/>
      <c r="CC67" s="919"/>
      <c r="CD67" s="919"/>
      <c r="CE67" s="919"/>
      <c r="CF67" s="919"/>
      <c r="CG67" s="920"/>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5"/>
      <c r="DW67" s="916"/>
      <c r="DX67" s="916"/>
      <c r="DY67" s="916"/>
      <c r="DZ67" s="917"/>
      <c r="EA67" s="247"/>
    </row>
    <row r="68" spans="1:131" s="248" customFormat="1" ht="26.25" customHeight="1" thickTop="1">
      <c r="A68" s="259">
        <v>1</v>
      </c>
      <c r="B68" s="766" t="s">
        <v>604</v>
      </c>
      <c r="C68" s="767"/>
      <c r="D68" s="767"/>
      <c r="E68" s="767"/>
      <c r="F68" s="767"/>
      <c r="G68" s="767"/>
      <c r="H68" s="767"/>
      <c r="I68" s="767"/>
      <c r="J68" s="767"/>
      <c r="K68" s="767"/>
      <c r="L68" s="767"/>
      <c r="M68" s="767"/>
      <c r="N68" s="767"/>
      <c r="O68" s="767"/>
      <c r="P68" s="768"/>
      <c r="Q68" s="924">
        <v>2367</v>
      </c>
      <c r="R68" s="925"/>
      <c r="S68" s="925"/>
      <c r="T68" s="925"/>
      <c r="U68" s="925"/>
      <c r="V68" s="925">
        <v>2172</v>
      </c>
      <c r="W68" s="925"/>
      <c r="X68" s="925"/>
      <c r="Y68" s="925"/>
      <c r="Z68" s="925"/>
      <c r="AA68" s="925">
        <v>196</v>
      </c>
      <c r="AB68" s="925"/>
      <c r="AC68" s="925"/>
      <c r="AD68" s="925"/>
      <c r="AE68" s="925"/>
      <c r="AF68" s="925">
        <v>65</v>
      </c>
      <c r="AG68" s="925"/>
      <c r="AH68" s="925"/>
      <c r="AI68" s="925"/>
      <c r="AJ68" s="925"/>
      <c r="AK68" s="925">
        <v>347</v>
      </c>
      <c r="AL68" s="925"/>
      <c r="AM68" s="925"/>
      <c r="AN68" s="925"/>
      <c r="AO68" s="925"/>
      <c r="AP68" s="925">
        <v>911</v>
      </c>
      <c r="AQ68" s="925"/>
      <c r="AR68" s="925"/>
      <c r="AS68" s="925"/>
      <c r="AT68" s="925"/>
      <c r="AU68" s="925">
        <v>83</v>
      </c>
      <c r="AV68" s="925"/>
      <c r="AW68" s="925"/>
      <c r="AX68" s="925"/>
      <c r="AY68" s="925"/>
      <c r="AZ68" s="933"/>
      <c r="BA68" s="933"/>
      <c r="BB68" s="933"/>
      <c r="BC68" s="933"/>
      <c r="BD68" s="934"/>
      <c r="BE68" s="266"/>
      <c r="BF68" s="266"/>
      <c r="BG68" s="266"/>
      <c r="BH68" s="266"/>
      <c r="BI68" s="266"/>
      <c r="BJ68" s="266"/>
      <c r="BK68" s="266"/>
      <c r="BL68" s="266"/>
      <c r="BM68" s="266"/>
      <c r="BN68" s="266"/>
      <c r="BO68" s="266"/>
      <c r="BP68" s="266"/>
      <c r="BQ68" s="263">
        <v>62</v>
      </c>
      <c r="BR68" s="268"/>
      <c r="BS68" s="918"/>
      <c r="BT68" s="919"/>
      <c r="BU68" s="919"/>
      <c r="BV68" s="919"/>
      <c r="BW68" s="919"/>
      <c r="BX68" s="919"/>
      <c r="BY68" s="919"/>
      <c r="BZ68" s="919"/>
      <c r="CA68" s="919"/>
      <c r="CB68" s="919"/>
      <c r="CC68" s="919"/>
      <c r="CD68" s="919"/>
      <c r="CE68" s="919"/>
      <c r="CF68" s="919"/>
      <c r="CG68" s="920"/>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5"/>
      <c r="DW68" s="916"/>
      <c r="DX68" s="916"/>
      <c r="DY68" s="916"/>
      <c r="DZ68" s="917"/>
      <c r="EA68" s="247"/>
    </row>
    <row r="69" spans="1:131" s="248" customFormat="1" ht="26.25" customHeight="1">
      <c r="A69" s="262">
        <v>2</v>
      </c>
      <c r="B69" s="763" t="s">
        <v>605</v>
      </c>
      <c r="C69" s="764"/>
      <c r="D69" s="764"/>
      <c r="E69" s="764"/>
      <c r="F69" s="764"/>
      <c r="G69" s="764"/>
      <c r="H69" s="764"/>
      <c r="I69" s="764"/>
      <c r="J69" s="764"/>
      <c r="K69" s="764"/>
      <c r="L69" s="764"/>
      <c r="M69" s="764"/>
      <c r="N69" s="764"/>
      <c r="O69" s="764"/>
      <c r="P69" s="765"/>
      <c r="Q69" s="935">
        <v>53</v>
      </c>
      <c r="R69" s="894"/>
      <c r="S69" s="894"/>
      <c r="T69" s="894"/>
      <c r="U69" s="894"/>
      <c r="V69" s="894">
        <v>53</v>
      </c>
      <c r="W69" s="894"/>
      <c r="X69" s="894"/>
      <c r="Y69" s="894"/>
      <c r="Z69" s="894"/>
      <c r="AA69" s="894">
        <v>0</v>
      </c>
      <c r="AB69" s="894"/>
      <c r="AC69" s="894"/>
      <c r="AD69" s="894"/>
      <c r="AE69" s="894"/>
      <c r="AF69" s="894">
        <v>413</v>
      </c>
      <c r="AG69" s="894"/>
      <c r="AH69" s="894"/>
      <c r="AI69" s="894"/>
      <c r="AJ69" s="894"/>
      <c r="AK69" s="894">
        <v>53</v>
      </c>
      <c r="AL69" s="894"/>
      <c r="AM69" s="894"/>
      <c r="AN69" s="894"/>
      <c r="AO69" s="894"/>
      <c r="AP69" s="894" t="s">
        <v>595</v>
      </c>
      <c r="AQ69" s="894"/>
      <c r="AR69" s="894"/>
      <c r="AS69" s="894"/>
      <c r="AT69" s="894"/>
      <c r="AU69" s="894" t="s">
        <v>595</v>
      </c>
      <c r="AV69" s="894"/>
      <c r="AW69" s="894"/>
      <c r="AX69" s="894"/>
      <c r="AY69" s="894"/>
      <c r="AZ69" s="931"/>
      <c r="BA69" s="931"/>
      <c r="BB69" s="931"/>
      <c r="BC69" s="931"/>
      <c r="BD69" s="932"/>
      <c r="BE69" s="266"/>
      <c r="BF69" s="266"/>
      <c r="BG69" s="266"/>
      <c r="BH69" s="266"/>
      <c r="BI69" s="266"/>
      <c r="BJ69" s="266"/>
      <c r="BK69" s="266"/>
      <c r="BL69" s="266"/>
      <c r="BM69" s="266"/>
      <c r="BN69" s="266"/>
      <c r="BO69" s="266"/>
      <c r="BP69" s="266"/>
      <c r="BQ69" s="263">
        <v>63</v>
      </c>
      <c r="BR69" s="268"/>
      <c r="BS69" s="918"/>
      <c r="BT69" s="919"/>
      <c r="BU69" s="919"/>
      <c r="BV69" s="919"/>
      <c r="BW69" s="919"/>
      <c r="BX69" s="919"/>
      <c r="BY69" s="919"/>
      <c r="BZ69" s="919"/>
      <c r="CA69" s="919"/>
      <c r="CB69" s="919"/>
      <c r="CC69" s="919"/>
      <c r="CD69" s="919"/>
      <c r="CE69" s="919"/>
      <c r="CF69" s="919"/>
      <c r="CG69" s="920"/>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5"/>
      <c r="DW69" s="916"/>
      <c r="DX69" s="916"/>
      <c r="DY69" s="916"/>
      <c r="DZ69" s="917"/>
      <c r="EA69" s="247"/>
    </row>
    <row r="70" spans="1:131" s="248" customFormat="1" ht="26.25" customHeight="1">
      <c r="A70" s="262">
        <v>3</v>
      </c>
      <c r="B70" s="769" t="s">
        <v>606</v>
      </c>
      <c r="C70" s="770"/>
      <c r="D70" s="770"/>
      <c r="E70" s="770"/>
      <c r="F70" s="770"/>
      <c r="G70" s="770"/>
      <c r="H70" s="770"/>
      <c r="I70" s="770"/>
      <c r="J70" s="770"/>
      <c r="K70" s="770"/>
      <c r="L70" s="770"/>
      <c r="M70" s="770"/>
      <c r="N70" s="770"/>
      <c r="O70" s="770"/>
      <c r="P70" s="771"/>
      <c r="Q70" s="935">
        <v>104</v>
      </c>
      <c r="R70" s="894"/>
      <c r="S70" s="894"/>
      <c r="T70" s="894"/>
      <c r="U70" s="894"/>
      <c r="V70" s="894">
        <v>90</v>
      </c>
      <c r="W70" s="894"/>
      <c r="X70" s="894"/>
      <c r="Y70" s="894"/>
      <c r="Z70" s="894"/>
      <c r="AA70" s="894">
        <v>15</v>
      </c>
      <c r="AB70" s="894"/>
      <c r="AC70" s="894"/>
      <c r="AD70" s="894"/>
      <c r="AE70" s="894"/>
      <c r="AF70" s="894">
        <v>15</v>
      </c>
      <c r="AG70" s="894"/>
      <c r="AH70" s="894"/>
      <c r="AI70" s="894"/>
      <c r="AJ70" s="894"/>
      <c r="AK70" s="894">
        <v>0</v>
      </c>
      <c r="AL70" s="894"/>
      <c r="AM70" s="894"/>
      <c r="AN70" s="894"/>
      <c r="AO70" s="894"/>
      <c r="AP70" s="894" t="s">
        <v>603</v>
      </c>
      <c r="AQ70" s="894"/>
      <c r="AR70" s="894"/>
      <c r="AS70" s="894"/>
      <c r="AT70" s="894"/>
      <c r="AU70" s="894" t="s">
        <v>603</v>
      </c>
      <c r="AV70" s="894"/>
      <c r="AW70" s="894"/>
      <c r="AX70" s="894"/>
      <c r="AY70" s="894"/>
      <c r="AZ70" s="931"/>
      <c r="BA70" s="931"/>
      <c r="BB70" s="931"/>
      <c r="BC70" s="931"/>
      <c r="BD70" s="932"/>
      <c r="BE70" s="266"/>
      <c r="BF70" s="266"/>
      <c r="BG70" s="266"/>
      <c r="BH70" s="266"/>
      <c r="BI70" s="266"/>
      <c r="BJ70" s="266"/>
      <c r="BK70" s="266"/>
      <c r="BL70" s="266"/>
      <c r="BM70" s="266"/>
      <c r="BN70" s="266"/>
      <c r="BO70" s="266"/>
      <c r="BP70" s="266"/>
      <c r="BQ70" s="263">
        <v>64</v>
      </c>
      <c r="BR70" s="268"/>
      <c r="BS70" s="918"/>
      <c r="BT70" s="919"/>
      <c r="BU70" s="919"/>
      <c r="BV70" s="919"/>
      <c r="BW70" s="919"/>
      <c r="BX70" s="919"/>
      <c r="BY70" s="919"/>
      <c r="BZ70" s="919"/>
      <c r="CA70" s="919"/>
      <c r="CB70" s="919"/>
      <c r="CC70" s="919"/>
      <c r="CD70" s="919"/>
      <c r="CE70" s="919"/>
      <c r="CF70" s="919"/>
      <c r="CG70" s="920"/>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5"/>
      <c r="DW70" s="916"/>
      <c r="DX70" s="916"/>
      <c r="DY70" s="916"/>
      <c r="DZ70" s="917"/>
      <c r="EA70" s="247"/>
    </row>
    <row r="71" spans="1:131" s="248" customFormat="1" ht="26.25" customHeight="1">
      <c r="A71" s="262">
        <v>4</v>
      </c>
      <c r="B71" s="763" t="s">
        <v>607</v>
      </c>
      <c r="C71" s="764"/>
      <c r="D71" s="764"/>
      <c r="E71" s="764"/>
      <c r="F71" s="764"/>
      <c r="G71" s="764"/>
      <c r="H71" s="764"/>
      <c r="I71" s="764"/>
      <c r="J71" s="764"/>
      <c r="K71" s="764"/>
      <c r="L71" s="764"/>
      <c r="M71" s="764"/>
      <c r="N71" s="764"/>
      <c r="O71" s="764"/>
      <c r="P71" s="765"/>
      <c r="Q71" s="935">
        <v>419</v>
      </c>
      <c r="R71" s="894"/>
      <c r="S71" s="894"/>
      <c r="T71" s="894"/>
      <c r="U71" s="894"/>
      <c r="V71" s="894">
        <v>398</v>
      </c>
      <c r="W71" s="894"/>
      <c r="X71" s="894"/>
      <c r="Y71" s="894"/>
      <c r="Z71" s="894"/>
      <c r="AA71" s="894">
        <v>21</v>
      </c>
      <c r="AB71" s="894"/>
      <c r="AC71" s="894"/>
      <c r="AD71" s="894"/>
      <c r="AE71" s="894"/>
      <c r="AF71" s="894">
        <v>21</v>
      </c>
      <c r="AG71" s="894"/>
      <c r="AH71" s="894"/>
      <c r="AI71" s="894"/>
      <c r="AJ71" s="894"/>
      <c r="AK71" s="894">
        <v>0</v>
      </c>
      <c r="AL71" s="894"/>
      <c r="AM71" s="894"/>
      <c r="AN71" s="894"/>
      <c r="AO71" s="894"/>
      <c r="AP71" s="894">
        <v>3</v>
      </c>
      <c r="AQ71" s="894"/>
      <c r="AR71" s="894"/>
      <c r="AS71" s="894"/>
      <c r="AT71" s="894"/>
      <c r="AU71" s="894">
        <v>1</v>
      </c>
      <c r="AV71" s="894"/>
      <c r="AW71" s="894"/>
      <c r="AX71" s="894"/>
      <c r="AY71" s="894"/>
      <c r="AZ71" s="931"/>
      <c r="BA71" s="931"/>
      <c r="BB71" s="931"/>
      <c r="BC71" s="931"/>
      <c r="BD71" s="932"/>
      <c r="BE71" s="266"/>
      <c r="BF71" s="266"/>
      <c r="BG71" s="266"/>
      <c r="BH71" s="266"/>
      <c r="BI71" s="266"/>
      <c r="BJ71" s="266"/>
      <c r="BK71" s="266"/>
      <c r="BL71" s="266"/>
      <c r="BM71" s="266"/>
      <c r="BN71" s="266"/>
      <c r="BO71" s="266"/>
      <c r="BP71" s="266"/>
      <c r="BQ71" s="263">
        <v>65</v>
      </c>
      <c r="BR71" s="268"/>
      <c r="BS71" s="918"/>
      <c r="BT71" s="919"/>
      <c r="BU71" s="919"/>
      <c r="BV71" s="919"/>
      <c r="BW71" s="919"/>
      <c r="BX71" s="919"/>
      <c r="BY71" s="919"/>
      <c r="BZ71" s="919"/>
      <c r="CA71" s="919"/>
      <c r="CB71" s="919"/>
      <c r="CC71" s="919"/>
      <c r="CD71" s="919"/>
      <c r="CE71" s="919"/>
      <c r="CF71" s="919"/>
      <c r="CG71" s="920"/>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5"/>
      <c r="DW71" s="916"/>
      <c r="DX71" s="916"/>
      <c r="DY71" s="916"/>
      <c r="DZ71" s="917"/>
      <c r="EA71" s="247"/>
    </row>
    <row r="72" spans="1:131" s="248" customFormat="1" ht="26.25" customHeight="1">
      <c r="A72" s="262">
        <v>5</v>
      </c>
      <c r="B72" s="769" t="s">
        <v>608</v>
      </c>
      <c r="C72" s="770"/>
      <c r="D72" s="770"/>
      <c r="E72" s="770"/>
      <c r="F72" s="770"/>
      <c r="G72" s="770"/>
      <c r="H72" s="770"/>
      <c r="I72" s="770"/>
      <c r="J72" s="770"/>
      <c r="K72" s="770"/>
      <c r="L72" s="770"/>
      <c r="M72" s="770"/>
      <c r="N72" s="770"/>
      <c r="O72" s="770"/>
      <c r="P72" s="771"/>
      <c r="Q72" s="935">
        <v>95</v>
      </c>
      <c r="R72" s="894"/>
      <c r="S72" s="894"/>
      <c r="T72" s="894"/>
      <c r="U72" s="894"/>
      <c r="V72" s="894">
        <v>85</v>
      </c>
      <c r="W72" s="894"/>
      <c r="X72" s="894"/>
      <c r="Y72" s="894"/>
      <c r="Z72" s="894"/>
      <c r="AA72" s="894">
        <v>10</v>
      </c>
      <c r="AB72" s="894"/>
      <c r="AC72" s="894"/>
      <c r="AD72" s="894"/>
      <c r="AE72" s="894"/>
      <c r="AF72" s="894">
        <v>10</v>
      </c>
      <c r="AG72" s="894"/>
      <c r="AH72" s="894"/>
      <c r="AI72" s="894"/>
      <c r="AJ72" s="894"/>
      <c r="AK72" s="894" t="s">
        <v>595</v>
      </c>
      <c r="AL72" s="894"/>
      <c r="AM72" s="894"/>
      <c r="AN72" s="894"/>
      <c r="AO72" s="894"/>
      <c r="AP72" s="894" t="s">
        <v>595</v>
      </c>
      <c r="AQ72" s="894"/>
      <c r="AR72" s="894"/>
      <c r="AS72" s="894"/>
      <c r="AT72" s="894"/>
      <c r="AU72" s="894" t="s">
        <v>595</v>
      </c>
      <c r="AV72" s="894"/>
      <c r="AW72" s="894"/>
      <c r="AX72" s="894"/>
      <c r="AY72" s="894"/>
      <c r="AZ72" s="931"/>
      <c r="BA72" s="931"/>
      <c r="BB72" s="931"/>
      <c r="BC72" s="931"/>
      <c r="BD72" s="932"/>
      <c r="BE72" s="266"/>
      <c r="BF72" s="266"/>
      <c r="BG72" s="266"/>
      <c r="BH72" s="266"/>
      <c r="BI72" s="266"/>
      <c r="BJ72" s="266"/>
      <c r="BK72" s="266"/>
      <c r="BL72" s="266"/>
      <c r="BM72" s="266"/>
      <c r="BN72" s="266"/>
      <c r="BO72" s="266"/>
      <c r="BP72" s="266"/>
      <c r="BQ72" s="263">
        <v>66</v>
      </c>
      <c r="BR72" s="268"/>
      <c r="BS72" s="918"/>
      <c r="BT72" s="919"/>
      <c r="BU72" s="919"/>
      <c r="BV72" s="919"/>
      <c r="BW72" s="919"/>
      <c r="BX72" s="919"/>
      <c r="BY72" s="919"/>
      <c r="BZ72" s="919"/>
      <c r="CA72" s="919"/>
      <c r="CB72" s="919"/>
      <c r="CC72" s="919"/>
      <c r="CD72" s="919"/>
      <c r="CE72" s="919"/>
      <c r="CF72" s="919"/>
      <c r="CG72" s="920"/>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5"/>
      <c r="DW72" s="916"/>
      <c r="DX72" s="916"/>
      <c r="DY72" s="916"/>
      <c r="DZ72" s="917"/>
      <c r="EA72" s="247"/>
    </row>
    <row r="73" spans="1:131" s="248" customFormat="1" ht="26.25" customHeight="1">
      <c r="A73" s="262">
        <v>6</v>
      </c>
      <c r="B73" s="763" t="s">
        <v>609</v>
      </c>
      <c r="C73" s="764"/>
      <c r="D73" s="764"/>
      <c r="E73" s="764"/>
      <c r="F73" s="764"/>
      <c r="G73" s="764"/>
      <c r="H73" s="764"/>
      <c r="I73" s="764"/>
      <c r="J73" s="764"/>
      <c r="K73" s="764"/>
      <c r="L73" s="764"/>
      <c r="M73" s="764"/>
      <c r="N73" s="764"/>
      <c r="O73" s="764"/>
      <c r="P73" s="765"/>
      <c r="Q73" s="935">
        <v>244880</v>
      </c>
      <c r="R73" s="894"/>
      <c r="S73" s="894"/>
      <c r="T73" s="894"/>
      <c r="U73" s="894"/>
      <c r="V73" s="894">
        <v>239644</v>
      </c>
      <c r="W73" s="894"/>
      <c r="X73" s="894"/>
      <c r="Y73" s="894"/>
      <c r="Z73" s="894"/>
      <c r="AA73" s="894">
        <v>5236</v>
      </c>
      <c r="AB73" s="894"/>
      <c r="AC73" s="894"/>
      <c r="AD73" s="894"/>
      <c r="AE73" s="894"/>
      <c r="AF73" s="894">
        <v>5236</v>
      </c>
      <c r="AG73" s="894"/>
      <c r="AH73" s="894"/>
      <c r="AI73" s="894"/>
      <c r="AJ73" s="894"/>
      <c r="AK73" s="894">
        <v>1477</v>
      </c>
      <c r="AL73" s="894"/>
      <c r="AM73" s="894"/>
      <c r="AN73" s="894"/>
      <c r="AO73" s="894"/>
      <c r="AP73" s="894" t="s">
        <v>603</v>
      </c>
      <c r="AQ73" s="894"/>
      <c r="AR73" s="894"/>
      <c r="AS73" s="894"/>
      <c r="AT73" s="894"/>
      <c r="AU73" s="894" t="s">
        <v>603</v>
      </c>
      <c r="AV73" s="894"/>
      <c r="AW73" s="894"/>
      <c r="AX73" s="894"/>
      <c r="AY73" s="894"/>
      <c r="AZ73" s="931"/>
      <c r="BA73" s="931"/>
      <c r="BB73" s="931"/>
      <c r="BC73" s="931"/>
      <c r="BD73" s="932"/>
      <c r="BE73" s="266"/>
      <c r="BF73" s="266"/>
      <c r="BG73" s="266"/>
      <c r="BH73" s="266"/>
      <c r="BI73" s="266"/>
      <c r="BJ73" s="266"/>
      <c r="BK73" s="266"/>
      <c r="BL73" s="266"/>
      <c r="BM73" s="266"/>
      <c r="BN73" s="266"/>
      <c r="BO73" s="266"/>
      <c r="BP73" s="266"/>
      <c r="BQ73" s="263">
        <v>67</v>
      </c>
      <c r="BR73" s="268"/>
      <c r="BS73" s="918"/>
      <c r="BT73" s="919"/>
      <c r="BU73" s="919"/>
      <c r="BV73" s="919"/>
      <c r="BW73" s="919"/>
      <c r="BX73" s="919"/>
      <c r="BY73" s="919"/>
      <c r="BZ73" s="919"/>
      <c r="CA73" s="919"/>
      <c r="CB73" s="919"/>
      <c r="CC73" s="919"/>
      <c r="CD73" s="919"/>
      <c r="CE73" s="919"/>
      <c r="CF73" s="919"/>
      <c r="CG73" s="920"/>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5"/>
      <c r="DW73" s="916"/>
      <c r="DX73" s="916"/>
      <c r="DY73" s="916"/>
      <c r="DZ73" s="917"/>
      <c r="EA73" s="247"/>
    </row>
    <row r="74" spans="1:131" s="248" customFormat="1" ht="26.25" customHeight="1">
      <c r="A74" s="262">
        <v>7</v>
      </c>
      <c r="B74" s="769" t="s">
        <v>610</v>
      </c>
      <c r="C74" s="770"/>
      <c r="D74" s="770"/>
      <c r="E74" s="770"/>
      <c r="F74" s="770"/>
      <c r="G74" s="770"/>
      <c r="H74" s="770"/>
      <c r="I74" s="770"/>
      <c r="J74" s="770"/>
      <c r="K74" s="770"/>
      <c r="L74" s="770"/>
      <c r="M74" s="770"/>
      <c r="N74" s="770"/>
      <c r="O74" s="770"/>
      <c r="P74" s="771"/>
      <c r="Q74" s="935">
        <v>5521</v>
      </c>
      <c r="R74" s="894"/>
      <c r="S74" s="894"/>
      <c r="T74" s="894"/>
      <c r="U74" s="894"/>
      <c r="V74" s="894">
        <v>4998</v>
      </c>
      <c r="W74" s="894"/>
      <c r="X74" s="894"/>
      <c r="Y74" s="894"/>
      <c r="Z74" s="894"/>
      <c r="AA74" s="894">
        <v>523</v>
      </c>
      <c r="AB74" s="894"/>
      <c r="AC74" s="894"/>
      <c r="AD74" s="894"/>
      <c r="AE74" s="894"/>
      <c r="AF74" s="894">
        <v>523</v>
      </c>
      <c r="AG74" s="894"/>
      <c r="AH74" s="894"/>
      <c r="AI74" s="894"/>
      <c r="AJ74" s="894"/>
      <c r="AK74" s="894">
        <v>750</v>
      </c>
      <c r="AL74" s="894"/>
      <c r="AM74" s="894"/>
      <c r="AN74" s="894"/>
      <c r="AO74" s="894"/>
      <c r="AP74" s="894" t="s">
        <v>603</v>
      </c>
      <c r="AQ74" s="894"/>
      <c r="AR74" s="894"/>
      <c r="AS74" s="894"/>
      <c r="AT74" s="894"/>
      <c r="AU74" s="894" t="s">
        <v>595</v>
      </c>
      <c r="AV74" s="894"/>
      <c r="AW74" s="894"/>
      <c r="AX74" s="894"/>
      <c r="AY74" s="894"/>
      <c r="AZ74" s="931"/>
      <c r="BA74" s="931"/>
      <c r="BB74" s="931"/>
      <c r="BC74" s="931"/>
      <c r="BD74" s="932"/>
      <c r="BE74" s="266"/>
      <c r="BF74" s="266"/>
      <c r="BG74" s="266"/>
      <c r="BH74" s="266"/>
      <c r="BI74" s="266"/>
      <c r="BJ74" s="266"/>
      <c r="BK74" s="266"/>
      <c r="BL74" s="266"/>
      <c r="BM74" s="266"/>
      <c r="BN74" s="266"/>
      <c r="BO74" s="266"/>
      <c r="BP74" s="266"/>
      <c r="BQ74" s="263">
        <v>68</v>
      </c>
      <c r="BR74" s="268"/>
      <c r="BS74" s="918"/>
      <c r="BT74" s="919"/>
      <c r="BU74" s="919"/>
      <c r="BV74" s="919"/>
      <c r="BW74" s="919"/>
      <c r="BX74" s="919"/>
      <c r="BY74" s="919"/>
      <c r="BZ74" s="919"/>
      <c r="CA74" s="919"/>
      <c r="CB74" s="919"/>
      <c r="CC74" s="919"/>
      <c r="CD74" s="919"/>
      <c r="CE74" s="919"/>
      <c r="CF74" s="919"/>
      <c r="CG74" s="920"/>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5"/>
      <c r="DW74" s="916"/>
      <c r="DX74" s="916"/>
      <c r="DY74" s="916"/>
      <c r="DZ74" s="917"/>
      <c r="EA74" s="247"/>
    </row>
    <row r="75" spans="1:131" s="248" customFormat="1" ht="26.25" customHeight="1">
      <c r="A75" s="262">
        <v>8</v>
      </c>
      <c r="B75" s="772" t="s">
        <v>611</v>
      </c>
      <c r="C75" s="773"/>
      <c r="D75" s="773"/>
      <c r="E75" s="773"/>
      <c r="F75" s="773"/>
      <c r="G75" s="773"/>
      <c r="H75" s="773"/>
      <c r="I75" s="773"/>
      <c r="J75" s="773"/>
      <c r="K75" s="773"/>
      <c r="L75" s="773"/>
      <c r="M75" s="773"/>
      <c r="N75" s="773"/>
      <c r="O75" s="773"/>
      <c r="P75" s="774"/>
      <c r="Q75" s="938">
        <v>188</v>
      </c>
      <c r="R75" s="937"/>
      <c r="S75" s="937"/>
      <c r="T75" s="937"/>
      <c r="U75" s="893"/>
      <c r="V75" s="936">
        <v>154</v>
      </c>
      <c r="W75" s="937"/>
      <c r="X75" s="937"/>
      <c r="Y75" s="937"/>
      <c r="Z75" s="893"/>
      <c r="AA75" s="936">
        <v>34</v>
      </c>
      <c r="AB75" s="937"/>
      <c r="AC75" s="937"/>
      <c r="AD75" s="937"/>
      <c r="AE75" s="893"/>
      <c r="AF75" s="936">
        <v>34</v>
      </c>
      <c r="AG75" s="937"/>
      <c r="AH75" s="937"/>
      <c r="AI75" s="937"/>
      <c r="AJ75" s="893"/>
      <c r="AK75" s="936">
        <v>40</v>
      </c>
      <c r="AL75" s="937"/>
      <c r="AM75" s="937"/>
      <c r="AN75" s="937"/>
      <c r="AO75" s="893"/>
      <c r="AP75" s="936" t="s">
        <v>595</v>
      </c>
      <c r="AQ75" s="937"/>
      <c r="AR75" s="937"/>
      <c r="AS75" s="937"/>
      <c r="AT75" s="893"/>
      <c r="AU75" s="936" t="s">
        <v>595</v>
      </c>
      <c r="AV75" s="937"/>
      <c r="AW75" s="937"/>
      <c r="AX75" s="937"/>
      <c r="AY75" s="893"/>
      <c r="AZ75" s="931"/>
      <c r="BA75" s="931"/>
      <c r="BB75" s="931"/>
      <c r="BC75" s="931"/>
      <c r="BD75" s="932"/>
      <c r="BE75" s="266"/>
      <c r="BF75" s="266"/>
      <c r="BG75" s="266"/>
      <c r="BH75" s="266"/>
      <c r="BI75" s="266"/>
      <c r="BJ75" s="266"/>
      <c r="BK75" s="266"/>
      <c r="BL75" s="266"/>
      <c r="BM75" s="266"/>
      <c r="BN75" s="266"/>
      <c r="BO75" s="266"/>
      <c r="BP75" s="266"/>
      <c r="BQ75" s="263">
        <v>69</v>
      </c>
      <c r="BR75" s="268"/>
      <c r="BS75" s="918"/>
      <c r="BT75" s="919"/>
      <c r="BU75" s="919"/>
      <c r="BV75" s="919"/>
      <c r="BW75" s="919"/>
      <c r="BX75" s="919"/>
      <c r="BY75" s="919"/>
      <c r="BZ75" s="919"/>
      <c r="CA75" s="919"/>
      <c r="CB75" s="919"/>
      <c r="CC75" s="919"/>
      <c r="CD75" s="919"/>
      <c r="CE75" s="919"/>
      <c r="CF75" s="919"/>
      <c r="CG75" s="920"/>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5"/>
      <c r="DW75" s="916"/>
      <c r="DX75" s="916"/>
      <c r="DY75" s="916"/>
      <c r="DZ75" s="917"/>
      <c r="EA75" s="247"/>
    </row>
    <row r="76" spans="1:131" s="248" customFormat="1" ht="26.25" customHeight="1">
      <c r="A76" s="262">
        <v>9</v>
      </c>
      <c r="B76" s="763" t="s">
        <v>612</v>
      </c>
      <c r="C76" s="764"/>
      <c r="D76" s="764"/>
      <c r="E76" s="764"/>
      <c r="F76" s="764"/>
      <c r="G76" s="764"/>
      <c r="H76" s="764"/>
      <c r="I76" s="764"/>
      <c r="J76" s="764"/>
      <c r="K76" s="764"/>
      <c r="L76" s="764"/>
      <c r="M76" s="764"/>
      <c r="N76" s="764"/>
      <c r="O76" s="764"/>
      <c r="P76" s="765"/>
      <c r="Q76" s="938">
        <v>447</v>
      </c>
      <c r="R76" s="937"/>
      <c r="S76" s="937"/>
      <c r="T76" s="937"/>
      <c r="U76" s="893"/>
      <c r="V76" s="936">
        <v>567</v>
      </c>
      <c r="W76" s="937"/>
      <c r="X76" s="937"/>
      <c r="Y76" s="937"/>
      <c r="Z76" s="893"/>
      <c r="AA76" s="936">
        <v>-120</v>
      </c>
      <c r="AB76" s="937"/>
      <c r="AC76" s="937"/>
      <c r="AD76" s="937"/>
      <c r="AE76" s="893"/>
      <c r="AF76" s="936">
        <v>229</v>
      </c>
      <c r="AG76" s="937"/>
      <c r="AH76" s="937"/>
      <c r="AI76" s="937"/>
      <c r="AJ76" s="893"/>
      <c r="AK76" s="936">
        <v>475</v>
      </c>
      <c r="AL76" s="937"/>
      <c r="AM76" s="937"/>
      <c r="AN76" s="937"/>
      <c r="AO76" s="893"/>
      <c r="AP76" s="936">
        <v>1931</v>
      </c>
      <c r="AQ76" s="937"/>
      <c r="AR76" s="937"/>
      <c r="AS76" s="937"/>
      <c r="AT76" s="893"/>
      <c r="AU76" s="936">
        <v>966</v>
      </c>
      <c r="AV76" s="937"/>
      <c r="AW76" s="937"/>
      <c r="AX76" s="937"/>
      <c r="AY76" s="893"/>
      <c r="AZ76" s="931"/>
      <c r="BA76" s="931"/>
      <c r="BB76" s="931"/>
      <c r="BC76" s="931"/>
      <c r="BD76" s="932"/>
      <c r="BE76" s="266"/>
      <c r="BF76" s="266"/>
      <c r="BG76" s="266"/>
      <c r="BH76" s="266"/>
      <c r="BI76" s="266"/>
      <c r="BJ76" s="266"/>
      <c r="BK76" s="266"/>
      <c r="BL76" s="266"/>
      <c r="BM76" s="266"/>
      <c r="BN76" s="266"/>
      <c r="BO76" s="266"/>
      <c r="BP76" s="266"/>
      <c r="BQ76" s="263">
        <v>70</v>
      </c>
      <c r="BR76" s="268"/>
      <c r="BS76" s="918"/>
      <c r="BT76" s="919"/>
      <c r="BU76" s="919"/>
      <c r="BV76" s="919"/>
      <c r="BW76" s="919"/>
      <c r="BX76" s="919"/>
      <c r="BY76" s="919"/>
      <c r="BZ76" s="919"/>
      <c r="CA76" s="919"/>
      <c r="CB76" s="919"/>
      <c r="CC76" s="919"/>
      <c r="CD76" s="919"/>
      <c r="CE76" s="919"/>
      <c r="CF76" s="919"/>
      <c r="CG76" s="920"/>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5"/>
      <c r="DW76" s="916"/>
      <c r="DX76" s="916"/>
      <c r="DY76" s="916"/>
      <c r="DZ76" s="917"/>
      <c r="EA76" s="247"/>
    </row>
    <row r="77" spans="1:131" s="248" customFormat="1" ht="26.25" customHeight="1">
      <c r="A77" s="262">
        <v>10</v>
      </c>
      <c r="B77" s="939"/>
      <c r="C77" s="897"/>
      <c r="D77" s="897"/>
      <c r="E77" s="897"/>
      <c r="F77" s="897"/>
      <c r="G77" s="897"/>
      <c r="H77" s="897"/>
      <c r="I77" s="897"/>
      <c r="J77" s="897"/>
      <c r="K77" s="897"/>
      <c r="L77" s="897"/>
      <c r="M77" s="897"/>
      <c r="N77" s="897"/>
      <c r="O77" s="897"/>
      <c r="P77" s="940"/>
      <c r="Q77" s="938"/>
      <c r="R77" s="937"/>
      <c r="S77" s="937"/>
      <c r="T77" s="937"/>
      <c r="U77" s="893"/>
      <c r="V77" s="936"/>
      <c r="W77" s="937"/>
      <c r="X77" s="937"/>
      <c r="Y77" s="937"/>
      <c r="Z77" s="893"/>
      <c r="AA77" s="936"/>
      <c r="AB77" s="937"/>
      <c r="AC77" s="937"/>
      <c r="AD77" s="937"/>
      <c r="AE77" s="893"/>
      <c r="AF77" s="936"/>
      <c r="AG77" s="937"/>
      <c r="AH77" s="937"/>
      <c r="AI77" s="937"/>
      <c r="AJ77" s="893"/>
      <c r="AK77" s="936"/>
      <c r="AL77" s="937"/>
      <c r="AM77" s="937"/>
      <c r="AN77" s="937"/>
      <c r="AO77" s="893"/>
      <c r="AP77" s="936"/>
      <c r="AQ77" s="937"/>
      <c r="AR77" s="937"/>
      <c r="AS77" s="937"/>
      <c r="AT77" s="893"/>
      <c r="AU77" s="936"/>
      <c r="AV77" s="937"/>
      <c r="AW77" s="937"/>
      <c r="AX77" s="937"/>
      <c r="AY77" s="893"/>
      <c r="AZ77" s="931"/>
      <c r="BA77" s="931"/>
      <c r="BB77" s="931"/>
      <c r="BC77" s="931"/>
      <c r="BD77" s="932"/>
      <c r="BE77" s="266"/>
      <c r="BF77" s="266"/>
      <c r="BG77" s="266"/>
      <c r="BH77" s="266"/>
      <c r="BI77" s="266"/>
      <c r="BJ77" s="266"/>
      <c r="BK77" s="266"/>
      <c r="BL77" s="266"/>
      <c r="BM77" s="266"/>
      <c r="BN77" s="266"/>
      <c r="BO77" s="266"/>
      <c r="BP77" s="266"/>
      <c r="BQ77" s="263">
        <v>71</v>
      </c>
      <c r="BR77" s="268"/>
      <c r="BS77" s="918"/>
      <c r="BT77" s="919"/>
      <c r="BU77" s="919"/>
      <c r="BV77" s="919"/>
      <c r="BW77" s="919"/>
      <c r="BX77" s="919"/>
      <c r="BY77" s="919"/>
      <c r="BZ77" s="919"/>
      <c r="CA77" s="919"/>
      <c r="CB77" s="919"/>
      <c r="CC77" s="919"/>
      <c r="CD77" s="919"/>
      <c r="CE77" s="919"/>
      <c r="CF77" s="919"/>
      <c r="CG77" s="920"/>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5"/>
      <c r="DW77" s="916"/>
      <c r="DX77" s="916"/>
      <c r="DY77" s="916"/>
      <c r="DZ77" s="917"/>
      <c r="EA77" s="247"/>
    </row>
    <row r="78" spans="1:131" s="248" customFormat="1" ht="26.25" customHeight="1">
      <c r="A78" s="262">
        <v>11</v>
      </c>
      <c r="B78" s="939"/>
      <c r="C78" s="897"/>
      <c r="D78" s="897"/>
      <c r="E78" s="897"/>
      <c r="F78" s="897"/>
      <c r="G78" s="897"/>
      <c r="H78" s="897"/>
      <c r="I78" s="897"/>
      <c r="J78" s="897"/>
      <c r="K78" s="897"/>
      <c r="L78" s="897"/>
      <c r="M78" s="897"/>
      <c r="N78" s="897"/>
      <c r="O78" s="897"/>
      <c r="P78" s="940"/>
      <c r="Q78" s="935"/>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31"/>
      <c r="BA78" s="931"/>
      <c r="BB78" s="931"/>
      <c r="BC78" s="931"/>
      <c r="BD78" s="932"/>
      <c r="BE78" s="266"/>
      <c r="BF78" s="266"/>
      <c r="BG78" s="266"/>
      <c r="BH78" s="266"/>
      <c r="BI78" s="266"/>
      <c r="BJ78" s="269"/>
      <c r="BK78" s="269"/>
      <c r="BL78" s="269"/>
      <c r="BM78" s="269"/>
      <c r="BN78" s="269"/>
      <c r="BO78" s="266"/>
      <c r="BP78" s="266"/>
      <c r="BQ78" s="263">
        <v>72</v>
      </c>
      <c r="BR78" s="268"/>
      <c r="BS78" s="918"/>
      <c r="BT78" s="919"/>
      <c r="BU78" s="919"/>
      <c r="BV78" s="919"/>
      <c r="BW78" s="919"/>
      <c r="BX78" s="919"/>
      <c r="BY78" s="919"/>
      <c r="BZ78" s="919"/>
      <c r="CA78" s="919"/>
      <c r="CB78" s="919"/>
      <c r="CC78" s="919"/>
      <c r="CD78" s="919"/>
      <c r="CE78" s="919"/>
      <c r="CF78" s="919"/>
      <c r="CG78" s="920"/>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5"/>
      <c r="DW78" s="916"/>
      <c r="DX78" s="916"/>
      <c r="DY78" s="916"/>
      <c r="DZ78" s="917"/>
      <c r="EA78" s="247"/>
    </row>
    <row r="79" spans="1:131" s="248" customFormat="1" ht="26.25" customHeight="1">
      <c r="A79" s="262">
        <v>12</v>
      </c>
      <c r="B79" s="939"/>
      <c r="C79" s="897"/>
      <c r="D79" s="897"/>
      <c r="E79" s="897"/>
      <c r="F79" s="897"/>
      <c r="G79" s="897"/>
      <c r="H79" s="897"/>
      <c r="I79" s="897"/>
      <c r="J79" s="897"/>
      <c r="K79" s="897"/>
      <c r="L79" s="897"/>
      <c r="M79" s="897"/>
      <c r="N79" s="897"/>
      <c r="O79" s="897"/>
      <c r="P79" s="940"/>
      <c r="Q79" s="935"/>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31"/>
      <c r="BA79" s="931"/>
      <c r="BB79" s="931"/>
      <c r="BC79" s="931"/>
      <c r="BD79" s="932"/>
      <c r="BE79" s="266"/>
      <c r="BF79" s="266"/>
      <c r="BG79" s="266"/>
      <c r="BH79" s="266"/>
      <c r="BI79" s="266"/>
      <c r="BJ79" s="269"/>
      <c r="BK79" s="269"/>
      <c r="BL79" s="269"/>
      <c r="BM79" s="269"/>
      <c r="BN79" s="269"/>
      <c r="BO79" s="266"/>
      <c r="BP79" s="266"/>
      <c r="BQ79" s="263">
        <v>73</v>
      </c>
      <c r="BR79" s="268"/>
      <c r="BS79" s="918"/>
      <c r="BT79" s="919"/>
      <c r="BU79" s="919"/>
      <c r="BV79" s="919"/>
      <c r="BW79" s="919"/>
      <c r="BX79" s="919"/>
      <c r="BY79" s="919"/>
      <c r="BZ79" s="919"/>
      <c r="CA79" s="919"/>
      <c r="CB79" s="919"/>
      <c r="CC79" s="919"/>
      <c r="CD79" s="919"/>
      <c r="CE79" s="919"/>
      <c r="CF79" s="919"/>
      <c r="CG79" s="920"/>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5"/>
      <c r="DW79" s="916"/>
      <c r="DX79" s="916"/>
      <c r="DY79" s="916"/>
      <c r="DZ79" s="917"/>
      <c r="EA79" s="247"/>
    </row>
    <row r="80" spans="1:131" s="248" customFormat="1" ht="26.25" customHeight="1">
      <c r="A80" s="262">
        <v>13</v>
      </c>
      <c r="B80" s="939"/>
      <c r="C80" s="897"/>
      <c r="D80" s="897"/>
      <c r="E80" s="897"/>
      <c r="F80" s="897"/>
      <c r="G80" s="897"/>
      <c r="H80" s="897"/>
      <c r="I80" s="897"/>
      <c r="J80" s="897"/>
      <c r="K80" s="897"/>
      <c r="L80" s="897"/>
      <c r="M80" s="897"/>
      <c r="N80" s="897"/>
      <c r="O80" s="897"/>
      <c r="P80" s="940"/>
      <c r="Q80" s="935"/>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31"/>
      <c r="BA80" s="931"/>
      <c r="BB80" s="931"/>
      <c r="BC80" s="931"/>
      <c r="BD80" s="932"/>
      <c r="BE80" s="266"/>
      <c r="BF80" s="266"/>
      <c r="BG80" s="266"/>
      <c r="BH80" s="266"/>
      <c r="BI80" s="266"/>
      <c r="BJ80" s="266"/>
      <c r="BK80" s="266"/>
      <c r="BL80" s="266"/>
      <c r="BM80" s="266"/>
      <c r="BN80" s="266"/>
      <c r="BO80" s="266"/>
      <c r="BP80" s="266"/>
      <c r="BQ80" s="263">
        <v>74</v>
      </c>
      <c r="BR80" s="268"/>
      <c r="BS80" s="918"/>
      <c r="BT80" s="919"/>
      <c r="BU80" s="919"/>
      <c r="BV80" s="919"/>
      <c r="BW80" s="919"/>
      <c r="BX80" s="919"/>
      <c r="BY80" s="919"/>
      <c r="BZ80" s="919"/>
      <c r="CA80" s="919"/>
      <c r="CB80" s="919"/>
      <c r="CC80" s="919"/>
      <c r="CD80" s="919"/>
      <c r="CE80" s="919"/>
      <c r="CF80" s="919"/>
      <c r="CG80" s="920"/>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5"/>
      <c r="DW80" s="916"/>
      <c r="DX80" s="916"/>
      <c r="DY80" s="916"/>
      <c r="DZ80" s="917"/>
      <c r="EA80" s="247"/>
    </row>
    <row r="81" spans="1:131" s="248" customFormat="1" ht="26.25" customHeight="1">
      <c r="A81" s="262">
        <v>14</v>
      </c>
      <c r="B81" s="939"/>
      <c r="C81" s="897"/>
      <c r="D81" s="897"/>
      <c r="E81" s="897"/>
      <c r="F81" s="897"/>
      <c r="G81" s="897"/>
      <c r="H81" s="897"/>
      <c r="I81" s="897"/>
      <c r="J81" s="897"/>
      <c r="K81" s="897"/>
      <c r="L81" s="897"/>
      <c r="M81" s="897"/>
      <c r="N81" s="897"/>
      <c r="O81" s="897"/>
      <c r="P81" s="940"/>
      <c r="Q81" s="935"/>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31"/>
      <c r="BA81" s="931"/>
      <c r="BB81" s="931"/>
      <c r="BC81" s="931"/>
      <c r="BD81" s="932"/>
      <c r="BE81" s="266"/>
      <c r="BF81" s="266"/>
      <c r="BG81" s="266"/>
      <c r="BH81" s="266"/>
      <c r="BI81" s="266"/>
      <c r="BJ81" s="266"/>
      <c r="BK81" s="266"/>
      <c r="BL81" s="266"/>
      <c r="BM81" s="266"/>
      <c r="BN81" s="266"/>
      <c r="BO81" s="266"/>
      <c r="BP81" s="266"/>
      <c r="BQ81" s="263">
        <v>75</v>
      </c>
      <c r="BR81" s="268"/>
      <c r="BS81" s="918"/>
      <c r="BT81" s="919"/>
      <c r="BU81" s="919"/>
      <c r="BV81" s="919"/>
      <c r="BW81" s="919"/>
      <c r="BX81" s="919"/>
      <c r="BY81" s="919"/>
      <c r="BZ81" s="919"/>
      <c r="CA81" s="919"/>
      <c r="CB81" s="919"/>
      <c r="CC81" s="919"/>
      <c r="CD81" s="919"/>
      <c r="CE81" s="919"/>
      <c r="CF81" s="919"/>
      <c r="CG81" s="920"/>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5"/>
      <c r="DW81" s="916"/>
      <c r="DX81" s="916"/>
      <c r="DY81" s="916"/>
      <c r="DZ81" s="917"/>
      <c r="EA81" s="247"/>
    </row>
    <row r="82" spans="1:131" s="248" customFormat="1" ht="26.25" customHeight="1">
      <c r="A82" s="262">
        <v>15</v>
      </c>
      <c r="B82" s="939"/>
      <c r="C82" s="897"/>
      <c r="D82" s="897"/>
      <c r="E82" s="897"/>
      <c r="F82" s="897"/>
      <c r="G82" s="897"/>
      <c r="H82" s="897"/>
      <c r="I82" s="897"/>
      <c r="J82" s="897"/>
      <c r="K82" s="897"/>
      <c r="L82" s="897"/>
      <c r="M82" s="897"/>
      <c r="N82" s="897"/>
      <c r="O82" s="897"/>
      <c r="P82" s="940"/>
      <c r="Q82" s="935"/>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31"/>
      <c r="BA82" s="931"/>
      <c r="BB82" s="931"/>
      <c r="BC82" s="931"/>
      <c r="BD82" s="932"/>
      <c r="BE82" s="266"/>
      <c r="BF82" s="266"/>
      <c r="BG82" s="266"/>
      <c r="BH82" s="266"/>
      <c r="BI82" s="266"/>
      <c r="BJ82" s="266"/>
      <c r="BK82" s="266"/>
      <c r="BL82" s="266"/>
      <c r="BM82" s="266"/>
      <c r="BN82" s="266"/>
      <c r="BO82" s="266"/>
      <c r="BP82" s="266"/>
      <c r="BQ82" s="263">
        <v>76</v>
      </c>
      <c r="BR82" s="268"/>
      <c r="BS82" s="918"/>
      <c r="BT82" s="919"/>
      <c r="BU82" s="919"/>
      <c r="BV82" s="919"/>
      <c r="BW82" s="919"/>
      <c r="BX82" s="919"/>
      <c r="BY82" s="919"/>
      <c r="BZ82" s="919"/>
      <c r="CA82" s="919"/>
      <c r="CB82" s="919"/>
      <c r="CC82" s="919"/>
      <c r="CD82" s="919"/>
      <c r="CE82" s="919"/>
      <c r="CF82" s="919"/>
      <c r="CG82" s="920"/>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5"/>
      <c r="DW82" s="916"/>
      <c r="DX82" s="916"/>
      <c r="DY82" s="916"/>
      <c r="DZ82" s="917"/>
      <c r="EA82" s="247"/>
    </row>
    <row r="83" spans="1:131" s="248" customFormat="1" ht="26.25" customHeight="1">
      <c r="A83" s="262">
        <v>16</v>
      </c>
      <c r="B83" s="939"/>
      <c r="C83" s="897"/>
      <c r="D83" s="897"/>
      <c r="E83" s="897"/>
      <c r="F83" s="897"/>
      <c r="G83" s="897"/>
      <c r="H83" s="897"/>
      <c r="I83" s="897"/>
      <c r="J83" s="897"/>
      <c r="K83" s="897"/>
      <c r="L83" s="897"/>
      <c r="M83" s="897"/>
      <c r="N83" s="897"/>
      <c r="O83" s="897"/>
      <c r="P83" s="940"/>
      <c r="Q83" s="935"/>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31"/>
      <c r="BA83" s="931"/>
      <c r="BB83" s="931"/>
      <c r="BC83" s="931"/>
      <c r="BD83" s="932"/>
      <c r="BE83" s="266"/>
      <c r="BF83" s="266"/>
      <c r="BG83" s="266"/>
      <c r="BH83" s="266"/>
      <c r="BI83" s="266"/>
      <c r="BJ83" s="266"/>
      <c r="BK83" s="266"/>
      <c r="BL83" s="266"/>
      <c r="BM83" s="266"/>
      <c r="BN83" s="266"/>
      <c r="BO83" s="266"/>
      <c r="BP83" s="266"/>
      <c r="BQ83" s="263">
        <v>77</v>
      </c>
      <c r="BR83" s="268"/>
      <c r="BS83" s="918"/>
      <c r="BT83" s="919"/>
      <c r="BU83" s="919"/>
      <c r="BV83" s="919"/>
      <c r="BW83" s="919"/>
      <c r="BX83" s="919"/>
      <c r="BY83" s="919"/>
      <c r="BZ83" s="919"/>
      <c r="CA83" s="919"/>
      <c r="CB83" s="919"/>
      <c r="CC83" s="919"/>
      <c r="CD83" s="919"/>
      <c r="CE83" s="919"/>
      <c r="CF83" s="919"/>
      <c r="CG83" s="920"/>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5"/>
      <c r="DW83" s="916"/>
      <c r="DX83" s="916"/>
      <c r="DY83" s="916"/>
      <c r="DZ83" s="917"/>
      <c r="EA83" s="247"/>
    </row>
    <row r="84" spans="1:131" s="248" customFormat="1" ht="26.25" customHeight="1">
      <c r="A84" s="262">
        <v>17</v>
      </c>
      <c r="B84" s="939"/>
      <c r="C84" s="897"/>
      <c r="D84" s="897"/>
      <c r="E84" s="897"/>
      <c r="F84" s="897"/>
      <c r="G84" s="897"/>
      <c r="H84" s="897"/>
      <c r="I84" s="897"/>
      <c r="J84" s="897"/>
      <c r="K84" s="897"/>
      <c r="L84" s="897"/>
      <c r="M84" s="897"/>
      <c r="N84" s="897"/>
      <c r="O84" s="897"/>
      <c r="P84" s="940"/>
      <c r="Q84" s="935"/>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31"/>
      <c r="BA84" s="931"/>
      <c r="BB84" s="931"/>
      <c r="BC84" s="931"/>
      <c r="BD84" s="932"/>
      <c r="BE84" s="266"/>
      <c r="BF84" s="266"/>
      <c r="BG84" s="266"/>
      <c r="BH84" s="266"/>
      <c r="BI84" s="266"/>
      <c r="BJ84" s="266"/>
      <c r="BK84" s="266"/>
      <c r="BL84" s="266"/>
      <c r="BM84" s="266"/>
      <c r="BN84" s="266"/>
      <c r="BO84" s="266"/>
      <c r="BP84" s="266"/>
      <c r="BQ84" s="263">
        <v>78</v>
      </c>
      <c r="BR84" s="268"/>
      <c r="BS84" s="918"/>
      <c r="BT84" s="919"/>
      <c r="BU84" s="919"/>
      <c r="BV84" s="919"/>
      <c r="BW84" s="919"/>
      <c r="BX84" s="919"/>
      <c r="BY84" s="919"/>
      <c r="BZ84" s="919"/>
      <c r="CA84" s="919"/>
      <c r="CB84" s="919"/>
      <c r="CC84" s="919"/>
      <c r="CD84" s="919"/>
      <c r="CE84" s="919"/>
      <c r="CF84" s="919"/>
      <c r="CG84" s="920"/>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5"/>
      <c r="DW84" s="916"/>
      <c r="DX84" s="916"/>
      <c r="DY84" s="916"/>
      <c r="DZ84" s="917"/>
      <c r="EA84" s="247"/>
    </row>
    <row r="85" spans="1:131" s="248" customFormat="1" ht="26.25" customHeight="1">
      <c r="A85" s="262">
        <v>18</v>
      </c>
      <c r="B85" s="939"/>
      <c r="C85" s="897"/>
      <c r="D85" s="897"/>
      <c r="E85" s="897"/>
      <c r="F85" s="897"/>
      <c r="G85" s="897"/>
      <c r="H85" s="897"/>
      <c r="I85" s="897"/>
      <c r="J85" s="897"/>
      <c r="K85" s="897"/>
      <c r="L85" s="897"/>
      <c r="M85" s="897"/>
      <c r="N85" s="897"/>
      <c r="O85" s="897"/>
      <c r="P85" s="940"/>
      <c r="Q85" s="935"/>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31"/>
      <c r="BA85" s="931"/>
      <c r="BB85" s="931"/>
      <c r="BC85" s="931"/>
      <c r="BD85" s="932"/>
      <c r="BE85" s="266"/>
      <c r="BF85" s="266"/>
      <c r="BG85" s="266"/>
      <c r="BH85" s="266"/>
      <c r="BI85" s="266"/>
      <c r="BJ85" s="266"/>
      <c r="BK85" s="266"/>
      <c r="BL85" s="266"/>
      <c r="BM85" s="266"/>
      <c r="BN85" s="266"/>
      <c r="BO85" s="266"/>
      <c r="BP85" s="266"/>
      <c r="BQ85" s="263">
        <v>79</v>
      </c>
      <c r="BR85" s="268"/>
      <c r="BS85" s="918"/>
      <c r="BT85" s="919"/>
      <c r="BU85" s="919"/>
      <c r="BV85" s="919"/>
      <c r="BW85" s="919"/>
      <c r="BX85" s="919"/>
      <c r="BY85" s="919"/>
      <c r="BZ85" s="919"/>
      <c r="CA85" s="919"/>
      <c r="CB85" s="919"/>
      <c r="CC85" s="919"/>
      <c r="CD85" s="919"/>
      <c r="CE85" s="919"/>
      <c r="CF85" s="919"/>
      <c r="CG85" s="920"/>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5"/>
      <c r="DW85" s="916"/>
      <c r="DX85" s="916"/>
      <c r="DY85" s="916"/>
      <c r="DZ85" s="917"/>
      <c r="EA85" s="247"/>
    </row>
    <row r="86" spans="1:131" s="248" customFormat="1" ht="26.25" customHeight="1">
      <c r="A86" s="262">
        <v>19</v>
      </c>
      <c r="B86" s="939"/>
      <c r="C86" s="897"/>
      <c r="D86" s="897"/>
      <c r="E86" s="897"/>
      <c r="F86" s="897"/>
      <c r="G86" s="897"/>
      <c r="H86" s="897"/>
      <c r="I86" s="897"/>
      <c r="J86" s="897"/>
      <c r="K86" s="897"/>
      <c r="L86" s="897"/>
      <c r="M86" s="897"/>
      <c r="N86" s="897"/>
      <c r="O86" s="897"/>
      <c r="P86" s="940"/>
      <c r="Q86" s="935"/>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31"/>
      <c r="BA86" s="931"/>
      <c r="BB86" s="931"/>
      <c r="BC86" s="931"/>
      <c r="BD86" s="932"/>
      <c r="BE86" s="266"/>
      <c r="BF86" s="266"/>
      <c r="BG86" s="266"/>
      <c r="BH86" s="266"/>
      <c r="BI86" s="266"/>
      <c r="BJ86" s="266"/>
      <c r="BK86" s="266"/>
      <c r="BL86" s="266"/>
      <c r="BM86" s="266"/>
      <c r="BN86" s="266"/>
      <c r="BO86" s="266"/>
      <c r="BP86" s="266"/>
      <c r="BQ86" s="263">
        <v>80</v>
      </c>
      <c r="BR86" s="268"/>
      <c r="BS86" s="918"/>
      <c r="BT86" s="919"/>
      <c r="BU86" s="919"/>
      <c r="BV86" s="919"/>
      <c r="BW86" s="919"/>
      <c r="BX86" s="919"/>
      <c r="BY86" s="919"/>
      <c r="BZ86" s="919"/>
      <c r="CA86" s="919"/>
      <c r="CB86" s="919"/>
      <c r="CC86" s="919"/>
      <c r="CD86" s="919"/>
      <c r="CE86" s="919"/>
      <c r="CF86" s="919"/>
      <c r="CG86" s="920"/>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5"/>
      <c r="DW86" s="916"/>
      <c r="DX86" s="916"/>
      <c r="DY86" s="916"/>
      <c r="DZ86" s="917"/>
      <c r="EA86" s="247"/>
    </row>
    <row r="87" spans="1:131" s="248" customFormat="1" ht="26.25" customHeight="1">
      <c r="A87" s="270">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66"/>
      <c r="BF87" s="266"/>
      <c r="BG87" s="266"/>
      <c r="BH87" s="266"/>
      <c r="BI87" s="266"/>
      <c r="BJ87" s="266"/>
      <c r="BK87" s="266"/>
      <c r="BL87" s="266"/>
      <c r="BM87" s="266"/>
      <c r="BN87" s="266"/>
      <c r="BO87" s="266"/>
      <c r="BP87" s="266"/>
      <c r="BQ87" s="263">
        <v>81</v>
      </c>
      <c r="BR87" s="268"/>
      <c r="BS87" s="918"/>
      <c r="BT87" s="919"/>
      <c r="BU87" s="919"/>
      <c r="BV87" s="919"/>
      <c r="BW87" s="919"/>
      <c r="BX87" s="919"/>
      <c r="BY87" s="919"/>
      <c r="BZ87" s="919"/>
      <c r="CA87" s="919"/>
      <c r="CB87" s="919"/>
      <c r="CC87" s="919"/>
      <c r="CD87" s="919"/>
      <c r="CE87" s="919"/>
      <c r="CF87" s="919"/>
      <c r="CG87" s="920"/>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5"/>
      <c r="DW87" s="916"/>
      <c r="DX87" s="916"/>
      <c r="DY87" s="916"/>
      <c r="DZ87" s="917"/>
      <c r="EA87" s="247"/>
    </row>
    <row r="88" spans="1:131" s="248" customFormat="1" ht="26.25" customHeight="1" thickBot="1">
      <c r="A88" s="265" t="s">
        <v>397</v>
      </c>
      <c r="B88" s="853" t="s">
        <v>427</v>
      </c>
      <c r="C88" s="854"/>
      <c r="D88" s="854"/>
      <c r="E88" s="854"/>
      <c r="F88" s="854"/>
      <c r="G88" s="854"/>
      <c r="H88" s="854"/>
      <c r="I88" s="854"/>
      <c r="J88" s="854"/>
      <c r="K88" s="854"/>
      <c r="L88" s="854"/>
      <c r="M88" s="854"/>
      <c r="N88" s="854"/>
      <c r="O88" s="854"/>
      <c r="P88" s="855"/>
      <c r="Q88" s="909"/>
      <c r="R88" s="910"/>
      <c r="S88" s="910"/>
      <c r="T88" s="910"/>
      <c r="U88" s="910"/>
      <c r="V88" s="910"/>
      <c r="W88" s="910"/>
      <c r="X88" s="910"/>
      <c r="Y88" s="910"/>
      <c r="Z88" s="910"/>
      <c r="AA88" s="910"/>
      <c r="AB88" s="910"/>
      <c r="AC88" s="910"/>
      <c r="AD88" s="910"/>
      <c r="AE88" s="910"/>
      <c r="AF88" s="902">
        <v>6546</v>
      </c>
      <c r="AG88" s="902"/>
      <c r="AH88" s="902"/>
      <c r="AI88" s="902"/>
      <c r="AJ88" s="902"/>
      <c r="AK88" s="910"/>
      <c r="AL88" s="910"/>
      <c r="AM88" s="910"/>
      <c r="AN88" s="910"/>
      <c r="AO88" s="910"/>
      <c r="AP88" s="902">
        <v>2845</v>
      </c>
      <c r="AQ88" s="902"/>
      <c r="AR88" s="902"/>
      <c r="AS88" s="902"/>
      <c r="AT88" s="902"/>
      <c r="AU88" s="902">
        <v>1050</v>
      </c>
      <c r="AV88" s="902"/>
      <c r="AW88" s="902"/>
      <c r="AX88" s="902"/>
      <c r="AY88" s="902"/>
      <c r="AZ88" s="904"/>
      <c r="BA88" s="904"/>
      <c r="BB88" s="904"/>
      <c r="BC88" s="904"/>
      <c r="BD88" s="905"/>
      <c r="BE88" s="266"/>
      <c r="BF88" s="266"/>
      <c r="BG88" s="266"/>
      <c r="BH88" s="266"/>
      <c r="BI88" s="266"/>
      <c r="BJ88" s="266"/>
      <c r="BK88" s="266"/>
      <c r="BL88" s="266"/>
      <c r="BM88" s="266"/>
      <c r="BN88" s="266"/>
      <c r="BO88" s="266"/>
      <c r="BP88" s="266"/>
      <c r="BQ88" s="263">
        <v>82</v>
      </c>
      <c r="BR88" s="268"/>
      <c r="BS88" s="918"/>
      <c r="BT88" s="919"/>
      <c r="BU88" s="919"/>
      <c r="BV88" s="919"/>
      <c r="BW88" s="919"/>
      <c r="BX88" s="919"/>
      <c r="BY88" s="919"/>
      <c r="BZ88" s="919"/>
      <c r="CA88" s="919"/>
      <c r="CB88" s="919"/>
      <c r="CC88" s="919"/>
      <c r="CD88" s="919"/>
      <c r="CE88" s="919"/>
      <c r="CF88" s="919"/>
      <c r="CG88" s="920"/>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5"/>
      <c r="DW88" s="916"/>
      <c r="DX88" s="916"/>
      <c r="DY88" s="916"/>
      <c r="DZ88" s="917"/>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8"/>
      <c r="BT89" s="919"/>
      <c r="BU89" s="919"/>
      <c r="BV89" s="919"/>
      <c r="BW89" s="919"/>
      <c r="BX89" s="919"/>
      <c r="BY89" s="919"/>
      <c r="BZ89" s="919"/>
      <c r="CA89" s="919"/>
      <c r="CB89" s="919"/>
      <c r="CC89" s="919"/>
      <c r="CD89" s="919"/>
      <c r="CE89" s="919"/>
      <c r="CF89" s="919"/>
      <c r="CG89" s="920"/>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5"/>
      <c r="DW89" s="916"/>
      <c r="DX89" s="916"/>
      <c r="DY89" s="916"/>
      <c r="DZ89" s="917"/>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8"/>
      <c r="BT90" s="919"/>
      <c r="BU90" s="919"/>
      <c r="BV90" s="919"/>
      <c r="BW90" s="919"/>
      <c r="BX90" s="919"/>
      <c r="BY90" s="919"/>
      <c r="BZ90" s="919"/>
      <c r="CA90" s="919"/>
      <c r="CB90" s="919"/>
      <c r="CC90" s="919"/>
      <c r="CD90" s="919"/>
      <c r="CE90" s="919"/>
      <c r="CF90" s="919"/>
      <c r="CG90" s="920"/>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5"/>
      <c r="DW90" s="916"/>
      <c r="DX90" s="916"/>
      <c r="DY90" s="916"/>
      <c r="DZ90" s="917"/>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8"/>
      <c r="BT91" s="919"/>
      <c r="BU91" s="919"/>
      <c r="BV91" s="919"/>
      <c r="BW91" s="919"/>
      <c r="BX91" s="919"/>
      <c r="BY91" s="919"/>
      <c r="BZ91" s="919"/>
      <c r="CA91" s="919"/>
      <c r="CB91" s="919"/>
      <c r="CC91" s="919"/>
      <c r="CD91" s="919"/>
      <c r="CE91" s="919"/>
      <c r="CF91" s="919"/>
      <c r="CG91" s="920"/>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5"/>
      <c r="DW91" s="916"/>
      <c r="DX91" s="916"/>
      <c r="DY91" s="916"/>
      <c r="DZ91" s="917"/>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8"/>
      <c r="BT92" s="919"/>
      <c r="BU92" s="919"/>
      <c r="BV92" s="919"/>
      <c r="BW92" s="919"/>
      <c r="BX92" s="919"/>
      <c r="BY92" s="919"/>
      <c r="BZ92" s="919"/>
      <c r="CA92" s="919"/>
      <c r="CB92" s="919"/>
      <c r="CC92" s="919"/>
      <c r="CD92" s="919"/>
      <c r="CE92" s="919"/>
      <c r="CF92" s="919"/>
      <c r="CG92" s="920"/>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5"/>
      <c r="DW92" s="916"/>
      <c r="DX92" s="916"/>
      <c r="DY92" s="916"/>
      <c r="DZ92" s="917"/>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8"/>
      <c r="BT93" s="919"/>
      <c r="BU93" s="919"/>
      <c r="BV93" s="919"/>
      <c r="BW93" s="919"/>
      <c r="BX93" s="919"/>
      <c r="BY93" s="919"/>
      <c r="BZ93" s="919"/>
      <c r="CA93" s="919"/>
      <c r="CB93" s="919"/>
      <c r="CC93" s="919"/>
      <c r="CD93" s="919"/>
      <c r="CE93" s="919"/>
      <c r="CF93" s="919"/>
      <c r="CG93" s="920"/>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5"/>
      <c r="DW93" s="916"/>
      <c r="DX93" s="916"/>
      <c r="DY93" s="916"/>
      <c r="DZ93" s="917"/>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8"/>
      <c r="BT94" s="919"/>
      <c r="BU94" s="919"/>
      <c r="BV94" s="919"/>
      <c r="BW94" s="919"/>
      <c r="BX94" s="919"/>
      <c r="BY94" s="919"/>
      <c r="BZ94" s="919"/>
      <c r="CA94" s="919"/>
      <c r="CB94" s="919"/>
      <c r="CC94" s="919"/>
      <c r="CD94" s="919"/>
      <c r="CE94" s="919"/>
      <c r="CF94" s="919"/>
      <c r="CG94" s="920"/>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5"/>
      <c r="DW94" s="916"/>
      <c r="DX94" s="916"/>
      <c r="DY94" s="916"/>
      <c r="DZ94" s="917"/>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8"/>
      <c r="BT95" s="919"/>
      <c r="BU95" s="919"/>
      <c r="BV95" s="919"/>
      <c r="BW95" s="919"/>
      <c r="BX95" s="919"/>
      <c r="BY95" s="919"/>
      <c r="BZ95" s="919"/>
      <c r="CA95" s="919"/>
      <c r="CB95" s="919"/>
      <c r="CC95" s="919"/>
      <c r="CD95" s="919"/>
      <c r="CE95" s="919"/>
      <c r="CF95" s="919"/>
      <c r="CG95" s="920"/>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5"/>
      <c r="DW95" s="916"/>
      <c r="DX95" s="916"/>
      <c r="DY95" s="916"/>
      <c r="DZ95" s="917"/>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8"/>
      <c r="BT96" s="919"/>
      <c r="BU96" s="919"/>
      <c r="BV96" s="919"/>
      <c r="BW96" s="919"/>
      <c r="BX96" s="919"/>
      <c r="BY96" s="919"/>
      <c r="BZ96" s="919"/>
      <c r="CA96" s="919"/>
      <c r="CB96" s="919"/>
      <c r="CC96" s="919"/>
      <c r="CD96" s="919"/>
      <c r="CE96" s="919"/>
      <c r="CF96" s="919"/>
      <c r="CG96" s="920"/>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5"/>
      <c r="DW96" s="916"/>
      <c r="DX96" s="916"/>
      <c r="DY96" s="916"/>
      <c r="DZ96" s="917"/>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8"/>
      <c r="BT97" s="919"/>
      <c r="BU97" s="919"/>
      <c r="BV97" s="919"/>
      <c r="BW97" s="919"/>
      <c r="BX97" s="919"/>
      <c r="BY97" s="919"/>
      <c r="BZ97" s="919"/>
      <c r="CA97" s="919"/>
      <c r="CB97" s="919"/>
      <c r="CC97" s="919"/>
      <c r="CD97" s="919"/>
      <c r="CE97" s="919"/>
      <c r="CF97" s="919"/>
      <c r="CG97" s="920"/>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5"/>
      <c r="DW97" s="916"/>
      <c r="DX97" s="916"/>
      <c r="DY97" s="916"/>
      <c r="DZ97" s="917"/>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8"/>
      <c r="BT98" s="919"/>
      <c r="BU98" s="919"/>
      <c r="BV98" s="919"/>
      <c r="BW98" s="919"/>
      <c r="BX98" s="919"/>
      <c r="BY98" s="919"/>
      <c r="BZ98" s="919"/>
      <c r="CA98" s="919"/>
      <c r="CB98" s="919"/>
      <c r="CC98" s="919"/>
      <c r="CD98" s="919"/>
      <c r="CE98" s="919"/>
      <c r="CF98" s="919"/>
      <c r="CG98" s="920"/>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5"/>
      <c r="DW98" s="916"/>
      <c r="DX98" s="916"/>
      <c r="DY98" s="916"/>
      <c r="DZ98" s="917"/>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8"/>
      <c r="BT99" s="919"/>
      <c r="BU99" s="919"/>
      <c r="BV99" s="919"/>
      <c r="BW99" s="919"/>
      <c r="BX99" s="919"/>
      <c r="BY99" s="919"/>
      <c r="BZ99" s="919"/>
      <c r="CA99" s="919"/>
      <c r="CB99" s="919"/>
      <c r="CC99" s="919"/>
      <c r="CD99" s="919"/>
      <c r="CE99" s="919"/>
      <c r="CF99" s="919"/>
      <c r="CG99" s="920"/>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5"/>
      <c r="DW99" s="916"/>
      <c r="DX99" s="916"/>
      <c r="DY99" s="916"/>
      <c r="DZ99" s="917"/>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8"/>
      <c r="BT100" s="919"/>
      <c r="BU100" s="919"/>
      <c r="BV100" s="919"/>
      <c r="BW100" s="919"/>
      <c r="BX100" s="919"/>
      <c r="BY100" s="919"/>
      <c r="BZ100" s="919"/>
      <c r="CA100" s="919"/>
      <c r="CB100" s="919"/>
      <c r="CC100" s="919"/>
      <c r="CD100" s="919"/>
      <c r="CE100" s="919"/>
      <c r="CF100" s="919"/>
      <c r="CG100" s="920"/>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5"/>
      <c r="DW100" s="916"/>
      <c r="DX100" s="916"/>
      <c r="DY100" s="916"/>
      <c r="DZ100" s="917"/>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8"/>
      <c r="BT101" s="919"/>
      <c r="BU101" s="919"/>
      <c r="BV101" s="919"/>
      <c r="BW101" s="919"/>
      <c r="BX101" s="919"/>
      <c r="BY101" s="919"/>
      <c r="BZ101" s="919"/>
      <c r="CA101" s="919"/>
      <c r="CB101" s="919"/>
      <c r="CC101" s="919"/>
      <c r="CD101" s="919"/>
      <c r="CE101" s="919"/>
      <c r="CF101" s="919"/>
      <c r="CG101" s="920"/>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5"/>
      <c r="DW101" s="916"/>
      <c r="DX101" s="916"/>
      <c r="DY101" s="916"/>
      <c r="DZ101" s="917"/>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53" t="s">
        <v>428</v>
      </c>
      <c r="BS102" s="854"/>
      <c r="BT102" s="854"/>
      <c r="BU102" s="854"/>
      <c r="BV102" s="854"/>
      <c r="BW102" s="854"/>
      <c r="BX102" s="854"/>
      <c r="BY102" s="854"/>
      <c r="BZ102" s="854"/>
      <c r="CA102" s="854"/>
      <c r="CB102" s="854"/>
      <c r="CC102" s="854"/>
      <c r="CD102" s="854"/>
      <c r="CE102" s="854"/>
      <c r="CF102" s="854"/>
      <c r="CG102" s="855"/>
      <c r="CH102" s="948"/>
      <c r="CI102" s="949"/>
      <c r="CJ102" s="949"/>
      <c r="CK102" s="949"/>
      <c r="CL102" s="950"/>
      <c r="CM102" s="948"/>
      <c r="CN102" s="949"/>
      <c r="CO102" s="949"/>
      <c r="CP102" s="949"/>
      <c r="CQ102" s="950"/>
      <c r="CR102" s="951"/>
      <c r="CS102" s="907"/>
      <c r="CT102" s="907"/>
      <c r="CU102" s="907"/>
      <c r="CV102" s="952"/>
      <c r="CW102" s="951"/>
      <c r="CX102" s="907"/>
      <c r="CY102" s="907"/>
      <c r="CZ102" s="907"/>
      <c r="DA102" s="952"/>
      <c r="DB102" s="951"/>
      <c r="DC102" s="907"/>
      <c r="DD102" s="907"/>
      <c r="DE102" s="907"/>
      <c r="DF102" s="952"/>
      <c r="DG102" s="951"/>
      <c r="DH102" s="907"/>
      <c r="DI102" s="907"/>
      <c r="DJ102" s="907"/>
      <c r="DK102" s="952"/>
      <c r="DL102" s="951"/>
      <c r="DM102" s="907"/>
      <c r="DN102" s="907"/>
      <c r="DO102" s="907"/>
      <c r="DP102" s="952"/>
      <c r="DQ102" s="951"/>
      <c r="DR102" s="907"/>
      <c r="DS102" s="907"/>
      <c r="DT102" s="907"/>
      <c r="DU102" s="952"/>
      <c r="DV102" s="975"/>
      <c r="DW102" s="976"/>
      <c r="DX102" s="976"/>
      <c r="DY102" s="976"/>
      <c r="DZ102" s="977"/>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8" t="s">
        <v>429</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9" t="s">
        <v>430</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80" t="s">
        <v>433</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434</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47" customFormat="1" ht="26.25" customHeight="1">
      <c r="A109" s="973" t="s">
        <v>435</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436</v>
      </c>
      <c r="AB109" s="954"/>
      <c r="AC109" s="954"/>
      <c r="AD109" s="954"/>
      <c r="AE109" s="955"/>
      <c r="AF109" s="953" t="s">
        <v>311</v>
      </c>
      <c r="AG109" s="954"/>
      <c r="AH109" s="954"/>
      <c r="AI109" s="954"/>
      <c r="AJ109" s="955"/>
      <c r="AK109" s="953" t="s">
        <v>310</v>
      </c>
      <c r="AL109" s="954"/>
      <c r="AM109" s="954"/>
      <c r="AN109" s="954"/>
      <c r="AO109" s="955"/>
      <c r="AP109" s="953" t="s">
        <v>437</v>
      </c>
      <c r="AQ109" s="954"/>
      <c r="AR109" s="954"/>
      <c r="AS109" s="954"/>
      <c r="AT109" s="956"/>
      <c r="AU109" s="973" t="s">
        <v>435</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436</v>
      </c>
      <c r="BR109" s="954"/>
      <c r="BS109" s="954"/>
      <c r="BT109" s="954"/>
      <c r="BU109" s="955"/>
      <c r="BV109" s="953" t="s">
        <v>311</v>
      </c>
      <c r="BW109" s="954"/>
      <c r="BX109" s="954"/>
      <c r="BY109" s="954"/>
      <c r="BZ109" s="955"/>
      <c r="CA109" s="953" t="s">
        <v>310</v>
      </c>
      <c r="CB109" s="954"/>
      <c r="CC109" s="954"/>
      <c r="CD109" s="954"/>
      <c r="CE109" s="955"/>
      <c r="CF109" s="974" t="s">
        <v>437</v>
      </c>
      <c r="CG109" s="974"/>
      <c r="CH109" s="974"/>
      <c r="CI109" s="974"/>
      <c r="CJ109" s="974"/>
      <c r="CK109" s="953" t="s">
        <v>438</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436</v>
      </c>
      <c r="DH109" s="954"/>
      <c r="DI109" s="954"/>
      <c r="DJ109" s="954"/>
      <c r="DK109" s="955"/>
      <c r="DL109" s="953" t="s">
        <v>311</v>
      </c>
      <c r="DM109" s="954"/>
      <c r="DN109" s="954"/>
      <c r="DO109" s="954"/>
      <c r="DP109" s="955"/>
      <c r="DQ109" s="953" t="s">
        <v>310</v>
      </c>
      <c r="DR109" s="954"/>
      <c r="DS109" s="954"/>
      <c r="DT109" s="954"/>
      <c r="DU109" s="955"/>
      <c r="DV109" s="953" t="s">
        <v>437</v>
      </c>
      <c r="DW109" s="954"/>
      <c r="DX109" s="954"/>
      <c r="DY109" s="954"/>
      <c r="DZ109" s="956"/>
    </row>
    <row r="110" spans="1:131" s="247" customFormat="1" ht="26.25" customHeight="1">
      <c r="A110" s="957" t="s">
        <v>439</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381908</v>
      </c>
      <c r="AB110" s="961"/>
      <c r="AC110" s="961"/>
      <c r="AD110" s="961"/>
      <c r="AE110" s="962"/>
      <c r="AF110" s="963">
        <v>381947</v>
      </c>
      <c r="AG110" s="961"/>
      <c r="AH110" s="961"/>
      <c r="AI110" s="961"/>
      <c r="AJ110" s="962"/>
      <c r="AK110" s="963">
        <v>389029</v>
      </c>
      <c r="AL110" s="961"/>
      <c r="AM110" s="961"/>
      <c r="AN110" s="961"/>
      <c r="AO110" s="962"/>
      <c r="AP110" s="964">
        <v>16.600000000000001</v>
      </c>
      <c r="AQ110" s="965"/>
      <c r="AR110" s="965"/>
      <c r="AS110" s="965"/>
      <c r="AT110" s="966"/>
      <c r="AU110" s="967" t="s">
        <v>72</v>
      </c>
      <c r="AV110" s="968"/>
      <c r="AW110" s="968"/>
      <c r="AX110" s="968"/>
      <c r="AY110" s="968"/>
      <c r="AZ110" s="1009" t="s">
        <v>440</v>
      </c>
      <c r="BA110" s="958"/>
      <c r="BB110" s="958"/>
      <c r="BC110" s="958"/>
      <c r="BD110" s="958"/>
      <c r="BE110" s="958"/>
      <c r="BF110" s="958"/>
      <c r="BG110" s="958"/>
      <c r="BH110" s="958"/>
      <c r="BI110" s="958"/>
      <c r="BJ110" s="958"/>
      <c r="BK110" s="958"/>
      <c r="BL110" s="958"/>
      <c r="BM110" s="958"/>
      <c r="BN110" s="958"/>
      <c r="BO110" s="958"/>
      <c r="BP110" s="959"/>
      <c r="BQ110" s="995">
        <v>4212349</v>
      </c>
      <c r="BR110" s="996"/>
      <c r="BS110" s="996"/>
      <c r="BT110" s="996"/>
      <c r="BU110" s="996"/>
      <c r="BV110" s="996">
        <v>4512326</v>
      </c>
      <c r="BW110" s="996"/>
      <c r="BX110" s="996"/>
      <c r="BY110" s="996"/>
      <c r="BZ110" s="996"/>
      <c r="CA110" s="996">
        <v>4528630</v>
      </c>
      <c r="CB110" s="996"/>
      <c r="CC110" s="996"/>
      <c r="CD110" s="996"/>
      <c r="CE110" s="996"/>
      <c r="CF110" s="1010">
        <v>193</v>
      </c>
      <c r="CG110" s="1011"/>
      <c r="CH110" s="1011"/>
      <c r="CI110" s="1011"/>
      <c r="CJ110" s="1011"/>
      <c r="CK110" s="1012" t="s">
        <v>441</v>
      </c>
      <c r="CL110" s="1013"/>
      <c r="CM110" s="992" t="s">
        <v>442</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443</v>
      </c>
      <c r="DH110" s="996"/>
      <c r="DI110" s="996"/>
      <c r="DJ110" s="996"/>
      <c r="DK110" s="996"/>
      <c r="DL110" s="996" t="s">
        <v>444</v>
      </c>
      <c r="DM110" s="996"/>
      <c r="DN110" s="996"/>
      <c r="DO110" s="996"/>
      <c r="DP110" s="996"/>
      <c r="DQ110" s="996" t="s">
        <v>445</v>
      </c>
      <c r="DR110" s="996"/>
      <c r="DS110" s="996"/>
      <c r="DT110" s="996"/>
      <c r="DU110" s="996"/>
      <c r="DV110" s="997" t="s">
        <v>444</v>
      </c>
      <c r="DW110" s="997"/>
      <c r="DX110" s="997"/>
      <c r="DY110" s="997"/>
      <c r="DZ110" s="998"/>
    </row>
    <row r="111" spans="1:131" s="247" customFormat="1" ht="26.25" customHeight="1">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417</v>
      </c>
      <c r="AB111" s="1003"/>
      <c r="AC111" s="1003"/>
      <c r="AD111" s="1003"/>
      <c r="AE111" s="1004"/>
      <c r="AF111" s="1005" t="s">
        <v>129</v>
      </c>
      <c r="AG111" s="1003"/>
      <c r="AH111" s="1003"/>
      <c r="AI111" s="1003"/>
      <c r="AJ111" s="1004"/>
      <c r="AK111" s="1005" t="s">
        <v>417</v>
      </c>
      <c r="AL111" s="1003"/>
      <c r="AM111" s="1003"/>
      <c r="AN111" s="1003"/>
      <c r="AO111" s="1004"/>
      <c r="AP111" s="1006" t="s">
        <v>447</v>
      </c>
      <c r="AQ111" s="1007"/>
      <c r="AR111" s="1007"/>
      <c r="AS111" s="1007"/>
      <c r="AT111" s="1008"/>
      <c r="AU111" s="969"/>
      <c r="AV111" s="970"/>
      <c r="AW111" s="970"/>
      <c r="AX111" s="970"/>
      <c r="AY111" s="970"/>
      <c r="AZ111" s="1018" t="s">
        <v>448</v>
      </c>
      <c r="BA111" s="1019"/>
      <c r="BB111" s="1019"/>
      <c r="BC111" s="1019"/>
      <c r="BD111" s="1019"/>
      <c r="BE111" s="1019"/>
      <c r="BF111" s="1019"/>
      <c r="BG111" s="1019"/>
      <c r="BH111" s="1019"/>
      <c r="BI111" s="1019"/>
      <c r="BJ111" s="1019"/>
      <c r="BK111" s="1019"/>
      <c r="BL111" s="1019"/>
      <c r="BM111" s="1019"/>
      <c r="BN111" s="1019"/>
      <c r="BO111" s="1019"/>
      <c r="BP111" s="1020"/>
      <c r="BQ111" s="988">
        <v>12560</v>
      </c>
      <c r="BR111" s="989"/>
      <c r="BS111" s="989"/>
      <c r="BT111" s="989"/>
      <c r="BU111" s="989"/>
      <c r="BV111" s="989">
        <v>10990</v>
      </c>
      <c r="BW111" s="989"/>
      <c r="BX111" s="989"/>
      <c r="BY111" s="989"/>
      <c r="BZ111" s="989"/>
      <c r="CA111" s="989">
        <v>9420</v>
      </c>
      <c r="CB111" s="989"/>
      <c r="CC111" s="989"/>
      <c r="CD111" s="989"/>
      <c r="CE111" s="989"/>
      <c r="CF111" s="983">
        <v>0.4</v>
      </c>
      <c r="CG111" s="984"/>
      <c r="CH111" s="984"/>
      <c r="CI111" s="984"/>
      <c r="CJ111" s="984"/>
      <c r="CK111" s="1014"/>
      <c r="CL111" s="1015"/>
      <c r="CM111" s="985" t="s">
        <v>449</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417</v>
      </c>
      <c r="DH111" s="989"/>
      <c r="DI111" s="989"/>
      <c r="DJ111" s="989"/>
      <c r="DK111" s="989"/>
      <c r="DL111" s="989" t="s">
        <v>129</v>
      </c>
      <c r="DM111" s="989"/>
      <c r="DN111" s="989"/>
      <c r="DO111" s="989"/>
      <c r="DP111" s="989"/>
      <c r="DQ111" s="989" t="s">
        <v>129</v>
      </c>
      <c r="DR111" s="989"/>
      <c r="DS111" s="989"/>
      <c r="DT111" s="989"/>
      <c r="DU111" s="989"/>
      <c r="DV111" s="990" t="s">
        <v>450</v>
      </c>
      <c r="DW111" s="990"/>
      <c r="DX111" s="990"/>
      <c r="DY111" s="990"/>
      <c r="DZ111" s="991"/>
    </row>
    <row r="112" spans="1:131" s="247" customFormat="1" ht="26.25" customHeight="1">
      <c r="A112" s="1021" t="s">
        <v>451</v>
      </c>
      <c r="B112" s="1022"/>
      <c r="C112" s="1019" t="s">
        <v>452</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129</v>
      </c>
      <c r="AB112" s="1028"/>
      <c r="AC112" s="1028"/>
      <c r="AD112" s="1028"/>
      <c r="AE112" s="1029"/>
      <c r="AF112" s="1030" t="s">
        <v>444</v>
      </c>
      <c r="AG112" s="1028"/>
      <c r="AH112" s="1028"/>
      <c r="AI112" s="1028"/>
      <c r="AJ112" s="1029"/>
      <c r="AK112" s="1030" t="s">
        <v>444</v>
      </c>
      <c r="AL112" s="1028"/>
      <c r="AM112" s="1028"/>
      <c r="AN112" s="1028"/>
      <c r="AO112" s="1029"/>
      <c r="AP112" s="1031" t="s">
        <v>129</v>
      </c>
      <c r="AQ112" s="1032"/>
      <c r="AR112" s="1032"/>
      <c r="AS112" s="1032"/>
      <c r="AT112" s="1033"/>
      <c r="AU112" s="969"/>
      <c r="AV112" s="970"/>
      <c r="AW112" s="970"/>
      <c r="AX112" s="970"/>
      <c r="AY112" s="970"/>
      <c r="AZ112" s="1018" t="s">
        <v>453</v>
      </c>
      <c r="BA112" s="1019"/>
      <c r="BB112" s="1019"/>
      <c r="BC112" s="1019"/>
      <c r="BD112" s="1019"/>
      <c r="BE112" s="1019"/>
      <c r="BF112" s="1019"/>
      <c r="BG112" s="1019"/>
      <c r="BH112" s="1019"/>
      <c r="BI112" s="1019"/>
      <c r="BJ112" s="1019"/>
      <c r="BK112" s="1019"/>
      <c r="BL112" s="1019"/>
      <c r="BM112" s="1019"/>
      <c r="BN112" s="1019"/>
      <c r="BO112" s="1019"/>
      <c r="BP112" s="1020"/>
      <c r="BQ112" s="988">
        <v>292787</v>
      </c>
      <c r="BR112" s="989"/>
      <c r="BS112" s="989"/>
      <c r="BT112" s="989"/>
      <c r="BU112" s="989"/>
      <c r="BV112" s="989">
        <v>278124</v>
      </c>
      <c r="BW112" s="989"/>
      <c r="BX112" s="989"/>
      <c r="BY112" s="989"/>
      <c r="BZ112" s="989"/>
      <c r="CA112" s="989">
        <v>242821</v>
      </c>
      <c r="CB112" s="989"/>
      <c r="CC112" s="989"/>
      <c r="CD112" s="989"/>
      <c r="CE112" s="989"/>
      <c r="CF112" s="983">
        <v>10.3</v>
      </c>
      <c r="CG112" s="984"/>
      <c r="CH112" s="984"/>
      <c r="CI112" s="984"/>
      <c r="CJ112" s="984"/>
      <c r="CK112" s="1014"/>
      <c r="CL112" s="1015"/>
      <c r="CM112" s="985" t="s">
        <v>454</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444</v>
      </c>
      <c r="DH112" s="989"/>
      <c r="DI112" s="989"/>
      <c r="DJ112" s="989"/>
      <c r="DK112" s="989"/>
      <c r="DL112" s="989" t="s">
        <v>450</v>
      </c>
      <c r="DM112" s="989"/>
      <c r="DN112" s="989"/>
      <c r="DO112" s="989"/>
      <c r="DP112" s="989"/>
      <c r="DQ112" s="989" t="s">
        <v>450</v>
      </c>
      <c r="DR112" s="989"/>
      <c r="DS112" s="989"/>
      <c r="DT112" s="989"/>
      <c r="DU112" s="989"/>
      <c r="DV112" s="990" t="s">
        <v>417</v>
      </c>
      <c r="DW112" s="990"/>
      <c r="DX112" s="990"/>
      <c r="DY112" s="990"/>
      <c r="DZ112" s="991"/>
    </row>
    <row r="113" spans="1:130" s="247" customFormat="1" ht="26.25" customHeight="1">
      <c r="A113" s="1023"/>
      <c r="B113" s="1024"/>
      <c r="C113" s="1019" t="s">
        <v>455</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31140</v>
      </c>
      <c r="AB113" s="1003"/>
      <c r="AC113" s="1003"/>
      <c r="AD113" s="1003"/>
      <c r="AE113" s="1004"/>
      <c r="AF113" s="1005">
        <v>33653</v>
      </c>
      <c r="AG113" s="1003"/>
      <c r="AH113" s="1003"/>
      <c r="AI113" s="1003"/>
      <c r="AJ113" s="1004"/>
      <c r="AK113" s="1005">
        <v>32911</v>
      </c>
      <c r="AL113" s="1003"/>
      <c r="AM113" s="1003"/>
      <c r="AN113" s="1003"/>
      <c r="AO113" s="1004"/>
      <c r="AP113" s="1006">
        <v>1.4</v>
      </c>
      <c r="AQ113" s="1007"/>
      <c r="AR113" s="1007"/>
      <c r="AS113" s="1007"/>
      <c r="AT113" s="1008"/>
      <c r="AU113" s="969"/>
      <c r="AV113" s="970"/>
      <c r="AW113" s="970"/>
      <c r="AX113" s="970"/>
      <c r="AY113" s="970"/>
      <c r="AZ113" s="1018" t="s">
        <v>456</v>
      </c>
      <c r="BA113" s="1019"/>
      <c r="BB113" s="1019"/>
      <c r="BC113" s="1019"/>
      <c r="BD113" s="1019"/>
      <c r="BE113" s="1019"/>
      <c r="BF113" s="1019"/>
      <c r="BG113" s="1019"/>
      <c r="BH113" s="1019"/>
      <c r="BI113" s="1019"/>
      <c r="BJ113" s="1019"/>
      <c r="BK113" s="1019"/>
      <c r="BL113" s="1019"/>
      <c r="BM113" s="1019"/>
      <c r="BN113" s="1019"/>
      <c r="BO113" s="1019"/>
      <c r="BP113" s="1020"/>
      <c r="BQ113" s="988">
        <v>1243208</v>
      </c>
      <c r="BR113" s="989"/>
      <c r="BS113" s="989"/>
      <c r="BT113" s="989"/>
      <c r="BU113" s="989"/>
      <c r="BV113" s="989">
        <v>1131961</v>
      </c>
      <c r="BW113" s="989"/>
      <c r="BX113" s="989"/>
      <c r="BY113" s="989"/>
      <c r="BZ113" s="989"/>
      <c r="CA113" s="989">
        <v>1049834</v>
      </c>
      <c r="CB113" s="989"/>
      <c r="CC113" s="989"/>
      <c r="CD113" s="989"/>
      <c r="CE113" s="989"/>
      <c r="CF113" s="983">
        <v>44.7</v>
      </c>
      <c r="CG113" s="984"/>
      <c r="CH113" s="984"/>
      <c r="CI113" s="984"/>
      <c r="CJ113" s="984"/>
      <c r="CK113" s="1014"/>
      <c r="CL113" s="1015"/>
      <c r="CM113" s="985" t="s">
        <v>457</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444</v>
      </c>
      <c r="DH113" s="1028"/>
      <c r="DI113" s="1028"/>
      <c r="DJ113" s="1028"/>
      <c r="DK113" s="1029"/>
      <c r="DL113" s="1030" t="s">
        <v>444</v>
      </c>
      <c r="DM113" s="1028"/>
      <c r="DN113" s="1028"/>
      <c r="DO113" s="1028"/>
      <c r="DP113" s="1029"/>
      <c r="DQ113" s="1030" t="s">
        <v>458</v>
      </c>
      <c r="DR113" s="1028"/>
      <c r="DS113" s="1028"/>
      <c r="DT113" s="1028"/>
      <c r="DU113" s="1029"/>
      <c r="DV113" s="1031" t="s">
        <v>129</v>
      </c>
      <c r="DW113" s="1032"/>
      <c r="DX113" s="1032"/>
      <c r="DY113" s="1032"/>
      <c r="DZ113" s="1033"/>
    </row>
    <row r="114" spans="1:130" s="247" customFormat="1" ht="26.25" customHeight="1">
      <c r="A114" s="1023"/>
      <c r="B114" s="1024"/>
      <c r="C114" s="1019" t="s">
        <v>459</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124702</v>
      </c>
      <c r="AB114" s="1028"/>
      <c r="AC114" s="1028"/>
      <c r="AD114" s="1028"/>
      <c r="AE114" s="1029"/>
      <c r="AF114" s="1030">
        <v>129487</v>
      </c>
      <c r="AG114" s="1028"/>
      <c r="AH114" s="1028"/>
      <c r="AI114" s="1028"/>
      <c r="AJ114" s="1029"/>
      <c r="AK114" s="1030">
        <v>121219</v>
      </c>
      <c r="AL114" s="1028"/>
      <c r="AM114" s="1028"/>
      <c r="AN114" s="1028"/>
      <c r="AO114" s="1029"/>
      <c r="AP114" s="1031">
        <v>5.2</v>
      </c>
      <c r="AQ114" s="1032"/>
      <c r="AR114" s="1032"/>
      <c r="AS114" s="1032"/>
      <c r="AT114" s="1033"/>
      <c r="AU114" s="969"/>
      <c r="AV114" s="970"/>
      <c r="AW114" s="970"/>
      <c r="AX114" s="970"/>
      <c r="AY114" s="970"/>
      <c r="AZ114" s="1018" t="s">
        <v>460</v>
      </c>
      <c r="BA114" s="1019"/>
      <c r="BB114" s="1019"/>
      <c r="BC114" s="1019"/>
      <c r="BD114" s="1019"/>
      <c r="BE114" s="1019"/>
      <c r="BF114" s="1019"/>
      <c r="BG114" s="1019"/>
      <c r="BH114" s="1019"/>
      <c r="BI114" s="1019"/>
      <c r="BJ114" s="1019"/>
      <c r="BK114" s="1019"/>
      <c r="BL114" s="1019"/>
      <c r="BM114" s="1019"/>
      <c r="BN114" s="1019"/>
      <c r="BO114" s="1019"/>
      <c r="BP114" s="1020"/>
      <c r="BQ114" s="988">
        <v>722098</v>
      </c>
      <c r="BR114" s="989"/>
      <c r="BS114" s="989"/>
      <c r="BT114" s="989"/>
      <c r="BU114" s="989"/>
      <c r="BV114" s="989">
        <v>702574</v>
      </c>
      <c r="BW114" s="989"/>
      <c r="BX114" s="989"/>
      <c r="BY114" s="989"/>
      <c r="BZ114" s="989"/>
      <c r="CA114" s="989">
        <v>658422</v>
      </c>
      <c r="CB114" s="989"/>
      <c r="CC114" s="989"/>
      <c r="CD114" s="989"/>
      <c r="CE114" s="989"/>
      <c r="CF114" s="983">
        <v>28.1</v>
      </c>
      <c r="CG114" s="984"/>
      <c r="CH114" s="984"/>
      <c r="CI114" s="984"/>
      <c r="CJ114" s="984"/>
      <c r="CK114" s="1014"/>
      <c r="CL114" s="1015"/>
      <c r="CM114" s="985" t="s">
        <v>461</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444</v>
      </c>
      <c r="DH114" s="1028"/>
      <c r="DI114" s="1028"/>
      <c r="DJ114" s="1028"/>
      <c r="DK114" s="1029"/>
      <c r="DL114" s="1030" t="s">
        <v>129</v>
      </c>
      <c r="DM114" s="1028"/>
      <c r="DN114" s="1028"/>
      <c r="DO114" s="1028"/>
      <c r="DP114" s="1029"/>
      <c r="DQ114" s="1030" t="s">
        <v>129</v>
      </c>
      <c r="DR114" s="1028"/>
      <c r="DS114" s="1028"/>
      <c r="DT114" s="1028"/>
      <c r="DU114" s="1029"/>
      <c r="DV114" s="1031" t="s">
        <v>129</v>
      </c>
      <c r="DW114" s="1032"/>
      <c r="DX114" s="1032"/>
      <c r="DY114" s="1032"/>
      <c r="DZ114" s="1033"/>
    </row>
    <row r="115" spans="1:130" s="247" customFormat="1" ht="26.25" customHeight="1">
      <c r="A115" s="1023"/>
      <c r="B115" s="1024"/>
      <c r="C115" s="1019" t="s">
        <v>462</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1719</v>
      </c>
      <c r="AB115" s="1003"/>
      <c r="AC115" s="1003"/>
      <c r="AD115" s="1003"/>
      <c r="AE115" s="1004"/>
      <c r="AF115" s="1005">
        <v>1704</v>
      </c>
      <c r="AG115" s="1003"/>
      <c r="AH115" s="1003"/>
      <c r="AI115" s="1003"/>
      <c r="AJ115" s="1004"/>
      <c r="AK115" s="1005">
        <v>1685</v>
      </c>
      <c r="AL115" s="1003"/>
      <c r="AM115" s="1003"/>
      <c r="AN115" s="1003"/>
      <c r="AO115" s="1004"/>
      <c r="AP115" s="1006">
        <v>0.1</v>
      </c>
      <c r="AQ115" s="1007"/>
      <c r="AR115" s="1007"/>
      <c r="AS115" s="1007"/>
      <c r="AT115" s="1008"/>
      <c r="AU115" s="969"/>
      <c r="AV115" s="970"/>
      <c r="AW115" s="970"/>
      <c r="AX115" s="970"/>
      <c r="AY115" s="970"/>
      <c r="AZ115" s="1018" t="s">
        <v>463</v>
      </c>
      <c r="BA115" s="1019"/>
      <c r="BB115" s="1019"/>
      <c r="BC115" s="1019"/>
      <c r="BD115" s="1019"/>
      <c r="BE115" s="1019"/>
      <c r="BF115" s="1019"/>
      <c r="BG115" s="1019"/>
      <c r="BH115" s="1019"/>
      <c r="BI115" s="1019"/>
      <c r="BJ115" s="1019"/>
      <c r="BK115" s="1019"/>
      <c r="BL115" s="1019"/>
      <c r="BM115" s="1019"/>
      <c r="BN115" s="1019"/>
      <c r="BO115" s="1019"/>
      <c r="BP115" s="1020"/>
      <c r="BQ115" s="988">
        <v>453</v>
      </c>
      <c r="BR115" s="989"/>
      <c r="BS115" s="989"/>
      <c r="BT115" s="989"/>
      <c r="BU115" s="989"/>
      <c r="BV115" s="989">
        <v>1325</v>
      </c>
      <c r="BW115" s="989"/>
      <c r="BX115" s="989"/>
      <c r="BY115" s="989"/>
      <c r="BZ115" s="989"/>
      <c r="CA115" s="989" t="s">
        <v>417</v>
      </c>
      <c r="CB115" s="989"/>
      <c r="CC115" s="989"/>
      <c r="CD115" s="989"/>
      <c r="CE115" s="989"/>
      <c r="CF115" s="983" t="s">
        <v>129</v>
      </c>
      <c r="CG115" s="984"/>
      <c r="CH115" s="984"/>
      <c r="CI115" s="984"/>
      <c r="CJ115" s="984"/>
      <c r="CK115" s="1014"/>
      <c r="CL115" s="1015"/>
      <c r="CM115" s="1018" t="s">
        <v>464</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444</v>
      </c>
      <c r="DH115" s="1028"/>
      <c r="DI115" s="1028"/>
      <c r="DJ115" s="1028"/>
      <c r="DK115" s="1029"/>
      <c r="DL115" s="1030" t="s">
        <v>444</v>
      </c>
      <c r="DM115" s="1028"/>
      <c r="DN115" s="1028"/>
      <c r="DO115" s="1028"/>
      <c r="DP115" s="1029"/>
      <c r="DQ115" s="1030" t="s">
        <v>444</v>
      </c>
      <c r="DR115" s="1028"/>
      <c r="DS115" s="1028"/>
      <c r="DT115" s="1028"/>
      <c r="DU115" s="1029"/>
      <c r="DV115" s="1031" t="s">
        <v>444</v>
      </c>
      <c r="DW115" s="1032"/>
      <c r="DX115" s="1032"/>
      <c r="DY115" s="1032"/>
      <c r="DZ115" s="1033"/>
    </row>
    <row r="116" spans="1:130" s="247" customFormat="1" ht="26.25" customHeight="1">
      <c r="A116" s="1025"/>
      <c r="B116" s="1026"/>
      <c r="C116" s="1034" t="s">
        <v>465</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129</v>
      </c>
      <c r="AB116" s="1028"/>
      <c r="AC116" s="1028"/>
      <c r="AD116" s="1028"/>
      <c r="AE116" s="1029"/>
      <c r="AF116" s="1030" t="s">
        <v>444</v>
      </c>
      <c r="AG116" s="1028"/>
      <c r="AH116" s="1028"/>
      <c r="AI116" s="1028"/>
      <c r="AJ116" s="1029"/>
      <c r="AK116" s="1030" t="s">
        <v>129</v>
      </c>
      <c r="AL116" s="1028"/>
      <c r="AM116" s="1028"/>
      <c r="AN116" s="1028"/>
      <c r="AO116" s="1029"/>
      <c r="AP116" s="1031" t="s">
        <v>444</v>
      </c>
      <c r="AQ116" s="1032"/>
      <c r="AR116" s="1032"/>
      <c r="AS116" s="1032"/>
      <c r="AT116" s="1033"/>
      <c r="AU116" s="969"/>
      <c r="AV116" s="970"/>
      <c r="AW116" s="970"/>
      <c r="AX116" s="970"/>
      <c r="AY116" s="970"/>
      <c r="AZ116" s="1036" t="s">
        <v>466</v>
      </c>
      <c r="BA116" s="1037"/>
      <c r="BB116" s="1037"/>
      <c r="BC116" s="1037"/>
      <c r="BD116" s="1037"/>
      <c r="BE116" s="1037"/>
      <c r="BF116" s="1037"/>
      <c r="BG116" s="1037"/>
      <c r="BH116" s="1037"/>
      <c r="BI116" s="1037"/>
      <c r="BJ116" s="1037"/>
      <c r="BK116" s="1037"/>
      <c r="BL116" s="1037"/>
      <c r="BM116" s="1037"/>
      <c r="BN116" s="1037"/>
      <c r="BO116" s="1037"/>
      <c r="BP116" s="1038"/>
      <c r="BQ116" s="988" t="s">
        <v>444</v>
      </c>
      <c r="BR116" s="989"/>
      <c r="BS116" s="989"/>
      <c r="BT116" s="989"/>
      <c r="BU116" s="989"/>
      <c r="BV116" s="989" t="s">
        <v>417</v>
      </c>
      <c r="BW116" s="989"/>
      <c r="BX116" s="989"/>
      <c r="BY116" s="989"/>
      <c r="BZ116" s="989"/>
      <c r="CA116" s="989" t="s">
        <v>444</v>
      </c>
      <c r="CB116" s="989"/>
      <c r="CC116" s="989"/>
      <c r="CD116" s="989"/>
      <c r="CE116" s="989"/>
      <c r="CF116" s="983" t="s">
        <v>447</v>
      </c>
      <c r="CG116" s="984"/>
      <c r="CH116" s="984"/>
      <c r="CI116" s="984"/>
      <c r="CJ116" s="984"/>
      <c r="CK116" s="1014"/>
      <c r="CL116" s="1015"/>
      <c r="CM116" s="985" t="s">
        <v>467</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12560</v>
      </c>
      <c r="DH116" s="1028"/>
      <c r="DI116" s="1028"/>
      <c r="DJ116" s="1028"/>
      <c r="DK116" s="1029"/>
      <c r="DL116" s="1030">
        <v>10990</v>
      </c>
      <c r="DM116" s="1028"/>
      <c r="DN116" s="1028"/>
      <c r="DO116" s="1028"/>
      <c r="DP116" s="1029"/>
      <c r="DQ116" s="1030">
        <v>9420</v>
      </c>
      <c r="DR116" s="1028"/>
      <c r="DS116" s="1028"/>
      <c r="DT116" s="1028"/>
      <c r="DU116" s="1029"/>
      <c r="DV116" s="1031">
        <v>0.4</v>
      </c>
      <c r="DW116" s="1032"/>
      <c r="DX116" s="1032"/>
      <c r="DY116" s="1032"/>
      <c r="DZ116" s="1033"/>
    </row>
    <row r="117" spans="1:130" s="247" customFormat="1" ht="26.25" customHeight="1">
      <c r="A117" s="973" t="s">
        <v>190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468</v>
      </c>
      <c r="Z117" s="955"/>
      <c r="AA117" s="1045">
        <v>539469</v>
      </c>
      <c r="AB117" s="1046"/>
      <c r="AC117" s="1046"/>
      <c r="AD117" s="1046"/>
      <c r="AE117" s="1047"/>
      <c r="AF117" s="1048">
        <v>546791</v>
      </c>
      <c r="AG117" s="1046"/>
      <c r="AH117" s="1046"/>
      <c r="AI117" s="1046"/>
      <c r="AJ117" s="1047"/>
      <c r="AK117" s="1048">
        <v>544844</v>
      </c>
      <c r="AL117" s="1046"/>
      <c r="AM117" s="1046"/>
      <c r="AN117" s="1046"/>
      <c r="AO117" s="1047"/>
      <c r="AP117" s="1049"/>
      <c r="AQ117" s="1050"/>
      <c r="AR117" s="1050"/>
      <c r="AS117" s="1050"/>
      <c r="AT117" s="1051"/>
      <c r="AU117" s="969"/>
      <c r="AV117" s="970"/>
      <c r="AW117" s="970"/>
      <c r="AX117" s="970"/>
      <c r="AY117" s="970"/>
      <c r="AZ117" s="1036" t="s">
        <v>469</v>
      </c>
      <c r="BA117" s="1037"/>
      <c r="BB117" s="1037"/>
      <c r="BC117" s="1037"/>
      <c r="BD117" s="1037"/>
      <c r="BE117" s="1037"/>
      <c r="BF117" s="1037"/>
      <c r="BG117" s="1037"/>
      <c r="BH117" s="1037"/>
      <c r="BI117" s="1037"/>
      <c r="BJ117" s="1037"/>
      <c r="BK117" s="1037"/>
      <c r="BL117" s="1037"/>
      <c r="BM117" s="1037"/>
      <c r="BN117" s="1037"/>
      <c r="BO117" s="1037"/>
      <c r="BP117" s="1038"/>
      <c r="BQ117" s="988" t="s">
        <v>417</v>
      </c>
      <c r="BR117" s="989"/>
      <c r="BS117" s="989"/>
      <c r="BT117" s="989"/>
      <c r="BU117" s="989"/>
      <c r="BV117" s="989" t="s">
        <v>417</v>
      </c>
      <c r="BW117" s="989"/>
      <c r="BX117" s="989"/>
      <c r="BY117" s="989"/>
      <c r="BZ117" s="989"/>
      <c r="CA117" s="989" t="s">
        <v>470</v>
      </c>
      <c r="CB117" s="989"/>
      <c r="CC117" s="989"/>
      <c r="CD117" s="989"/>
      <c r="CE117" s="989"/>
      <c r="CF117" s="983" t="s">
        <v>417</v>
      </c>
      <c r="CG117" s="984"/>
      <c r="CH117" s="984"/>
      <c r="CI117" s="984"/>
      <c r="CJ117" s="984"/>
      <c r="CK117" s="1014"/>
      <c r="CL117" s="1015"/>
      <c r="CM117" s="985" t="s">
        <v>471</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417</v>
      </c>
      <c r="DH117" s="1028"/>
      <c r="DI117" s="1028"/>
      <c r="DJ117" s="1028"/>
      <c r="DK117" s="1029"/>
      <c r="DL117" s="1030" t="s">
        <v>417</v>
      </c>
      <c r="DM117" s="1028"/>
      <c r="DN117" s="1028"/>
      <c r="DO117" s="1028"/>
      <c r="DP117" s="1029"/>
      <c r="DQ117" s="1030" t="s">
        <v>417</v>
      </c>
      <c r="DR117" s="1028"/>
      <c r="DS117" s="1028"/>
      <c r="DT117" s="1028"/>
      <c r="DU117" s="1029"/>
      <c r="DV117" s="1031" t="s">
        <v>417</v>
      </c>
      <c r="DW117" s="1032"/>
      <c r="DX117" s="1032"/>
      <c r="DY117" s="1032"/>
      <c r="DZ117" s="1033"/>
    </row>
    <row r="118" spans="1:130" s="247" customFormat="1" ht="26.25" customHeight="1">
      <c r="A118" s="973" t="s">
        <v>438</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436</v>
      </c>
      <c r="AB118" s="954"/>
      <c r="AC118" s="954"/>
      <c r="AD118" s="954"/>
      <c r="AE118" s="955"/>
      <c r="AF118" s="953" t="s">
        <v>311</v>
      </c>
      <c r="AG118" s="954"/>
      <c r="AH118" s="954"/>
      <c r="AI118" s="954"/>
      <c r="AJ118" s="955"/>
      <c r="AK118" s="953" t="s">
        <v>310</v>
      </c>
      <c r="AL118" s="954"/>
      <c r="AM118" s="954"/>
      <c r="AN118" s="954"/>
      <c r="AO118" s="955"/>
      <c r="AP118" s="1040" t="s">
        <v>437</v>
      </c>
      <c r="AQ118" s="1041"/>
      <c r="AR118" s="1041"/>
      <c r="AS118" s="1041"/>
      <c r="AT118" s="1042"/>
      <c r="AU118" s="969"/>
      <c r="AV118" s="970"/>
      <c r="AW118" s="970"/>
      <c r="AX118" s="970"/>
      <c r="AY118" s="970"/>
      <c r="AZ118" s="1043" t="s">
        <v>472</v>
      </c>
      <c r="BA118" s="1034"/>
      <c r="BB118" s="1034"/>
      <c r="BC118" s="1034"/>
      <c r="BD118" s="1034"/>
      <c r="BE118" s="1034"/>
      <c r="BF118" s="1034"/>
      <c r="BG118" s="1034"/>
      <c r="BH118" s="1034"/>
      <c r="BI118" s="1034"/>
      <c r="BJ118" s="1034"/>
      <c r="BK118" s="1034"/>
      <c r="BL118" s="1034"/>
      <c r="BM118" s="1034"/>
      <c r="BN118" s="1034"/>
      <c r="BO118" s="1034"/>
      <c r="BP118" s="1035"/>
      <c r="BQ118" s="1066" t="s">
        <v>473</v>
      </c>
      <c r="BR118" s="1067"/>
      <c r="BS118" s="1067"/>
      <c r="BT118" s="1067"/>
      <c r="BU118" s="1067"/>
      <c r="BV118" s="1067" t="s">
        <v>473</v>
      </c>
      <c r="BW118" s="1067"/>
      <c r="BX118" s="1067"/>
      <c r="BY118" s="1067"/>
      <c r="BZ118" s="1067"/>
      <c r="CA118" s="1067" t="s">
        <v>473</v>
      </c>
      <c r="CB118" s="1067"/>
      <c r="CC118" s="1067"/>
      <c r="CD118" s="1067"/>
      <c r="CE118" s="1067"/>
      <c r="CF118" s="983" t="s">
        <v>473</v>
      </c>
      <c r="CG118" s="984"/>
      <c r="CH118" s="984"/>
      <c r="CI118" s="984"/>
      <c r="CJ118" s="984"/>
      <c r="CK118" s="1014"/>
      <c r="CL118" s="1015"/>
      <c r="CM118" s="985" t="s">
        <v>474</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473</v>
      </c>
      <c r="DH118" s="1028"/>
      <c r="DI118" s="1028"/>
      <c r="DJ118" s="1028"/>
      <c r="DK118" s="1029"/>
      <c r="DL118" s="1030" t="s">
        <v>473</v>
      </c>
      <c r="DM118" s="1028"/>
      <c r="DN118" s="1028"/>
      <c r="DO118" s="1028"/>
      <c r="DP118" s="1029"/>
      <c r="DQ118" s="1030" t="s">
        <v>473</v>
      </c>
      <c r="DR118" s="1028"/>
      <c r="DS118" s="1028"/>
      <c r="DT118" s="1028"/>
      <c r="DU118" s="1029"/>
      <c r="DV118" s="1031" t="s">
        <v>473</v>
      </c>
      <c r="DW118" s="1032"/>
      <c r="DX118" s="1032"/>
      <c r="DY118" s="1032"/>
      <c r="DZ118" s="1033"/>
    </row>
    <row r="119" spans="1:130" s="247" customFormat="1" ht="26.25" customHeight="1">
      <c r="A119" s="1127" t="s">
        <v>441</v>
      </c>
      <c r="B119" s="1013"/>
      <c r="C119" s="992" t="s">
        <v>442</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473</v>
      </c>
      <c r="AB119" s="961"/>
      <c r="AC119" s="961"/>
      <c r="AD119" s="961"/>
      <c r="AE119" s="962"/>
      <c r="AF119" s="963" t="s">
        <v>473</v>
      </c>
      <c r="AG119" s="961"/>
      <c r="AH119" s="961"/>
      <c r="AI119" s="961"/>
      <c r="AJ119" s="962"/>
      <c r="AK119" s="963" t="s">
        <v>473</v>
      </c>
      <c r="AL119" s="961"/>
      <c r="AM119" s="961"/>
      <c r="AN119" s="961"/>
      <c r="AO119" s="962"/>
      <c r="AP119" s="964" t="s">
        <v>473</v>
      </c>
      <c r="AQ119" s="965"/>
      <c r="AR119" s="965"/>
      <c r="AS119" s="965"/>
      <c r="AT119" s="966"/>
      <c r="AU119" s="971"/>
      <c r="AV119" s="972"/>
      <c r="AW119" s="972"/>
      <c r="AX119" s="972"/>
      <c r="AY119" s="972"/>
      <c r="AZ119" s="278" t="s">
        <v>190</v>
      </c>
      <c r="BA119" s="278"/>
      <c r="BB119" s="278"/>
      <c r="BC119" s="278"/>
      <c r="BD119" s="278"/>
      <c r="BE119" s="278"/>
      <c r="BF119" s="278"/>
      <c r="BG119" s="278"/>
      <c r="BH119" s="278"/>
      <c r="BI119" s="278"/>
      <c r="BJ119" s="278"/>
      <c r="BK119" s="278"/>
      <c r="BL119" s="278"/>
      <c r="BM119" s="278"/>
      <c r="BN119" s="278"/>
      <c r="BO119" s="1044" t="s">
        <v>475</v>
      </c>
      <c r="BP119" s="1075"/>
      <c r="BQ119" s="1066">
        <v>6483455</v>
      </c>
      <c r="BR119" s="1067"/>
      <c r="BS119" s="1067"/>
      <c r="BT119" s="1067"/>
      <c r="BU119" s="1067"/>
      <c r="BV119" s="1067">
        <v>6637300</v>
      </c>
      <c r="BW119" s="1067"/>
      <c r="BX119" s="1067"/>
      <c r="BY119" s="1067"/>
      <c r="BZ119" s="1067"/>
      <c r="CA119" s="1067">
        <v>6489127</v>
      </c>
      <c r="CB119" s="1067"/>
      <c r="CC119" s="1067"/>
      <c r="CD119" s="1067"/>
      <c r="CE119" s="1067"/>
      <c r="CF119" s="1068"/>
      <c r="CG119" s="1069"/>
      <c r="CH119" s="1069"/>
      <c r="CI119" s="1069"/>
      <c r="CJ119" s="1070"/>
      <c r="CK119" s="1016"/>
      <c r="CL119" s="1017"/>
      <c r="CM119" s="1071" t="s">
        <v>476</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444</v>
      </c>
      <c r="DH119" s="1053"/>
      <c r="DI119" s="1053"/>
      <c r="DJ119" s="1053"/>
      <c r="DK119" s="1054"/>
      <c r="DL119" s="1052" t="s">
        <v>444</v>
      </c>
      <c r="DM119" s="1053"/>
      <c r="DN119" s="1053"/>
      <c r="DO119" s="1053"/>
      <c r="DP119" s="1054"/>
      <c r="DQ119" s="1052" t="s">
        <v>444</v>
      </c>
      <c r="DR119" s="1053"/>
      <c r="DS119" s="1053"/>
      <c r="DT119" s="1053"/>
      <c r="DU119" s="1054"/>
      <c r="DV119" s="1055" t="s">
        <v>444</v>
      </c>
      <c r="DW119" s="1056"/>
      <c r="DX119" s="1056"/>
      <c r="DY119" s="1056"/>
      <c r="DZ119" s="1057"/>
    </row>
    <row r="120" spans="1:130" s="247" customFormat="1" ht="26.25" customHeight="1">
      <c r="A120" s="1128"/>
      <c r="B120" s="1015"/>
      <c r="C120" s="985" t="s">
        <v>449</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444</v>
      </c>
      <c r="AB120" s="1028"/>
      <c r="AC120" s="1028"/>
      <c r="AD120" s="1028"/>
      <c r="AE120" s="1029"/>
      <c r="AF120" s="1030" t="s">
        <v>444</v>
      </c>
      <c r="AG120" s="1028"/>
      <c r="AH120" s="1028"/>
      <c r="AI120" s="1028"/>
      <c r="AJ120" s="1029"/>
      <c r="AK120" s="1030" t="s">
        <v>444</v>
      </c>
      <c r="AL120" s="1028"/>
      <c r="AM120" s="1028"/>
      <c r="AN120" s="1028"/>
      <c r="AO120" s="1029"/>
      <c r="AP120" s="1031" t="s">
        <v>470</v>
      </c>
      <c r="AQ120" s="1032"/>
      <c r="AR120" s="1032"/>
      <c r="AS120" s="1032"/>
      <c r="AT120" s="1033"/>
      <c r="AU120" s="1058" t="s">
        <v>477</v>
      </c>
      <c r="AV120" s="1059"/>
      <c r="AW120" s="1059"/>
      <c r="AX120" s="1059"/>
      <c r="AY120" s="1060"/>
      <c r="AZ120" s="1009" t="s">
        <v>478</v>
      </c>
      <c r="BA120" s="958"/>
      <c r="BB120" s="958"/>
      <c r="BC120" s="958"/>
      <c r="BD120" s="958"/>
      <c r="BE120" s="958"/>
      <c r="BF120" s="958"/>
      <c r="BG120" s="958"/>
      <c r="BH120" s="958"/>
      <c r="BI120" s="958"/>
      <c r="BJ120" s="958"/>
      <c r="BK120" s="958"/>
      <c r="BL120" s="958"/>
      <c r="BM120" s="958"/>
      <c r="BN120" s="958"/>
      <c r="BO120" s="958"/>
      <c r="BP120" s="959"/>
      <c r="BQ120" s="995">
        <v>5938327</v>
      </c>
      <c r="BR120" s="996"/>
      <c r="BS120" s="996"/>
      <c r="BT120" s="996"/>
      <c r="BU120" s="996"/>
      <c r="BV120" s="996">
        <v>6212009</v>
      </c>
      <c r="BW120" s="996"/>
      <c r="BX120" s="996"/>
      <c r="BY120" s="996"/>
      <c r="BZ120" s="996"/>
      <c r="CA120" s="996">
        <v>6492467</v>
      </c>
      <c r="CB120" s="996"/>
      <c r="CC120" s="996"/>
      <c r="CD120" s="996"/>
      <c r="CE120" s="996"/>
      <c r="CF120" s="1010">
        <v>276.60000000000002</v>
      </c>
      <c r="CG120" s="1011"/>
      <c r="CH120" s="1011"/>
      <c r="CI120" s="1011"/>
      <c r="CJ120" s="1011"/>
      <c r="CK120" s="1076" t="s">
        <v>479</v>
      </c>
      <c r="CL120" s="1077"/>
      <c r="CM120" s="1077"/>
      <c r="CN120" s="1077"/>
      <c r="CO120" s="1078"/>
      <c r="CP120" s="1084" t="s">
        <v>480</v>
      </c>
      <c r="CQ120" s="1085"/>
      <c r="CR120" s="1085"/>
      <c r="CS120" s="1085"/>
      <c r="CT120" s="1085"/>
      <c r="CU120" s="1085"/>
      <c r="CV120" s="1085"/>
      <c r="CW120" s="1085"/>
      <c r="CX120" s="1085"/>
      <c r="CY120" s="1085"/>
      <c r="CZ120" s="1085"/>
      <c r="DA120" s="1085"/>
      <c r="DB120" s="1085"/>
      <c r="DC120" s="1085"/>
      <c r="DD120" s="1085"/>
      <c r="DE120" s="1085"/>
      <c r="DF120" s="1086"/>
      <c r="DG120" s="995">
        <v>257905</v>
      </c>
      <c r="DH120" s="996"/>
      <c r="DI120" s="996"/>
      <c r="DJ120" s="996"/>
      <c r="DK120" s="996"/>
      <c r="DL120" s="996">
        <v>253007</v>
      </c>
      <c r="DM120" s="996"/>
      <c r="DN120" s="996"/>
      <c r="DO120" s="996"/>
      <c r="DP120" s="996"/>
      <c r="DQ120" s="996">
        <v>226886</v>
      </c>
      <c r="DR120" s="996"/>
      <c r="DS120" s="996"/>
      <c r="DT120" s="996"/>
      <c r="DU120" s="996"/>
      <c r="DV120" s="997">
        <v>9.6999999999999993</v>
      </c>
      <c r="DW120" s="997"/>
      <c r="DX120" s="997"/>
      <c r="DY120" s="997"/>
      <c r="DZ120" s="998"/>
    </row>
    <row r="121" spans="1:130" s="247" customFormat="1" ht="26.25" customHeight="1">
      <c r="A121" s="1128"/>
      <c r="B121" s="1015"/>
      <c r="C121" s="1036" t="s">
        <v>481</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444</v>
      </c>
      <c r="AB121" s="1028"/>
      <c r="AC121" s="1028"/>
      <c r="AD121" s="1028"/>
      <c r="AE121" s="1029"/>
      <c r="AF121" s="1030" t="s">
        <v>444</v>
      </c>
      <c r="AG121" s="1028"/>
      <c r="AH121" s="1028"/>
      <c r="AI121" s="1028"/>
      <c r="AJ121" s="1029"/>
      <c r="AK121" s="1030" t="s">
        <v>444</v>
      </c>
      <c r="AL121" s="1028"/>
      <c r="AM121" s="1028"/>
      <c r="AN121" s="1028"/>
      <c r="AO121" s="1029"/>
      <c r="AP121" s="1031" t="s">
        <v>444</v>
      </c>
      <c r="AQ121" s="1032"/>
      <c r="AR121" s="1032"/>
      <c r="AS121" s="1032"/>
      <c r="AT121" s="1033"/>
      <c r="AU121" s="1061"/>
      <c r="AV121" s="1062"/>
      <c r="AW121" s="1062"/>
      <c r="AX121" s="1062"/>
      <c r="AY121" s="1063"/>
      <c r="AZ121" s="1018" t="s">
        <v>482</v>
      </c>
      <c r="BA121" s="1019"/>
      <c r="BB121" s="1019"/>
      <c r="BC121" s="1019"/>
      <c r="BD121" s="1019"/>
      <c r="BE121" s="1019"/>
      <c r="BF121" s="1019"/>
      <c r="BG121" s="1019"/>
      <c r="BH121" s="1019"/>
      <c r="BI121" s="1019"/>
      <c r="BJ121" s="1019"/>
      <c r="BK121" s="1019"/>
      <c r="BL121" s="1019"/>
      <c r="BM121" s="1019"/>
      <c r="BN121" s="1019"/>
      <c r="BO121" s="1019"/>
      <c r="BP121" s="1020"/>
      <c r="BQ121" s="988">
        <v>36198</v>
      </c>
      <c r="BR121" s="989"/>
      <c r="BS121" s="989"/>
      <c r="BT121" s="989"/>
      <c r="BU121" s="989"/>
      <c r="BV121" s="989">
        <v>61210</v>
      </c>
      <c r="BW121" s="989"/>
      <c r="BX121" s="989"/>
      <c r="BY121" s="989"/>
      <c r="BZ121" s="989"/>
      <c r="CA121" s="989">
        <v>71750</v>
      </c>
      <c r="CB121" s="989"/>
      <c r="CC121" s="989"/>
      <c r="CD121" s="989"/>
      <c r="CE121" s="989"/>
      <c r="CF121" s="983">
        <v>3.1</v>
      </c>
      <c r="CG121" s="984"/>
      <c r="CH121" s="984"/>
      <c r="CI121" s="984"/>
      <c r="CJ121" s="984"/>
      <c r="CK121" s="1079"/>
      <c r="CL121" s="1080"/>
      <c r="CM121" s="1080"/>
      <c r="CN121" s="1080"/>
      <c r="CO121" s="1081"/>
      <c r="CP121" s="1089" t="s">
        <v>483</v>
      </c>
      <c r="CQ121" s="1090"/>
      <c r="CR121" s="1090"/>
      <c r="CS121" s="1090"/>
      <c r="CT121" s="1090"/>
      <c r="CU121" s="1090"/>
      <c r="CV121" s="1090"/>
      <c r="CW121" s="1090"/>
      <c r="CX121" s="1090"/>
      <c r="CY121" s="1090"/>
      <c r="CZ121" s="1090"/>
      <c r="DA121" s="1090"/>
      <c r="DB121" s="1090"/>
      <c r="DC121" s="1090"/>
      <c r="DD121" s="1090"/>
      <c r="DE121" s="1090"/>
      <c r="DF121" s="1091"/>
      <c r="DG121" s="988">
        <v>34882</v>
      </c>
      <c r="DH121" s="989"/>
      <c r="DI121" s="989"/>
      <c r="DJ121" s="989"/>
      <c r="DK121" s="989"/>
      <c r="DL121" s="989">
        <v>25117</v>
      </c>
      <c r="DM121" s="989"/>
      <c r="DN121" s="989"/>
      <c r="DO121" s="989"/>
      <c r="DP121" s="989"/>
      <c r="DQ121" s="989">
        <v>15935</v>
      </c>
      <c r="DR121" s="989"/>
      <c r="DS121" s="989"/>
      <c r="DT121" s="989"/>
      <c r="DU121" s="989"/>
      <c r="DV121" s="990">
        <v>0.7</v>
      </c>
      <c r="DW121" s="990"/>
      <c r="DX121" s="990"/>
      <c r="DY121" s="990"/>
      <c r="DZ121" s="991"/>
    </row>
    <row r="122" spans="1:130" s="247" customFormat="1" ht="26.25" customHeight="1">
      <c r="A122" s="1128"/>
      <c r="B122" s="1015"/>
      <c r="C122" s="985" t="s">
        <v>461</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473</v>
      </c>
      <c r="AB122" s="1028"/>
      <c r="AC122" s="1028"/>
      <c r="AD122" s="1028"/>
      <c r="AE122" s="1029"/>
      <c r="AF122" s="1030" t="s">
        <v>444</v>
      </c>
      <c r="AG122" s="1028"/>
      <c r="AH122" s="1028"/>
      <c r="AI122" s="1028"/>
      <c r="AJ122" s="1029"/>
      <c r="AK122" s="1030" t="s">
        <v>444</v>
      </c>
      <c r="AL122" s="1028"/>
      <c r="AM122" s="1028"/>
      <c r="AN122" s="1028"/>
      <c r="AO122" s="1029"/>
      <c r="AP122" s="1031" t="s">
        <v>444</v>
      </c>
      <c r="AQ122" s="1032"/>
      <c r="AR122" s="1032"/>
      <c r="AS122" s="1032"/>
      <c r="AT122" s="1033"/>
      <c r="AU122" s="1061"/>
      <c r="AV122" s="1062"/>
      <c r="AW122" s="1062"/>
      <c r="AX122" s="1062"/>
      <c r="AY122" s="1063"/>
      <c r="AZ122" s="1043" t="s">
        <v>484</v>
      </c>
      <c r="BA122" s="1034"/>
      <c r="BB122" s="1034"/>
      <c r="BC122" s="1034"/>
      <c r="BD122" s="1034"/>
      <c r="BE122" s="1034"/>
      <c r="BF122" s="1034"/>
      <c r="BG122" s="1034"/>
      <c r="BH122" s="1034"/>
      <c r="BI122" s="1034"/>
      <c r="BJ122" s="1034"/>
      <c r="BK122" s="1034"/>
      <c r="BL122" s="1034"/>
      <c r="BM122" s="1034"/>
      <c r="BN122" s="1034"/>
      <c r="BO122" s="1034"/>
      <c r="BP122" s="1035"/>
      <c r="BQ122" s="1066">
        <v>3308742</v>
      </c>
      <c r="BR122" s="1067"/>
      <c r="BS122" s="1067"/>
      <c r="BT122" s="1067"/>
      <c r="BU122" s="1067"/>
      <c r="BV122" s="1067">
        <v>3309770</v>
      </c>
      <c r="BW122" s="1067"/>
      <c r="BX122" s="1067"/>
      <c r="BY122" s="1067"/>
      <c r="BZ122" s="1067"/>
      <c r="CA122" s="1067">
        <v>3176926</v>
      </c>
      <c r="CB122" s="1067"/>
      <c r="CC122" s="1067"/>
      <c r="CD122" s="1067"/>
      <c r="CE122" s="1067"/>
      <c r="CF122" s="1087">
        <v>135.4</v>
      </c>
      <c r="CG122" s="1088"/>
      <c r="CH122" s="1088"/>
      <c r="CI122" s="1088"/>
      <c r="CJ122" s="1088"/>
      <c r="CK122" s="1079"/>
      <c r="CL122" s="1080"/>
      <c r="CM122" s="1080"/>
      <c r="CN122" s="1080"/>
      <c r="CO122" s="1081"/>
      <c r="CP122" s="1089" t="s">
        <v>485</v>
      </c>
      <c r="CQ122" s="1090"/>
      <c r="CR122" s="1090"/>
      <c r="CS122" s="1090"/>
      <c r="CT122" s="1090"/>
      <c r="CU122" s="1090"/>
      <c r="CV122" s="1090"/>
      <c r="CW122" s="1090"/>
      <c r="CX122" s="1090"/>
      <c r="CY122" s="1090"/>
      <c r="CZ122" s="1090"/>
      <c r="DA122" s="1090"/>
      <c r="DB122" s="1090"/>
      <c r="DC122" s="1090"/>
      <c r="DD122" s="1090"/>
      <c r="DE122" s="1090"/>
      <c r="DF122" s="1091"/>
      <c r="DG122" s="988" t="s">
        <v>470</v>
      </c>
      <c r="DH122" s="989"/>
      <c r="DI122" s="989"/>
      <c r="DJ122" s="989"/>
      <c r="DK122" s="989"/>
      <c r="DL122" s="989" t="s">
        <v>470</v>
      </c>
      <c r="DM122" s="989"/>
      <c r="DN122" s="989"/>
      <c r="DO122" s="989"/>
      <c r="DP122" s="989"/>
      <c r="DQ122" s="989" t="s">
        <v>458</v>
      </c>
      <c r="DR122" s="989"/>
      <c r="DS122" s="989"/>
      <c r="DT122" s="989"/>
      <c r="DU122" s="989"/>
      <c r="DV122" s="990" t="s">
        <v>470</v>
      </c>
      <c r="DW122" s="990"/>
      <c r="DX122" s="990"/>
      <c r="DY122" s="990"/>
      <c r="DZ122" s="991"/>
    </row>
    <row r="123" spans="1:130" s="247" customFormat="1" ht="26.25" customHeight="1">
      <c r="A123" s="1128"/>
      <c r="B123" s="1015"/>
      <c r="C123" s="985" t="s">
        <v>467</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1719</v>
      </c>
      <c r="AB123" s="1028"/>
      <c r="AC123" s="1028"/>
      <c r="AD123" s="1028"/>
      <c r="AE123" s="1029"/>
      <c r="AF123" s="1030">
        <v>1704</v>
      </c>
      <c r="AG123" s="1028"/>
      <c r="AH123" s="1028"/>
      <c r="AI123" s="1028"/>
      <c r="AJ123" s="1029"/>
      <c r="AK123" s="1030">
        <v>1685</v>
      </c>
      <c r="AL123" s="1028"/>
      <c r="AM123" s="1028"/>
      <c r="AN123" s="1028"/>
      <c r="AO123" s="1029"/>
      <c r="AP123" s="1031">
        <v>0.1</v>
      </c>
      <c r="AQ123" s="1032"/>
      <c r="AR123" s="1032"/>
      <c r="AS123" s="1032"/>
      <c r="AT123" s="1033"/>
      <c r="AU123" s="1064"/>
      <c r="AV123" s="1065"/>
      <c r="AW123" s="1065"/>
      <c r="AX123" s="1065"/>
      <c r="AY123" s="1065"/>
      <c r="AZ123" s="278" t="s">
        <v>190</v>
      </c>
      <c r="BA123" s="278"/>
      <c r="BB123" s="278"/>
      <c r="BC123" s="278"/>
      <c r="BD123" s="278"/>
      <c r="BE123" s="278"/>
      <c r="BF123" s="278"/>
      <c r="BG123" s="278"/>
      <c r="BH123" s="278"/>
      <c r="BI123" s="278"/>
      <c r="BJ123" s="278"/>
      <c r="BK123" s="278"/>
      <c r="BL123" s="278"/>
      <c r="BM123" s="278"/>
      <c r="BN123" s="278"/>
      <c r="BO123" s="1044" t="s">
        <v>486</v>
      </c>
      <c r="BP123" s="1075"/>
      <c r="BQ123" s="1134">
        <v>9283267</v>
      </c>
      <c r="BR123" s="1135"/>
      <c r="BS123" s="1135"/>
      <c r="BT123" s="1135"/>
      <c r="BU123" s="1135"/>
      <c r="BV123" s="1135">
        <v>9582989</v>
      </c>
      <c r="BW123" s="1135"/>
      <c r="BX123" s="1135"/>
      <c r="BY123" s="1135"/>
      <c r="BZ123" s="1135"/>
      <c r="CA123" s="1135">
        <v>9741143</v>
      </c>
      <c r="CB123" s="1135"/>
      <c r="CC123" s="1135"/>
      <c r="CD123" s="1135"/>
      <c r="CE123" s="1135"/>
      <c r="CF123" s="1068"/>
      <c r="CG123" s="1069"/>
      <c r="CH123" s="1069"/>
      <c r="CI123" s="1069"/>
      <c r="CJ123" s="1070"/>
      <c r="CK123" s="1079"/>
      <c r="CL123" s="1080"/>
      <c r="CM123" s="1080"/>
      <c r="CN123" s="1080"/>
      <c r="CO123" s="1081"/>
      <c r="CP123" s="1089" t="s">
        <v>487</v>
      </c>
      <c r="CQ123" s="1090"/>
      <c r="CR123" s="1090"/>
      <c r="CS123" s="1090"/>
      <c r="CT123" s="1090"/>
      <c r="CU123" s="1090"/>
      <c r="CV123" s="1090"/>
      <c r="CW123" s="1090"/>
      <c r="CX123" s="1090"/>
      <c r="CY123" s="1090"/>
      <c r="CZ123" s="1090"/>
      <c r="DA123" s="1090"/>
      <c r="DB123" s="1090"/>
      <c r="DC123" s="1090"/>
      <c r="DD123" s="1090"/>
      <c r="DE123" s="1090"/>
      <c r="DF123" s="1091"/>
      <c r="DG123" s="1027" t="s">
        <v>458</v>
      </c>
      <c r="DH123" s="1028"/>
      <c r="DI123" s="1028"/>
      <c r="DJ123" s="1028"/>
      <c r="DK123" s="1029"/>
      <c r="DL123" s="1030" t="s">
        <v>458</v>
      </c>
      <c r="DM123" s="1028"/>
      <c r="DN123" s="1028"/>
      <c r="DO123" s="1028"/>
      <c r="DP123" s="1029"/>
      <c r="DQ123" s="1030" t="s">
        <v>458</v>
      </c>
      <c r="DR123" s="1028"/>
      <c r="DS123" s="1028"/>
      <c r="DT123" s="1028"/>
      <c r="DU123" s="1029"/>
      <c r="DV123" s="1031" t="s">
        <v>458</v>
      </c>
      <c r="DW123" s="1032"/>
      <c r="DX123" s="1032"/>
      <c r="DY123" s="1032"/>
      <c r="DZ123" s="1033"/>
    </row>
    <row r="124" spans="1:130" s="247" customFormat="1" ht="26.25" customHeight="1" thickBot="1">
      <c r="A124" s="1128"/>
      <c r="B124" s="1015"/>
      <c r="C124" s="985" t="s">
        <v>471</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458</v>
      </c>
      <c r="AB124" s="1028"/>
      <c r="AC124" s="1028"/>
      <c r="AD124" s="1028"/>
      <c r="AE124" s="1029"/>
      <c r="AF124" s="1030" t="s">
        <v>458</v>
      </c>
      <c r="AG124" s="1028"/>
      <c r="AH124" s="1028"/>
      <c r="AI124" s="1028"/>
      <c r="AJ124" s="1029"/>
      <c r="AK124" s="1030" t="s">
        <v>458</v>
      </c>
      <c r="AL124" s="1028"/>
      <c r="AM124" s="1028"/>
      <c r="AN124" s="1028"/>
      <c r="AO124" s="1029"/>
      <c r="AP124" s="1031" t="s">
        <v>458</v>
      </c>
      <c r="AQ124" s="1032"/>
      <c r="AR124" s="1032"/>
      <c r="AS124" s="1032"/>
      <c r="AT124" s="1033"/>
      <c r="AU124" s="1130" t="s">
        <v>488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458</v>
      </c>
      <c r="BR124" s="1097"/>
      <c r="BS124" s="1097"/>
      <c r="BT124" s="1097"/>
      <c r="BU124" s="1097"/>
      <c r="BV124" s="1097" t="s">
        <v>458</v>
      </c>
      <c r="BW124" s="1097"/>
      <c r="BX124" s="1097"/>
      <c r="BY124" s="1097"/>
      <c r="BZ124" s="1097"/>
      <c r="CA124" s="1097" t="s">
        <v>458</v>
      </c>
      <c r="CB124" s="1097"/>
      <c r="CC124" s="1097"/>
      <c r="CD124" s="1097"/>
      <c r="CE124" s="1097"/>
      <c r="CF124" s="1098"/>
      <c r="CG124" s="1099"/>
      <c r="CH124" s="1099"/>
      <c r="CI124" s="1099"/>
      <c r="CJ124" s="1100"/>
      <c r="CK124" s="1082"/>
      <c r="CL124" s="1082"/>
      <c r="CM124" s="1082"/>
      <c r="CN124" s="1082"/>
      <c r="CO124" s="1083"/>
      <c r="CP124" s="1089" t="s">
        <v>489</v>
      </c>
      <c r="CQ124" s="1090"/>
      <c r="CR124" s="1090"/>
      <c r="CS124" s="1090"/>
      <c r="CT124" s="1090"/>
      <c r="CU124" s="1090"/>
      <c r="CV124" s="1090"/>
      <c r="CW124" s="1090"/>
      <c r="CX124" s="1090"/>
      <c r="CY124" s="1090"/>
      <c r="CZ124" s="1090"/>
      <c r="DA124" s="1090"/>
      <c r="DB124" s="1090"/>
      <c r="DC124" s="1090"/>
      <c r="DD124" s="1090"/>
      <c r="DE124" s="1090"/>
      <c r="DF124" s="1091"/>
      <c r="DG124" s="1074" t="s">
        <v>490</v>
      </c>
      <c r="DH124" s="1053"/>
      <c r="DI124" s="1053"/>
      <c r="DJ124" s="1053"/>
      <c r="DK124" s="1054"/>
      <c r="DL124" s="1052" t="s">
        <v>490</v>
      </c>
      <c r="DM124" s="1053"/>
      <c r="DN124" s="1053"/>
      <c r="DO124" s="1053"/>
      <c r="DP124" s="1054"/>
      <c r="DQ124" s="1052" t="s">
        <v>490</v>
      </c>
      <c r="DR124" s="1053"/>
      <c r="DS124" s="1053"/>
      <c r="DT124" s="1053"/>
      <c r="DU124" s="1054"/>
      <c r="DV124" s="1055" t="s">
        <v>490</v>
      </c>
      <c r="DW124" s="1056"/>
      <c r="DX124" s="1056"/>
      <c r="DY124" s="1056"/>
      <c r="DZ124" s="1057"/>
    </row>
    <row r="125" spans="1:130" s="247" customFormat="1" ht="26.25" customHeight="1">
      <c r="A125" s="1128"/>
      <c r="B125" s="1015"/>
      <c r="C125" s="985" t="s">
        <v>474</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490</v>
      </c>
      <c r="AB125" s="1028"/>
      <c r="AC125" s="1028"/>
      <c r="AD125" s="1028"/>
      <c r="AE125" s="1029"/>
      <c r="AF125" s="1030" t="s">
        <v>490</v>
      </c>
      <c r="AG125" s="1028"/>
      <c r="AH125" s="1028"/>
      <c r="AI125" s="1028"/>
      <c r="AJ125" s="1029"/>
      <c r="AK125" s="1030" t="s">
        <v>490</v>
      </c>
      <c r="AL125" s="1028"/>
      <c r="AM125" s="1028"/>
      <c r="AN125" s="1028"/>
      <c r="AO125" s="1029"/>
      <c r="AP125" s="1031" t="s">
        <v>490</v>
      </c>
      <c r="AQ125" s="1032"/>
      <c r="AR125" s="1032"/>
      <c r="AS125" s="1032"/>
      <c r="AT125" s="103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92" t="s">
        <v>491</v>
      </c>
      <c r="CL125" s="1077"/>
      <c r="CM125" s="1077"/>
      <c r="CN125" s="1077"/>
      <c r="CO125" s="1078"/>
      <c r="CP125" s="1009" t="s">
        <v>492</v>
      </c>
      <c r="CQ125" s="958"/>
      <c r="CR125" s="958"/>
      <c r="CS125" s="958"/>
      <c r="CT125" s="958"/>
      <c r="CU125" s="958"/>
      <c r="CV125" s="958"/>
      <c r="CW125" s="958"/>
      <c r="CX125" s="958"/>
      <c r="CY125" s="958"/>
      <c r="CZ125" s="958"/>
      <c r="DA125" s="958"/>
      <c r="DB125" s="958"/>
      <c r="DC125" s="958"/>
      <c r="DD125" s="958"/>
      <c r="DE125" s="958"/>
      <c r="DF125" s="959"/>
      <c r="DG125" s="995" t="s">
        <v>490</v>
      </c>
      <c r="DH125" s="996"/>
      <c r="DI125" s="996"/>
      <c r="DJ125" s="996"/>
      <c r="DK125" s="996"/>
      <c r="DL125" s="996" t="s">
        <v>490</v>
      </c>
      <c r="DM125" s="996"/>
      <c r="DN125" s="996"/>
      <c r="DO125" s="996"/>
      <c r="DP125" s="996"/>
      <c r="DQ125" s="996" t="s">
        <v>490</v>
      </c>
      <c r="DR125" s="996"/>
      <c r="DS125" s="996"/>
      <c r="DT125" s="996"/>
      <c r="DU125" s="996"/>
      <c r="DV125" s="997" t="s">
        <v>490</v>
      </c>
      <c r="DW125" s="997"/>
      <c r="DX125" s="997"/>
      <c r="DY125" s="997"/>
      <c r="DZ125" s="998"/>
    </row>
    <row r="126" spans="1:130" s="247" customFormat="1" ht="26.25" customHeight="1" thickBot="1">
      <c r="A126" s="1128"/>
      <c r="B126" s="1015"/>
      <c r="C126" s="985" t="s">
        <v>476</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490</v>
      </c>
      <c r="AB126" s="1028"/>
      <c r="AC126" s="1028"/>
      <c r="AD126" s="1028"/>
      <c r="AE126" s="1029"/>
      <c r="AF126" s="1030" t="s">
        <v>490</v>
      </c>
      <c r="AG126" s="1028"/>
      <c r="AH126" s="1028"/>
      <c r="AI126" s="1028"/>
      <c r="AJ126" s="1029"/>
      <c r="AK126" s="1030" t="s">
        <v>490</v>
      </c>
      <c r="AL126" s="1028"/>
      <c r="AM126" s="1028"/>
      <c r="AN126" s="1028"/>
      <c r="AO126" s="1029"/>
      <c r="AP126" s="1031" t="s">
        <v>490</v>
      </c>
      <c r="AQ126" s="1032"/>
      <c r="AR126" s="1032"/>
      <c r="AS126" s="1032"/>
      <c r="AT126" s="103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93"/>
      <c r="CL126" s="1080"/>
      <c r="CM126" s="1080"/>
      <c r="CN126" s="1080"/>
      <c r="CO126" s="1081"/>
      <c r="CP126" s="1018" t="s">
        <v>493</v>
      </c>
      <c r="CQ126" s="1019"/>
      <c r="CR126" s="1019"/>
      <c r="CS126" s="1019"/>
      <c r="CT126" s="1019"/>
      <c r="CU126" s="1019"/>
      <c r="CV126" s="1019"/>
      <c r="CW126" s="1019"/>
      <c r="CX126" s="1019"/>
      <c r="CY126" s="1019"/>
      <c r="CZ126" s="1019"/>
      <c r="DA126" s="1019"/>
      <c r="DB126" s="1019"/>
      <c r="DC126" s="1019"/>
      <c r="DD126" s="1019"/>
      <c r="DE126" s="1019"/>
      <c r="DF126" s="1020"/>
      <c r="DG126" s="988" t="s">
        <v>490</v>
      </c>
      <c r="DH126" s="989"/>
      <c r="DI126" s="989"/>
      <c r="DJ126" s="989"/>
      <c r="DK126" s="989"/>
      <c r="DL126" s="989" t="s">
        <v>490</v>
      </c>
      <c r="DM126" s="989"/>
      <c r="DN126" s="989"/>
      <c r="DO126" s="989"/>
      <c r="DP126" s="989"/>
      <c r="DQ126" s="989" t="s">
        <v>490</v>
      </c>
      <c r="DR126" s="989"/>
      <c r="DS126" s="989"/>
      <c r="DT126" s="989"/>
      <c r="DU126" s="989"/>
      <c r="DV126" s="990" t="s">
        <v>490</v>
      </c>
      <c r="DW126" s="990"/>
      <c r="DX126" s="990"/>
      <c r="DY126" s="990"/>
      <c r="DZ126" s="991"/>
    </row>
    <row r="127" spans="1:130" s="247" customFormat="1" ht="26.25" customHeight="1">
      <c r="A127" s="1129"/>
      <c r="B127" s="1017"/>
      <c r="C127" s="1071" t="s">
        <v>494</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490</v>
      </c>
      <c r="AB127" s="1028"/>
      <c r="AC127" s="1028"/>
      <c r="AD127" s="1028"/>
      <c r="AE127" s="1029"/>
      <c r="AF127" s="1030" t="s">
        <v>490</v>
      </c>
      <c r="AG127" s="1028"/>
      <c r="AH127" s="1028"/>
      <c r="AI127" s="1028"/>
      <c r="AJ127" s="1029"/>
      <c r="AK127" s="1030" t="s">
        <v>490</v>
      </c>
      <c r="AL127" s="1028"/>
      <c r="AM127" s="1028"/>
      <c r="AN127" s="1028"/>
      <c r="AO127" s="1029"/>
      <c r="AP127" s="1031" t="s">
        <v>490</v>
      </c>
      <c r="AQ127" s="1032"/>
      <c r="AR127" s="1032"/>
      <c r="AS127" s="1032"/>
      <c r="AT127" s="1033"/>
      <c r="AU127" s="283"/>
      <c r="AV127" s="283"/>
      <c r="AW127" s="283"/>
      <c r="AX127" s="1101" t="s">
        <v>495</v>
      </c>
      <c r="AY127" s="1102"/>
      <c r="AZ127" s="1102"/>
      <c r="BA127" s="1102"/>
      <c r="BB127" s="1102"/>
      <c r="BC127" s="1102"/>
      <c r="BD127" s="1102"/>
      <c r="BE127" s="1103"/>
      <c r="BF127" s="1104" t="s">
        <v>496</v>
      </c>
      <c r="BG127" s="1102"/>
      <c r="BH127" s="1102"/>
      <c r="BI127" s="1102"/>
      <c r="BJ127" s="1102"/>
      <c r="BK127" s="1102"/>
      <c r="BL127" s="1103"/>
      <c r="BM127" s="1104" t="s">
        <v>497</v>
      </c>
      <c r="BN127" s="1102"/>
      <c r="BO127" s="1102"/>
      <c r="BP127" s="1102"/>
      <c r="BQ127" s="1102"/>
      <c r="BR127" s="1102"/>
      <c r="BS127" s="1103"/>
      <c r="BT127" s="1104" t="s">
        <v>498</v>
      </c>
      <c r="BU127" s="1102"/>
      <c r="BV127" s="1102"/>
      <c r="BW127" s="1102"/>
      <c r="BX127" s="1102"/>
      <c r="BY127" s="1102"/>
      <c r="BZ127" s="1126"/>
      <c r="CA127" s="283"/>
      <c r="CB127" s="283"/>
      <c r="CC127" s="283"/>
      <c r="CD127" s="284"/>
      <c r="CE127" s="284"/>
      <c r="CF127" s="284"/>
      <c r="CG127" s="281"/>
      <c r="CH127" s="281"/>
      <c r="CI127" s="281"/>
      <c r="CJ127" s="282"/>
      <c r="CK127" s="1093"/>
      <c r="CL127" s="1080"/>
      <c r="CM127" s="1080"/>
      <c r="CN127" s="1080"/>
      <c r="CO127" s="1081"/>
      <c r="CP127" s="1018" t="s">
        <v>499</v>
      </c>
      <c r="CQ127" s="1019"/>
      <c r="CR127" s="1019"/>
      <c r="CS127" s="1019"/>
      <c r="CT127" s="1019"/>
      <c r="CU127" s="1019"/>
      <c r="CV127" s="1019"/>
      <c r="CW127" s="1019"/>
      <c r="CX127" s="1019"/>
      <c r="CY127" s="1019"/>
      <c r="CZ127" s="1019"/>
      <c r="DA127" s="1019"/>
      <c r="DB127" s="1019"/>
      <c r="DC127" s="1019"/>
      <c r="DD127" s="1019"/>
      <c r="DE127" s="1019"/>
      <c r="DF127" s="1020"/>
      <c r="DG127" s="988" t="s">
        <v>490</v>
      </c>
      <c r="DH127" s="989"/>
      <c r="DI127" s="989"/>
      <c r="DJ127" s="989"/>
      <c r="DK127" s="989"/>
      <c r="DL127" s="989" t="s">
        <v>490</v>
      </c>
      <c r="DM127" s="989"/>
      <c r="DN127" s="989"/>
      <c r="DO127" s="989"/>
      <c r="DP127" s="989"/>
      <c r="DQ127" s="989" t="s">
        <v>490</v>
      </c>
      <c r="DR127" s="989"/>
      <c r="DS127" s="989"/>
      <c r="DT127" s="989"/>
      <c r="DU127" s="989"/>
      <c r="DV127" s="990" t="s">
        <v>490</v>
      </c>
      <c r="DW127" s="990"/>
      <c r="DX127" s="990"/>
      <c r="DY127" s="990"/>
      <c r="DZ127" s="991"/>
    </row>
    <row r="128" spans="1:130" s="247" customFormat="1" ht="26.25" customHeight="1" thickBot="1">
      <c r="A128" s="1112" t="s">
        <v>500</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501</v>
      </c>
      <c r="X128" s="1114"/>
      <c r="Y128" s="1114"/>
      <c r="Z128" s="1115"/>
      <c r="AA128" s="1116">
        <v>15432</v>
      </c>
      <c r="AB128" s="1117"/>
      <c r="AC128" s="1117"/>
      <c r="AD128" s="1117"/>
      <c r="AE128" s="1118"/>
      <c r="AF128" s="1119">
        <v>8637</v>
      </c>
      <c r="AG128" s="1117"/>
      <c r="AH128" s="1117"/>
      <c r="AI128" s="1117"/>
      <c r="AJ128" s="1118"/>
      <c r="AK128" s="1119">
        <v>8309</v>
      </c>
      <c r="AL128" s="1117"/>
      <c r="AM128" s="1117"/>
      <c r="AN128" s="1117"/>
      <c r="AO128" s="1118"/>
      <c r="AP128" s="1120"/>
      <c r="AQ128" s="1121"/>
      <c r="AR128" s="1121"/>
      <c r="AS128" s="1121"/>
      <c r="AT128" s="1122"/>
      <c r="AU128" s="283"/>
      <c r="AV128" s="283"/>
      <c r="AW128" s="283"/>
      <c r="AX128" s="957" t="s">
        <v>502</v>
      </c>
      <c r="AY128" s="958"/>
      <c r="AZ128" s="958"/>
      <c r="BA128" s="958"/>
      <c r="BB128" s="958"/>
      <c r="BC128" s="958"/>
      <c r="BD128" s="958"/>
      <c r="BE128" s="959"/>
      <c r="BF128" s="1123" t="s">
        <v>490</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84"/>
      <c r="CB128" s="284"/>
      <c r="CC128" s="284"/>
      <c r="CD128" s="284"/>
      <c r="CE128" s="284"/>
      <c r="CF128" s="284"/>
      <c r="CG128" s="281"/>
      <c r="CH128" s="281"/>
      <c r="CI128" s="281"/>
      <c r="CJ128" s="282"/>
      <c r="CK128" s="1094"/>
      <c r="CL128" s="1095"/>
      <c r="CM128" s="1095"/>
      <c r="CN128" s="1095"/>
      <c r="CO128" s="1096"/>
      <c r="CP128" s="1105" t="s">
        <v>503</v>
      </c>
      <c r="CQ128" s="1106"/>
      <c r="CR128" s="1106"/>
      <c r="CS128" s="1106"/>
      <c r="CT128" s="1106"/>
      <c r="CU128" s="1106"/>
      <c r="CV128" s="1106"/>
      <c r="CW128" s="1106"/>
      <c r="CX128" s="1106"/>
      <c r="CY128" s="1106"/>
      <c r="CZ128" s="1106"/>
      <c r="DA128" s="1106"/>
      <c r="DB128" s="1106"/>
      <c r="DC128" s="1106"/>
      <c r="DD128" s="1106"/>
      <c r="DE128" s="1106"/>
      <c r="DF128" s="1107"/>
      <c r="DG128" s="1108">
        <v>453</v>
      </c>
      <c r="DH128" s="1109"/>
      <c r="DI128" s="1109"/>
      <c r="DJ128" s="1109"/>
      <c r="DK128" s="1109"/>
      <c r="DL128" s="1109">
        <v>1325</v>
      </c>
      <c r="DM128" s="1109"/>
      <c r="DN128" s="1109"/>
      <c r="DO128" s="1109"/>
      <c r="DP128" s="1109"/>
      <c r="DQ128" s="1109" t="s">
        <v>504</v>
      </c>
      <c r="DR128" s="1109"/>
      <c r="DS128" s="1109"/>
      <c r="DT128" s="1109"/>
      <c r="DU128" s="1109"/>
      <c r="DV128" s="1110" t="s">
        <v>504</v>
      </c>
      <c r="DW128" s="1110"/>
      <c r="DX128" s="1110"/>
      <c r="DY128" s="1110"/>
      <c r="DZ128" s="1111"/>
    </row>
    <row r="129" spans="1:131" s="247"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505</v>
      </c>
      <c r="X129" s="1143"/>
      <c r="Y129" s="1143"/>
      <c r="Z129" s="1144"/>
      <c r="AA129" s="1027">
        <v>2626309</v>
      </c>
      <c r="AB129" s="1028"/>
      <c r="AC129" s="1028"/>
      <c r="AD129" s="1028"/>
      <c r="AE129" s="1029"/>
      <c r="AF129" s="1030">
        <v>2640896</v>
      </c>
      <c r="AG129" s="1028"/>
      <c r="AH129" s="1028"/>
      <c r="AI129" s="1028"/>
      <c r="AJ129" s="1029"/>
      <c r="AK129" s="1030">
        <v>2650922</v>
      </c>
      <c r="AL129" s="1028"/>
      <c r="AM129" s="1028"/>
      <c r="AN129" s="1028"/>
      <c r="AO129" s="1029"/>
      <c r="AP129" s="1145"/>
      <c r="AQ129" s="1146"/>
      <c r="AR129" s="1146"/>
      <c r="AS129" s="1146"/>
      <c r="AT129" s="1147"/>
      <c r="AU129" s="285"/>
      <c r="AV129" s="285"/>
      <c r="AW129" s="285"/>
      <c r="AX129" s="1136" t="s">
        <v>506</v>
      </c>
      <c r="AY129" s="1019"/>
      <c r="AZ129" s="1019"/>
      <c r="BA129" s="1019"/>
      <c r="BB129" s="1019"/>
      <c r="BC129" s="1019"/>
      <c r="BD129" s="1019"/>
      <c r="BE129" s="1020"/>
      <c r="BF129" s="1137" t="s">
        <v>507</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9" t="s">
        <v>508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509</v>
      </c>
      <c r="X130" s="1143"/>
      <c r="Y130" s="1143"/>
      <c r="Z130" s="1144"/>
      <c r="AA130" s="1027">
        <v>304316</v>
      </c>
      <c r="AB130" s="1028"/>
      <c r="AC130" s="1028"/>
      <c r="AD130" s="1028"/>
      <c r="AE130" s="1029"/>
      <c r="AF130" s="1030">
        <v>306479</v>
      </c>
      <c r="AG130" s="1028"/>
      <c r="AH130" s="1028"/>
      <c r="AI130" s="1028"/>
      <c r="AJ130" s="1029"/>
      <c r="AK130" s="1030">
        <v>303904</v>
      </c>
      <c r="AL130" s="1028"/>
      <c r="AM130" s="1028"/>
      <c r="AN130" s="1028"/>
      <c r="AO130" s="1029"/>
      <c r="AP130" s="1145"/>
      <c r="AQ130" s="1146"/>
      <c r="AR130" s="1146"/>
      <c r="AS130" s="1146"/>
      <c r="AT130" s="1147"/>
      <c r="AU130" s="285"/>
      <c r="AV130" s="285"/>
      <c r="AW130" s="285"/>
      <c r="AX130" s="1136" t="s">
        <v>510</v>
      </c>
      <c r="AY130" s="1019"/>
      <c r="AZ130" s="1019"/>
      <c r="BA130" s="1019"/>
      <c r="BB130" s="1019"/>
      <c r="BC130" s="1019"/>
      <c r="BD130" s="1019"/>
      <c r="BE130" s="1020"/>
      <c r="BF130" s="1173">
        <v>9.6999999999999993</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511</v>
      </c>
      <c r="X131" s="1181"/>
      <c r="Y131" s="1181"/>
      <c r="Z131" s="1182"/>
      <c r="AA131" s="1074">
        <v>2321993</v>
      </c>
      <c r="AB131" s="1053"/>
      <c r="AC131" s="1053"/>
      <c r="AD131" s="1053"/>
      <c r="AE131" s="1054"/>
      <c r="AF131" s="1052">
        <v>2334417</v>
      </c>
      <c r="AG131" s="1053"/>
      <c r="AH131" s="1053"/>
      <c r="AI131" s="1053"/>
      <c r="AJ131" s="1054"/>
      <c r="AK131" s="1052">
        <v>2347018</v>
      </c>
      <c r="AL131" s="1053"/>
      <c r="AM131" s="1053"/>
      <c r="AN131" s="1053"/>
      <c r="AO131" s="1054"/>
      <c r="AP131" s="1183"/>
      <c r="AQ131" s="1184"/>
      <c r="AR131" s="1184"/>
      <c r="AS131" s="1184"/>
      <c r="AT131" s="1185"/>
      <c r="AU131" s="285"/>
      <c r="AV131" s="285"/>
      <c r="AW131" s="285"/>
      <c r="AX131" s="1155" t="s">
        <v>512</v>
      </c>
      <c r="AY131" s="1106"/>
      <c r="AZ131" s="1106"/>
      <c r="BA131" s="1106"/>
      <c r="BB131" s="1106"/>
      <c r="BC131" s="1106"/>
      <c r="BD131" s="1106"/>
      <c r="BE131" s="1107"/>
      <c r="BF131" s="1156" t="s">
        <v>513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62" t="s">
        <v>514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515</v>
      </c>
      <c r="W132" s="1166"/>
      <c r="X132" s="1166"/>
      <c r="Y132" s="1166"/>
      <c r="Z132" s="1167"/>
      <c r="AA132" s="1168">
        <v>9.4626038920000006</v>
      </c>
      <c r="AB132" s="1169"/>
      <c r="AC132" s="1169"/>
      <c r="AD132" s="1169"/>
      <c r="AE132" s="1170"/>
      <c r="AF132" s="1171">
        <v>9.9243194339999992</v>
      </c>
      <c r="AG132" s="1169"/>
      <c r="AH132" s="1169"/>
      <c r="AI132" s="1169"/>
      <c r="AJ132" s="1170"/>
      <c r="AK132" s="1171">
        <v>9.9117688909999995</v>
      </c>
      <c r="AL132" s="1169"/>
      <c r="AM132" s="1169"/>
      <c r="AN132" s="1169"/>
      <c r="AO132" s="1170"/>
      <c r="AP132" s="1068"/>
      <c r="AQ132" s="1069"/>
      <c r="AR132" s="1069"/>
      <c r="AS132" s="1069"/>
      <c r="AT132" s="117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516</v>
      </c>
      <c r="W133" s="1149"/>
      <c r="X133" s="1149"/>
      <c r="Y133" s="1149"/>
      <c r="Z133" s="1150"/>
      <c r="AA133" s="1151">
        <v>8.6</v>
      </c>
      <c r="AB133" s="1152"/>
      <c r="AC133" s="1152"/>
      <c r="AD133" s="1152"/>
      <c r="AE133" s="1153"/>
      <c r="AF133" s="1151">
        <v>9.1999999999999993</v>
      </c>
      <c r="AG133" s="1152"/>
      <c r="AH133" s="1152"/>
      <c r="AI133" s="1152"/>
      <c r="AJ133" s="1153"/>
      <c r="AK133" s="1151">
        <v>9.6999999999999993</v>
      </c>
      <c r="AL133" s="1152"/>
      <c r="AM133" s="1152"/>
      <c r="AN133" s="1152"/>
      <c r="AO133" s="1153"/>
      <c r="AP133" s="1098"/>
      <c r="AQ133" s="1099"/>
      <c r="AR133" s="1099"/>
      <c r="AS133" s="1099"/>
      <c r="AT133" s="115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jfsh+f3Y1eOSn8FvIWu8lV1LttnaaFhp6fFNXZQElUqIihovP5IfhM7lxsTc3r1jFLmxu2MB1vwfXQYCuPrmg==" saltValue="h81JaeDGsuLpNncU4d+x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6:P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Q76:DU76"/>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B66:DF66"/>
    <mergeCell ref="DG66:DK66"/>
    <mergeCell ref="DL66:DP66"/>
    <mergeCell ref="DQ66:DU66"/>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AF59:AJ59"/>
    <mergeCell ref="AK59:AO59"/>
    <mergeCell ref="AP59:AT59"/>
    <mergeCell ref="DQ60:DU60"/>
    <mergeCell ref="AU59:AY59"/>
    <mergeCell ref="AZ59:BD59"/>
    <mergeCell ref="DL58:DP58"/>
    <mergeCell ref="DQ58:DU58"/>
    <mergeCell ref="AU58:AY58"/>
    <mergeCell ref="AZ58:BD58"/>
    <mergeCell ref="BE58:BI58"/>
    <mergeCell ref="BS58:CG58"/>
    <mergeCell ref="CH58:CL58"/>
    <mergeCell ref="CM58:CQ58"/>
    <mergeCell ref="DL57:DP57"/>
    <mergeCell ref="DQ57:DU57"/>
    <mergeCell ref="DV57:DZ57"/>
    <mergeCell ref="DV58:DZ58"/>
    <mergeCell ref="DB59:DF59"/>
    <mergeCell ref="DG59:DK59"/>
    <mergeCell ref="DL59:DP59"/>
    <mergeCell ref="DQ59:DU59"/>
    <mergeCell ref="DV59:DZ59"/>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CR58:CV58"/>
    <mergeCell ref="CW58:DA58"/>
    <mergeCell ref="DB58:DF58"/>
    <mergeCell ref="DG58:DK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G15:DK15"/>
    <mergeCell ref="DL15:DP15"/>
    <mergeCell ref="DQ15:DU15"/>
    <mergeCell ref="DV15:DZ15"/>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CR17:CV17"/>
    <mergeCell ref="CW17:DA17"/>
    <mergeCell ref="DB17:DF17"/>
    <mergeCell ref="DG17:DK17"/>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AK14:AO14"/>
    <mergeCell ref="AP14:AT14"/>
    <mergeCell ref="AU14:AY14"/>
    <mergeCell ref="DB15:DF15"/>
    <mergeCell ref="DV13:DZ13"/>
    <mergeCell ref="AK11:AO11"/>
    <mergeCell ref="AP11:AT11"/>
    <mergeCell ref="AU11:AY11"/>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B8:DF8"/>
    <mergeCell ref="DG8:DK8"/>
    <mergeCell ref="DV10:DZ10"/>
    <mergeCell ref="AK8:AO8"/>
    <mergeCell ref="AP8:AT8"/>
    <mergeCell ref="AU8:AY8"/>
    <mergeCell ref="BS8:CG8"/>
    <mergeCell ref="Q9:U9"/>
    <mergeCell ref="V9:Z9"/>
    <mergeCell ref="AA9:AE9"/>
    <mergeCell ref="AF9:AJ9"/>
    <mergeCell ref="BS11:CG11"/>
    <mergeCell ref="CR10:CV10"/>
    <mergeCell ref="CW10:DA10"/>
    <mergeCell ref="DB10:DF10"/>
    <mergeCell ref="DG10:DK10"/>
    <mergeCell ref="DL10:DP10"/>
    <mergeCell ref="DQ10:DU10"/>
    <mergeCell ref="AK10:AO10"/>
    <mergeCell ref="V7:Z7"/>
    <mergeCell ref="AA7:AE7"/>
    <mergeCell ref="AF7:AJ7"/>
    <mergeCell ref="AU5:AY6"/>
    <mergeCell ref="AP10:AT10"/>
    <mergeCell ref="AU10:AY10"/>
    <mergeCell ref="BS10:CG10"/>
    <mergeCell ref="CH10:CL10"/>
    <mergeCell ref="CM10:CQ10"/>
    <mergeCell ref="AF8:AJ8"/>
    <mergeCell ref="Q8:U8"/>
    <mergeCell ref="V8:Z8"/>
    <mergeCell ref="AA8:AE8"/>
    <mergeCell ref="AF10:AJ10"/>
    <mergeCell ref="BS7:CG7"/>
    <mergeCell ref="CH7:CL7"/>
    <mergeCell ref="CM7:CQ7"/>
    <mergeCell ref="DV9:DZ9"/>
    <mergeCell ref="B10:P10"/>
    <mergeCell ref="Q10:U10"/>
    <mergeCell ref="V10:Z10"/>
    <mergeCell ref="AA10:AE10"/>
    <mergeCell ref="AU9:AY9"/>
    <mergeCell ref="BS9:CG9"/>
    <mergeCell ref="CH9:CL9"/>
    <mergeCell ref="CM9:CQ9"/>
    <mergeCell ref="CR9:CV9"/>
    <mergeCell ref="CW9:DA9"/>
    <mergeCell ref="DL8:DP8"/>
    <mergeCell ref="DQ8:DU8"/>
    <mergeCell ref="DV8:DZ8"/>
    <mergeCell ref="B9:P9"/>
    <mergeCell ref="AK9:AO9"/>
    <mergeCell ref="AP9:AT9"/>
    <mergeCell ref="CH8:CL8"/>
    <mergeCell ref="CM8:CQ8"/>
    <mergeCell ref="CR8:CV8"/>
    <mergeCell ref="CW8:DA8"/>
    <mergeCell ref="DB9:DF9"/>
    <mergeCell ref="DG9:DK9"/>
    <mergeCell ref="DL9:DP9"/>
    <mergeCell ref="DQ9:DU9"/>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DB5:DF6"/>
    <mergeCell ref="DG5:DK6"/>
    <mergeCell ref="DL5:DP6"/>
    <mergeCell ref="DQ5:DU6"/>
    <mergeCell ref="DV5:DZ6"/>
    <mergeCell ref="B7:P7"/>
    <mergeCell ref="Q7:U7"/>
    <mergeCell ref="B69:P69"/>
    <mergeCell ref="B68:P68"/>
    <mergeCell ref="B70:P70"/>
    <mergeCell ref="B71:P71"/>
    <mergeCell ref="B72:P72"/>
    <mergeCell ref="B74:P74"/>
    <mergeCell ref="B73:P73"/>
    <mergeCell ref="B75:P75"/>
    <mergeCell ref="B8:P8"/>
    <mergeCell ref="B11:P11"/>
    <mergeCell ref="Q11:U11"/>
    <mergeCell ref="V11:Z11"/>
    <mergeCell ref="AA11:AE11"/>
    <mergeCell ref="AF11:AJ11"/>
    <mergeCell ref="B14:P14"/>
    <mergeCell ref="Q14:U14"/>
    <mergeCell ref="V14:Z14"/>
    <mergeCell ref="AA14:AE14"/>
    <mergeCell ref="AF14:AJ14"/>
    <mergeCell ref="B17:P17"/>
    <mergeCell ref="Q17:U17"/>
    <mergeCell ref="V17:Z17"/>
    <mergeCell ref="AA17:AE17"/>
    <mergeCell ref="B59:P59"/>
    <mergeCell ref="Q59:U59"/>
    <mergeCell ref="V59:Z59"/>
    <mergeCell ref="AA59:AE59"/>
    <mergeCell ref="B13:P13"/>
    <mergeCell ref="Q13:U13"/>
    <mergeCell ref="V13:Z13"/>
    <mergeCell ref="AA13:AE13"/>
    <mergeCell ref="AF13:AJ1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PYQUYdbzQ/+H1jBwjwl+SrVIccCSJOkziYBXoy+ad8ZsinFsFieWYX7QVRxhOLdC7n0FIEKacNzFAyoz1MgXw==" saltValue="4ra86ALAny4HpCnpud6J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cW+BV+WQb1Qj4pTUpp6CEpUVI2Dn9GeJpARz143MUzbXGQLPHyWL8+fPRnYrQSeeTgWWEKDZVHKSNTb3fnhgg==" saltValue="sSQvkgkqJ9rLjU/LxF5f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9"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90"/>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525</v>
      </c>
      <c r="AL9" s="1192"/>
      <c r="AM9" s="1192"/>
      <c r="AN9" s="1193"/>
      <c r="AO9" s="313">
        <v>754689</v>
      </c>
      <c r="AP9" s="313">
        <v>136967</v>
      </c>
      <c r="AQ9" s="314">
        <v>120360</v>
      </c>
      <c r="AR9" s="315">
        <v>13.8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526</v>
      </c>
      <c r="AL10" s="1192"/>
      <c r="AM10" s="1192"/>
      <c r="AN10" s="1193"/>
      <c r="AO10" s="316">
        <v>131023</v>
      </c>
      <c r="AP10" s="316">
        <v>23779</v>
      </c>
      <c r="AQ10" s="317">
        <v>12817</v>
      </c>
      <c r="AR10" s="318">
        <v>85.5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527</v>
      </c>
      <c r="AL11" s="1192"/>
      <c r="AM11" s="1192"/>
      <c r="AN11" s="1193"/>
      <c r="AO11" s="316">
        <v>148260</v>
      </c>
      <c r="AP11" s="316">
        <v>26907</v>
      </c>
      <c r="AQ11" s="317">
        <v>19677</v>
      </c>
      <c r="AR11" s="318">
        <v>36.700000000000003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528</v>
      </c>
      <c r="AL12" s="1192"/>
      <c r="AM12" s="1192"/>
      <c r="AN12" s="1193"/>
      <c r="AO12" s="316">
        <v>11615</v>
      </c>
      <c r="AP12" s="316">
        <v>2108</v>
      </c>
      <c r="AQ12" s="317">
        <v>1195</v>
      </c>
      <c r="AR12" s="318">
        <v>76.400000000000006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529</v>
      </c>
      <c r="AL13" s="1192"/>
      <c r="AM13" s="1192"/>
      <c r="AN13" s="1193"/>
      <c r="AO13" s="316" t="s">
        <v>530</v>
      </c>
      <c r="AP13" s="316" t="s">
        <v>530</v>
      </c>
      <c r="AQ13" s="317" t="s">
        <v>530</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531</v>
      </c>
      <c r="AL14" s="1192"/>
      <c r="AM14" s="1192"/>
      <c r="AN14" s="1193"/>
      <c r="AO14" s="316">
        <v>33051</v>
      </c>
      <c r="AP14" s="316">
        <v>5998</v>
      </c>
      <c r="AQ14" s="317">
        <v>5328</v>
      </c>
      <c r="AR14" s="318">
        <v>12.6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532</v>
      </c>
      <c r="AL15" s="1192"/>
      <c r="AM15" s="1192"/>
      <c r="AN15" s="1193"/>
      <c r="AO15" s="316">
        <v>47709</v>
      </c>
      <c r="AP15" s="316">
        <v>8659</v>
      </c>
      <c r="AQ15" s="317">
        <v>3216</v>
      </c>
      <c r="AR15" s="318">
        <v>169.2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533</v>
      </c>
      <c r="AL16" s="1195"/>
      <c r="AM16" s="1195"/>
      <c r="AN16" s="1196"/>
      <c r="AO16" s="316">
        <v>-60535</v>
      </c>
      <c r="AP16" s="316">
        <v>-10986</v>
      </c>
      <c r="AQ16" s="317">
        <v>-12293</v>
      </c>
      <c r="AR16" s="318">
        <v>-10.6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190</v>
      </c>
      <c r="AL17" s="1195"/>
      <c r="AM17" s="1195"/>
      <c r="AN17" s="1196"/>
      <c r="AO17" s="316">
        <v>1065812</v>
      </c>
      <c r="AP17" s="316">
        <v>193432</v>
      </c>
      <c r="AQ17" s="317">
        <v>150300</v>
      </c>
      <c r="AR17" s="318">
        <v>28.7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6" t="s">
        <v>538</v>
      </c>
      <c r="AL21" s="1187"/>
      <c r="AM21" s="1187"/>
      <c r="AN21" s="1188"/>
      <c r="AO21" s="328">
        <v>17.420000000000002</v>
      </c>
      <c r="AP21" s="329">
        <v>13.79</v>
      </c>
      <c r="AQ21" s="330">
        <v>3.63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6" t="s">
        <v>539</v>
      </c>
      <c r="AL22" s="1187"/>
      <c r="AM22" s="1187"/>
      <c r="AN22" s="1188"/>
      <c r="AO22" s="333">
        <v>99.7</v>
      </c>
      <c r="AP22" s="334">
        <v>95.2</v>
      </c>
      <c r="AQ22" s="335">
        <v>4.5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9"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90"/>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02" t="s">
        <v>543</v>
      </c>
      <c r="AL32" s="1203"/>
      <c r="AM32" s="1203"/>
      <c r="AN32" s="1204"/>
      <c r="AO32" s="343">
        <v>389029</v>
      </c>
      <c r="AP32" s="343">
        <v>70604</v>
      </c>
      <c r="AQ32" s="344">
        <v>71832</v>
      </c>
      <c r="AR32" s="345">
        <v>-1.7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02" t="s">
        <v>544</v>
      </c>
      <c r="AL33" s="1203"/>
      <c r="AM33" s="1203"/>
      <c r="AN33" s="1204"/>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02" t="s">
        <v>545</v>
      </c>
      <c r="AL34" s="1203"/>
      <c r="AM34" s="1203"/>
      <c r="AN34" s="1204"/>
      <c r="AO34" s="343" t="s">
        <v>530</v>
      </c>
      <c r="AP34" s="343" t="s">
        <v>530</v>
      </c>
      <c r="AQ34" s="344">
        <v>1</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02" t="s">
        <v>546</v>
      </c>
      <c r="AL35" s="1203"/>
      <c r="AM35" s="1203"/>
      <c r="AN35" s="1204"/>
      <c r="AO35" s="343">
        <v>32911</v>
      </c>
      <c r="AP35" s="343">
        <v>5973</v>
      </c>
      <c r="AQ35" s="344">
        <v>20841</v>
      </c>
      <c r="AR35" s="345">
        <v>-71.3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02" t="s">
        <v>547</v>
      </c>
      <c r="AL36" s="1203"/>
      <c r="AM36" s="1203"/>
      <c r="AN36" s="1204"/>
      <c r="AO36" s="343">
        <v>121219</v>
      </c>
      <c r="AP36" s="343">
        <v>22000</v>
      </c>
      <c r="AQ36" s="344">
        <v>5244</v>
      </c>
      <c r="AR36" s="345">
        <v>319.5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02" t="s">
        <v>548</v>
      </c>
      <c r="AL37" s="1203"/>
      <c r="AM37" s="1203"/>
      <c r="AN37" s="1204"/>
      <c r="AO37" s="343">
        <v>1685</v>
      </c>
      <c r="AP37" s="343">
        <v>306</v>
      </c>
      <c r="AQ37" s="344">
        <v>943</v>
      </c>
      <c r="AR37" s="345">
        <v>-67.599999999999994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5" t="s">
        <v>549</v>
      </c>
      <c r="AL38" s="1206"/>
      <c r="AM38" s="1206"/>
      <c r="AN38" s="1207"/>
      <c r="AO38" s="346" t="s">
        <v>530</v>
      </c>
      <c r="AP38" s="346" t="s">
        <v>530</v>
      </c>
      <c r="AQ38" s="347">
        <v>9</v>
      </c>
      <c r="AR38" s="335" t="s">
        <v>530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5" t="s">
        <v>550</v>
      </c>
      <c r="AL39" s="1206"/>
      <c r="AM39" s="1206"/>
      <c r="AN39" s="1207"/>
      <c r="AO39" s="343">
        <v>-8309</v>
      </c>
      <c r="AP39" s="343">
        <v>-1508</v>
      </c>
      <c r="AQ39" s="344">
        <v>-2885</v>
      </c>
      <c r="AR39" s="345">
        <v>-47.7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02" t="s">
        <v>551</v>
      </c>
      <c r="AL40" s="1203"/>
      <c r="AM40" s="1203"/>
      <c r="AN40" s="1204"/>
      <c r="AO40" s="343">
        <v>-303904</v>
      </c>
      <c r="AP40" s="343">
        <v>-55155</v>
      </c>
      <c r="AQ40" s="344">
        <v>-64554</v>
      </c>
      <c r="AR40" s="345">
        <v>-14.6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8" t="s">
        <v>302</v>
      </c>
      <c r="AL41" s="1209"/>
      <c r="AM41" s="1209"/>
      <c r="AN41" s="1210"/>
      <c r="AO41" s="343">
        <v>232631</v>
      </c>
      <c r="AP41" s="343">
        <v>42220</v>
      </c>
      <c r="AQ41" s="344">
        <v>31431</v>
      </c>
      <c r="AR41" s="345">
        <v>34.299999999999997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7" t="s">
        <v>520</v>
      </c>
      <c r="AN49" s="1199" t="s">
        <v>555</v>
      </c>
      <c r="AO49" s="1200"/>
      <c r="AP49" s="1200"/>
      <c r="AQ49" s="1200"/>
      <c r="AR49" s="1201"/>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8"/>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1888577</v>
      </c>
      <c r="AN51" s="365">
        <v>322723</v>
      </c>
      <c r="AO51" s="366">
        <v>-8</v>
      </c>
      <c r="AP51" s="367">
        <v>109920</v>
      </c>
      <c r="AQ51" s="368">
        <v>-8.1999999999999993</v>
      </c>
      <c r="AR51" s="369">
        <v>0.2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444462</v>
      </c>
      <c r="AN52" s="373">
        <v>75950</v>
      </c>
      <c r="AO52" s="374">
        <v>-47.6</v>
      </c>
      <c r="AP52" s="375">
        <v>62739</v>
      </c>
      <c r="AQ52" s="376">
        <v>-8.4</v>
      </c>
      <c r="AR52" s="377">
        <v>-39.200000000000003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2860743</v>
      </c>
      <c r="AN53" s="365">
        <v>495453</v>
      </c>
      <c r="AO53" s="366">
        <v>53.5</v>
      </c>
      <c r="AP53" s="367">
        <v>119882</v>
      </c>
      <c r="AQ53" s="368">
        <v>9.1</v>
      </c>
      <c r="AR53" s="369">
        <v>44.4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1278666</v>
      </c>
      <c r="AN54" s="373">
        <v>221452</v>
      </c>
      <c r="AO54" s="374">
        <v>191.6</v>
      </c>
      <c r="AP54" s="375">
        <v>66481</v>
      </c>
      <c r="AQ54" s="376">
        <v>6</v>
      </c>
      <c r="AR54" s="377">
        <v>185.6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3809430</v>
      </c>
      <c r="AN55" s="365">
        <v>665751</v>
      </c>
      <c r="AO55" s="366">
        <v>34.4</v>
      </c>
      <c r="AP55" s="367">
        <v>116162</v>
      </c>
      <c r="AQ55" s="368">
        <v>-3.1</v>
      </c>
      <c r="AR55" s="369">
        <v>37.5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2633641</v>
      </c>
      <c r="AN56" s="373">
        <v>460266</v>
      </c>
      <c r="AO56" s="374">
        <v>107.8</v>
      </c>
      <c r="AP56" s="375">
        <v>61562</v>
      </c>
      <c r="AQ56" s="376">
        <v>-7.4</v>
      </c>
      <c r="AR56" s="377">
        <v>115.2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6191610</v>
      </c>
      <c r="AN57" s="365">
        <v>1106633</v>
      </c>
      <c r="AO57" s="366">
        <v>66.2</v>
      </c>
      <c r="AP57" s="367">
        <v>121449</v>
      </c>
      <c r="AQ57" s="368">
        <v>4.5999999999999996</v>
      </c>
      <c r="AR57" s="369">
        <v>61.6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5054892</v>
      </c>
      <c r="AN58" s="373">
        <v>903466</v>
      </c>
      <c r="AO58" s="374">
        <v>96.3</v>
      </c>
      <c r="AP58" s="375">
        <v>62922</v>
      </c>
      <c r="AQ58" s="376">
        <v>2.2000000000000002</v>
      </c>
      <c r="AR58" s="377">
        <v>94.1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9472357</v>
      </c>
      <c r="AN59" s="365">
        <v>1719121</v>
      </c>
      <c r="AO59" s="366">
        <v>55.3</v>
      </c>
      <c r="AP59" s="367">
        <v>145139</v>
      </c>
      <c r="AQ59" s="368">
        <v>19.5</v>
      </c>
      <c r="AR59" s="369">
        <v>35.799999999999997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8097932</v>
      </c>
      <c r="AN60" s="373">
        <v>1469679</v>
      </c>
      <c r="AO60" s="374">
        <v>62.7</v>
      </c>
      <c r="AP60" s="375">
        <v>83762</v>
      </c>
      <c r="AQ60" s="376">
        <v>33.1</v>
      </c>
      <c r="AR60" s="377">
        <v>29.6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4844543</v>
      </c>
      <c r="AN61" s="380">
        <v>861936</v>
      </c>
      <c r="AO61" s="381">
        <v>40.299999999999997</v>
      </c>
      <c r="AP61" s="382">
        <v>122510</v>
      </c>
      <c r="AQ61" s="383">
        <v>4.4000000000000004</v>
      </c>
      <c r="AR61" s="369">
        <v>35.9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3501919</v>
      </c>
      <c r="AN62" s="373">
        <v>626163</v>
      </c>
      <c r="AO62" s="374">
        <v>82.2</v>
      </c>
      <c r="AP62" s="375">
        <v>67493</v>
      </c>
      <c r="AQ62" s="376">
        <v>5.0999999999999996</v>
      </c>
      <c r="AR62" s="377">
        <v>77.099999999999994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pYDnr+x8vuY7YwwR4pOmjDi5nHQZ3siN+l2fMo3fsAQT2rLpOJA0uqU0pp307H0n8/liMDMNvZIABV24vLKKw==" saltValue="axABRYr/BePF29Fxw680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3rT+AgLATkTGdNAXb/3yRrOvlwYzU1l9EtZO8DcnTqKqAld+uz8YXqX/0SwpB1jyb9K7iQA04nb0upJ8KK60xQ==" saltValue="2uD3XGDCq7tTtcfwA9ZT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zUZxaDiv0if6WzsKEeyfhOIsCoo8dzsxOcg7+zWgei24VgHV2Bv1lLp0mvOvDRyc/yqt6xTiJqEZTEw2z7o42w==" saltValue="Kad/KiUDxbfiaujMRdE6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11" t="s">
        <v>3</v>
      </c>
      <c r="D47" s="1211"/>
      <c r="E47" s="1212"/>
      <c r="F47" s="11">
        <v>117.55</v>
      </c>
      <c r="G47" s="12">
        <v>104.84</v>
      </c>
      <c r="H47" s="12">
        <v>84.36</v>
      </c>
      <c r="I47" s="12">
        <v>106.18</v>
      </c>
      <c r="J47" s="13">
        <v>98.73</v>
      </c>
    </row>
    <row r="48" spans="2:10" ht="57.75" customHeight="1">
      <c r="B48" s="14"/>
      <c r="C48" s="1213" t="s">
        <v>4</v>
      </c>
      <c r="D48" s="1213"/>
      <c r="E48" s="1214"/>
      <c r="F48" s="15">
        <v>14.48</v>
      </c>
      <c r="G48" s="16">
        <v>16.88</v>
      </c>
      <c r="H48" s="16">
        <v>17.23</v>
      </c>
      <c r="I48" s="16">
        <v>13.14</v>
      </c>
      <c r="J48" s="17">
        <v>16.649999999999999</v>
      </c>
    </row>
    <row r="49" spans="2:10" ht="57.75" customHeight="1" thickBot="1">
      <c r="B49" s="18"/>
      <c r="C49" s="1215" t="s">
        <v>5</v>
      </c>
      <c r="D49" s="1215"/>
      <c r="E49" s="1216"/>
      <c r="F49" s="19">
        <v>8.6999999999999993</v>
      </c>
      <c r="G49" s="20" t="s">
        <v>576</v>
      </c>
      <c r="H49" s="20" t="s">
        <v>577</v>
      </c>
      <c r="I49" s="20">
        <v>9.56</v>
      </c>
      <c r="J49" s="21" t="s">
        <v>578</v>
      </c>
    </row>
    <row r="50" spans="2:10" ht="13.5" customHeight="1"/>
  </sheetData>
  <sheetProtection algorithmName="SHA-512" hashValue="fZORU34YjFy9EvE7PcJbh9EPEAUkb+kiq6/FHTPB3ePeEb2q6tQhpA7Bdwr0kHSKO+W9QfWQ4yvB+8H2lx/flg==" saltValue="2tq4A4IviEnHraokqiHF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
  <cp:lastModifiedBy> </cp:lastModifiedBy>
  <cp:lastPrinted>2021-03-09T15:15:31Z</cp:lastPrinted>
  <dcterms:created xsi:type="dcterms:W3CDTF">2021-02-05T01:37:28Z</dcterms:created>
  <dcterms:modified xsi:type="dcterms:W3CDTF">2021-10-15T10:17:41Z</dcterms:modified>
</cp:coreProperties>
</file>